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9240" yWindow="90" windowWidth="9855" windowHeight="7740" tabRatio="964"/>
  </bookViews>
  <sheets>
    <sheet name="Capa" sheetId="19" r:id="rId1"/>
    <sheet name="Gráficos" sheetId="21" r:id="rId2"/>
    <sheet name=" invest.inicial" sheetId="9" r:id="rId3"/>
    <sheet name="Receita - Projeção" sheetId="17" r:id="rId4"/>
    <sheet name="Desp.pre-operacional" sheetId="12" r:id="rId5"/>
    <sheet name="Mão de obra" sheetId="10" r:id="rId6"/>
    <sheet name="Custo do Produto" sheetId="13" r:id="rId7"/>
    <sheet name="Custos de prod ou adm" sheetId="7" r:id="rId8"/>
    <sheet name="CPV ou CSV" sheetId="15" r:id="rId9"/>
    <sheet name="Demonstração de Resultados" sheetId="2" r:id="rId10"/>
    <sheet name="Fluxo de Caixa" sheetId="5" r:id="rId11"/>
  </sheets>
  <definedNames>
    <definedName name="_xlnm.Print_Area" localSheetId="2">' invest.inicial'!$2:$1553</definedName>
  </definedNames>
  <calcPr calcId="145621"/>
</workbook>
</file>

<file path=xl/calcChain.xml><?xml version="1.0" encoding="utf-8"?>
<calcChain xmlns="http://schemas.openxmlformats.org/spreadsheetml/2006/main">
  <c r="C38" i="7" l="1"/>
  <c r="D38" i="7"/>
  <c r="E38" i="7"/>
  <c r="F38" i="7"/>
  <c r="G38" i="7"/>
  <c r="H38" i="7"/>
  <c r="I38" i="7"/>
  <c r="J38" i="7"/>
  <c r="K38" i="7"/>
  <c r="L38" i="7"/>
  <c r="M38" i="7"/>
  <c r="B38" i="7"/>
  <c r="E46" i="7"/>
  <c r="D46" i="17"/>
  <c r="D47" i="17"/>
  <c r="D48" i="17"/>
  <c r="D45" i="17"/>
  <c r="C6" i="7"/>
  <c r="C27" i="7"/>
  <c r="C4" i="7" s="1"/>
  <c r="C5" i="17"/>
  <c r="C9" i="17"/>
  <c r="C13" i="17"/>
  <c r="C17" i="17"/>
  <c r="C3" i="17" s="1"/>
  <c r="C21" i="17"/>
  <c r="C25" i="17"/>
  <c r="D6" i="7"/>
  <c r="D27" i="7"/>
  <c r="D4" i="7" s="1"/>
  <c r="D5" i="17"/>
  <c r="D9" i="17"/>
  <c r="D13" i="17"/>
  <c r="D17" i="17"/>
  <c r="D21" i="17"/>
  <c r="D25" i="17"/>
  <c r="E6" i="7"/>
  <c r="E4" i="7" s="1"/>
  <c r="E27" i="7"/>
  <c r="E5" i="17"/>
  <c r="E9" i="17"/>
  <c r="E13" i="17"/>
  <c r="E17" i="17"/>
  <c r="E21" i="17"/>
  <c r="E25" i="17"/>
  <c r="F6" i="7"/>
  <c r="F4" i="7" s="1"/>
  <c r="F27" i="7"/>
  <c r="F5" i="17"/>
  <c r="F9" i="17"/>
  <c r="F13" i="17"/>
  <c r="F17" i="17"/>
  <c r="F3" i="17"/>
  <c r="F21" i="17"/>
  <c r="F25" i="17"/>
  <c r="G6" i="7"/>
  <c r="G27" i="7"/>
  <c r="G4" i="7" s="1"/>
  <c r="G5" i="17"/>
  <c r="G9" i="17"/>
  <c r="G13" i="17"/>
  <c r="G17" i="17"/>
  <c r="G21" i="17"/>
  <c r="G25" i="17"/>
  <c r="H6" i="7"/>
  <c r="H27" i="7"/>
  <c r="H4" i="7" s="1"/>
  <c r="H5" i="17"/>
  <c r="H3" i="17"/>
  <c r="H9" i="17"/>
  <c r="H13" i="17"/>
  <c r="H17" i="17"/>
  <c r="H21" i="17"/>
  <c r="H25" i="17"/>
  <c r="I6" i="7"/>
  <c r="I27" i="7"/>
  <c r="I5" i="17"/>
  <c r="I9" i="17"/>
  <c r="I13" i="17"/>
  <c r="I17" i="17"/>
  <c r="I3" i="17" s="1"/>
  <c r="I21" i="17"/>
  <c r="I25" i="17"/>
  <c r="J6" i="7"/>
  <c r="J4" i="7" s="1"/>
  <c r="J27" i="7"/>
  <c r="J5" i="17"/>
  <c r="J9" i="17"/>
  <c r="J13" i="17"/>
  <c r="J17" i="17"/>
  <c r="J21" i="17"/>
  <c r="J25" i="17"/>
  <c r="K6" i="7"/>
  <c r="K27" i="7"/>
  <c r="K4" i="7" s="1"/>
  <c r="K5" i="17"/>
  <c r="K9" i="17"/>
  <c r="K13" i="17"/>
  <c r="K17" i="17"/>
  <c r="K3" i="17" s="1"/>
  <c r="K21" i="17"/>
  <c r="K25" i="17"/>
  <c r="L6" i="7"/>
  <c r="L27" i="7"/>
  <c r="L5" i="17"/>
  <c r="L9" i="17"/>
  <c r="L13" i="17"/>
  <c r="L17" i="17"/>
  <c r="L21" i="17"/>
  <c r="L25" i="17"/>
  <c r="M6" i="7"/>
  <c r="M4" i="7" s="1"/>
  <c r="M27" i="7"/>
  <c r="M5" i="17"/>
  <c r="M9" i="17"/>
  <c r="M13" i="17"/>
  <c r="M17" i="17"/>
  <c r="M21" i="17"/>
  <c r="M25" i="17"/>
  <c r="M3" i="17"/>
  <c r="N9" i="7"/>
  <c r="N8" i="7"/>
  <c r="N7" i="7"/>
  <c r="N14" i="7"/>
  <c r="N13" i="7"/>
  <c r="N12" i="7"/>
  <c r="N19" i="7"/>
  <c r="N18" i="7" s="1"/>
  <c r="N17" i="7" s="1"/>
  <c r="N24" i="7"/>
  <c r="N23" i="7" s="1"/>
  <c r="N22" i="7" s="1"/>
  <c r="Z22" i="7" s="1"/>
  <c r="N30" i="7"/>
  <c r="N29" i="7"/>
  <c r="N28" i="7" s="1"/>
  <c r="Z28" i="7" s="1"/>
  <c r="N35" i="7"/>
  <c r="N34" i="7"/>
  <c r="N33" i="7"/>
  <c r="N34" i="17"/>
  <c r="N6" i="17"/>
  <c r="N39" i="17"/>
  <c r="N15" i="17" s="1"/>
  <c r="N10" i="17"/>
  <c r="N14" i="17"/>
  <c r="N13" i="17" s="1"/>
  <c r="N18" i="17"/>
  <c r="N22" i="17"/>
  <c r="N23" i="17"/>
  <c r="N21" i="17" s="1"/>
  <c r="N26" i="17"/>
  <c r="O9" i="7"/>
  <c r="O8" i="7" s="1"/>
  <c r="O7" i="7" s="1"/>
  <c r="O14" i="7"/>
  <c r="O13" i="7" s="1"/>
  <c r="O12" i="7" s="1"/>
  <c r="O19" i="7"/>
  <c r="O18" i="7"/>
  <c r="O17" i="7" s="1"/>
  <c r="O24" i="7"/>
  <c r="O23" i="7"/>
  <c r="O22" i="7"/>
  <c r="O30" i="7"/>
  <c r="O29" i="7" s="1"/>
  <c r="O28" i="7" s="1"/>
  <c r="O35" i="7"/>
  <c r="O34" i="7"/>
  <c r="O33" i="7" s="1"/>
  <c r="O34" i="17"/>
  <c r="O6" i="17"/>
  <c r="O39" i="17"/>
  <c r="O19" i="17"/>
  <c r="O17" i="17"/>
  <c r="O10" i="17"/>
  <c r="O9" i="17" s="1"/>
  <c r="O11" i="17"/>
  <c r="O14" i="17"/>
  <c r="O18" i="17"/>
  <c r="O22" i="17"/>
  <c r="O26" i="17"/>
  <c r="O25" i="17"/>
  <c r="O27" i="17"/>
  <c r="P9" i="7"/>
  <c r="P8" i="7"/>
  <c r="P7" i="7"/>
  <c r="P14" i="7"/>
  <c r="P13" i="7" s="1"/>
  <c r="P12" i="7" s="1"/>
  <c r="P19" i="7"/>
  <c r="P18" i="7" s="1"/>
  <c r="P17" i="7" s="1"/>
  <c r="P24" i="7"/>
  <c r="P23" i="7"/>
  <c r="P22" i="7" s="1"/>
  <c r="P30" i="7"/>
  <c r="P29" i="7"/>
  <c r="P28" i="7"/>
  <c r="P35" i="7"/>
  <c r="P34" i="7" s="1"/>
  <c r="P33" i="7" s="1"/>
  <c r="P34" i="17"/>
  <c r="P22" i="17" s="1"/>
  <c r="P21" i="17" s="1"/>
  <c r="P39" i="17"/>
  <c r="P15" i="17"/>
  <c r="P7" i="17"/>
  <c r="P11" i="17"/>
  <c r="P23" i="17"/>
  <c r="P27" i="17"/>
  <c r="Q9" i="7"/>
  <c r="Q8" i="7" s="1"/>
  <c r="Q7" i="7" s="1"/>
  <c r="Q14" i="7"/>
  <c r="Q13" i="7" s="1"/>
  <c r="Q12" i="7" s="1"/>
  <c r="Q19" i="7"/>
  <c r="Q18" i="7"/>
  <c r="Q17" i="7" s="1"/>
  <c r="Q24" i="7"/>
  <c r="Q23" i="7"/>
  <c r="Q22" i="7"/>
  <c r="Q30" i="7"/>
  <c r="Q29" i="7" s="1"/>
  <c r="Q28" i="7" s="1"/>
  <c r="Q35" i="7"/>
  <c r="Q34" i="7" s="1"/>
  <c r="Q33" i="7" s="1"/>
  <c r="Q34" i="17"/>
  <c r="Q22" i="17" s="1"/>
  <c r="Q39" i="17"/>
  <c r="Q7" i="17" s="1"/>
  <c r="AC7" i="17" s="1"/>
  <c r="Q15" i="17"/>
  <c r="AC15" i="17" s="1"/>
  <c r="Q11" i="17"/>
  <c r="Q14" i="17"/>
  <c r="Q19" i="17"/>
  <c r="Q27" i="17"/>
  <c r="R9" i="7"/>
  <c r="R8" i="7" s="1"/>
  <c r="R7" i="7" s="1"/>
  <c r="R14" i="7"/>
  <c r="R13" i="7"/>
  <c r="R12" i="7" s="1"/>
  <c r="R19" i="7"/>
  <c r="R18" i="7"/>
  <c r="R17" i="7"/>
  <c r="R24" i="7"/>
  <c r="R23" i="7" s="1"/>
  <c r="R22" i="7" s="1"/>
  <c r="R30" i="7"/>
  <c r="R29" i="7" s="1"/>
  <c r="R28" i="7" s="1"/>
  <c r="R35" i="7"/>
  <c r="R34" i="7"/>
  <c r="R33" i="7" s="1"/>
  <c r="R34" i="17"/>
  <c r="R18" i="17"/>
  <c r="R17" i="17"/>
  <c r="R6" i="17"/>
  <c r="R5" i="17" s="1"/>
  <c r="R39" i="17"/>
  <c r="R15" i="17" s="1"/>
  <c r="R7" i="17"/>
  <c r="R10" i="17"/>
  <c r="R9" i="17" s="1"/>
  <c r="R11" i="17"/>
  <c r="R14" i="17"/>
  <c r="R13" i="17" s="1"/>
  <c r="R19" i="17"/>
  <c r="R23" i="17"/>
  <c r="R26" i="17"/>
  <c r="R25" i="17" s="1"/>
  <c r="R27" i="17"/>
  <c r="S9" i="7"/>
  <c r="S8" i="7" s="1"/>
  <c r="S7" i="7" s="1"/>
  <c r="S14" i="7"/>
  <c r="S13" i="7"/>
  <c r="S12" i="7" s="1"/>
  <c r="S19" i="7"/>
  <c r="S18" i="7"/>
  <c r="S17" i="7"/>
  <c r="S24" i="7"/>
  <c r="S23" i="7" s="1"/>
  <c r="S22" i="7" s="1"/>
  <c r="S30" i="7"/>
  <c r="S29" i="7" s="1"/>
  <c r="S28" i="7" s="1"/>
  <c r="S35" i="7"/>
  <c r="S34" i="7"/>
  <c r="S33" i="7" s="1"/>
  <c r="S34" i="17"/>
  <c r="S18" i="17"/>
  <c r="S17" i="17"/>
  <c r="S6" i="17"/>
  <c r="S39" i="17"/>
  <c r="S19" i="17"/>
  <c r="S10" i="17"/>
  <c r="S9" i="17" s="1"/>
  <c r="S11" i="17"/>
  <c r="S14" i="17"/>
  <c r="S22" i="17"/>
  <c r="S26" i="17"/>
  <c r="S25" i="17" s="1"/>
  <c r="S27" i="17"/>
  <c r="T9" i="7"/>
  <c r="T8" i="7" s="1"/>
  <c r="T7" i="7" s="1"/>
  <c r="T6" i="7" s="1"/>
  <c r="T14" i="7"/>
  <c r="T13" i="7" s="1"/>
  <c r="T12" i="7" s="1"/>
  <c r="T19" i="7"/>
  <c r="T18" i="7"/>
  <c r="T17" i="7" s="1"/>
  <c r="T24" i="7"/>
  <c r="T23" i="7"/>
  <c r="T22" i="7"/>
  <c r="T30" i="7"/>
  <c r="T29" i="7" s="1"/>
  <c r="T28" i="7" s="1"/>
  <c r="T35" i="7"/>
  <c r="T34" i="7" s="1"/>
  <c r="T33" i="7" s="1"/>
  <c r="T34" i="17"/>
  <c r="T10" i="17" s="1"/>
  <c r="T9" i="17" s="1"/>
  <c r="T39" i="17"/>
  <c r="T7" i="17" s="1"/>
  <c r="T15" i="17"/>
  <c r="T11" i="17"/>
  <c r="T22" i="17"/>
  <c r="T23" i="17"/>
  <c r="T26" i="17"/>
  <c r="T25" i="17" s="1"/>
  <c r="T27" i="17"/>
  <c r="U9" i="7"/>
  <c r="U8" i="7"/>
  <c r="U7" i="7" s="1"/>
  <c r="U14" i="7"/>
  <c r="U13" i="7"/>
  <c r="U12" i="7" s="1"/>
  <c r="U19" i="7"/>
  <c r="U18" i="7"/>
  <c r="U17" i="7"/>
  <c r="U24" i="7"/>
  <c r="U23" i="7" s="1"/>
  <c r="U22" i="7" s="1"/>
  <c r="U30" i="7"/>
  <c r="U29" i="7" s="1"/>
  <c r="U28" i="7" s="1"/>
  <c r="U35" i="7"/>
  <c r="U34" i="7"/>
  <c r="U33" i="7" s="1"/>
  <c r="U34" i="17"/>
  <c r="U14" i="17"/>
  <c r="U13" i="17" s="1"/>
  <c r="U39" i="17"/>
  <c r="U15" i="17"/>
  <c r="U7" i="17"/>
  <c r="U11" i="17"/>
  <c r="U19" i="17"/>
  <c r="U23" i="17"/>
  <c r="U27" i="17"/>
  <c r="V9" i="7"/>
  <c r="V8" i="7" s="1"/>
  <c r="V7" i="7" s="1"/>
  <c r="V14" i="7"/>
  <c r="V13" i="7" s="1"/>
  <c r="V12" i="7" s="1"/>
  <c r="V19" i="7"/>
  <c r="V18" i="7"/>
  <c r="V17" i="7" s="1"/>
  <c r="V24" i="7"/>
  <c r="V23" i="7"/>
  <c r="V22" i="7"/>
  <c r="V30" i="7"/>
  <c r="V29" i="7" s="1"/>
  <c r="V28" i="7" s="1"/>
  <c r="V35" i="7"/>
  <c r="V34" i="7" s="1"/>
  <c r="V33" i="7" s="1"/>
  <c r="V34" i="17"/>
  <c r="V6" i="17" s="1"/>
  <c r="V18" i="17"/>
  <c r="V39" i="17"/>
  <c r="V19" i="17" s="1"/>
  <c r="V10" i="17"/>
  <c r="V11" i="17"/>
  <c r="V9" i="17" s="1"/>
  <c r="V14" i="17"/>
  <c r="V23" i="17"/>
  <c r="V26" i="17"/>
  <c r="W9" i="7"/>
  <c r="W8" i="7" s="1"/>
  <c r="W7" i="7" s="1"/>
  <c r="W14" i="7"/>
  <c r="W13" i="7"/>
  <c r="W12" i="7" s="1"/>
  <c r="W19" i="7"/>
  <c r="W18" i="7"/>
  <c r="W17" i="7"/>
  <c r="W24" i="7"/>
  <c r="W23" i="7" s="1"/>
  <c r="W22" i="7" s="1"/>
  <c r="W30" i="7"/>
  <c r="W29" i="7" s="1"/>
  <c r="W28" i="7" s="1"/>
  <c r="W35" i="7"/>
  <c r="W34" i="7" s="1"/>
  <c r="W33" i="7" s="1"/>
  <c r="W34" i="17"/>
  <c r="W18" i="17"/>
  <c r="W6" i="17"/>
  <c r="W39" i="17"/>
  <c r="W10" i="17"/>
  <c r="W11" i="17"/>
  <c r="W14" i="17"/>
  <c r="W19" i="17"/>
  <c r="W17" i="17"/>
  <c r="W22" i="17"/>
  <c r="W26" i="17"/>
  <c r="W25" i="17" s="1"/>
  <c r="W27" i="17"/>
  <c r="X9" i="7"/>
  <c r="X8" i="7" s="1"/>
  <c r="X7" i="7" s="1"/>
  <c r="X14" i="7"/>
  <c r="X13" i="7" s="1"/>
  <c r="X12" i="7" s="1"/>
  <c r="X19" i="7"/>
  <c r="X18" i="7"/>
  <c r="X17" i="7" s="1"/>
  <c r="X24" i="7"/>
  <c r="X23" i="7"/>
  <c r="X22" i="7" s="1"/>
  <c r="X30" i="7"/>
  <c r="X29" i="7"/>
  <c r="X28" i="7" s="1"/>
  <c r="X35" i="7"/>
  <c r="X34" i="7" s="1"/>
  <c r="X33" i="7" s="1"/>
  <c r="X34" i="17"/>
  <c r="X6" i="17" s="1"/>
  <c r="X39" i="17"/>
  <c r="X14" i="17"/>
  <c r="X18" i="17"/>
  <c r="X23" i="17"/>
  <c r="Y9" i="7"/>
  <c r="Y8" i="7" s="1"/>
  <c r="Y7" i="7" s="1"/>
  <c r="Y14" i="7"/>
  <c r="Y13" i="7" s="1"/>
  <c r="Y12" i="7" s="1"/>
  <c r="Y19" i="7"/>
  <c r="Y18" i="7" s="1"/>
  <c r="Y17" i="7" s="1"/>
  <c r="Y24" i="7"/>
  <c r="Y23" i="7"/>
  <c r="Y22" i="7" s="1"/>
  <c r="Y30" i="7"/>
  <c r="Y29" i="7"/>
  <c r="Y28" i="7" s="1"/>
  <c r="Y35" i="7"/>
  <c r="Y34" i="7" s="1"/>
  <c r="Y33" i="7" s="1"/>
  <c r="Y34" i="17"/>
  <c r="Y39" i="17"/>
  <c r="Y7" i="17"/>
  <c r="Y11" i="17"/>
  <c r="Y14" i="17"/>
  <c r="Y15" i="17"/>
  <c r="Y13" i="17" s="1"/>
  <c r="Y18" i="17"/>
  <c r="Y17" i="17" s="1"/>
  <c r="Y19" i="17"/>
  <c r="Y23" i="17"/>
  <c r="Y27" i="17"/>
  <c r="Z9" i="7"/>
  <c r="Z8" i="7"/>
  <c r="Z7" i="7"/>
  <c r="Z14" i="7"/>
  <c r="Z13" i="7" s="1"/>
  <c r="Z12" i="7" s="1"/>
  <c r="Z19" i="7"/>
  <c r="Z18" i="7" s="1"/>
  <c r="Z17" i="7" s="1"/>
  <c r="Z24" i="7"/>
  <c r="Z23" i="7"/>
  <c r="Z30" i="7"/>
  <c r="Z29" i="7"/>
  <c r="Z35" i="7"/>
  <c r="Z34" i="7" s="1"/>
  <c r="Z34" i="17"/>
  <c r="Z39" i="17"/>
  <c r="Z15" i="17" s="1"/>
  <c r="Z10" i="17"/>
  <c r="AA9" i="7"/>
  <c r="AA8" i="7"/>
  <c r="AA7" i="7"/>
  <c r="AA14" i="7"/>
  <c r="AA13" i="7" s="1"/>
  <c r="AA19" i="7"/>
  <c r="AA18" i="7" s="1"/>
  <c r="AA24" i="7"/>
  <c r="AA23" i="7"/>
  <c r="AA22" i="7"/>
  <c r="AA30" i="7"/>
  <c r="AA29" i="7" s="1"/>
  <c r="AA35" i="7"/>
  <c r="AA34" i="7"/>
  <c r="AA33" i="7" s="1"/>
  <c r="AA34" i="17"/>
  <c r="AA6" i="17"/>
  <c r="AA39" i="17"/>
  <c r="AA10" i="17"/>
  <c r="AA14" i="17"/>
  <c r="AA18" i="17"/>
  <c r="AA22" i="17"/>
  <c r="AA26" i="17"/>
  <c r="AB9" i="7"/>
  <c r="AB8" i="7"/>
  <c r="AB7" i="7" s="1"/>
  <c r="AB14" i="7"/>
  <c r="AB13" i="7"/>
  <c r="AB12" i="7"/>
  <c r="AB19" i="7"/>
  <c r="AB18" i="7" s="1"/>
  <c r="AB24" i="7"/>
  <c r="AB23" i="7"/>
  <c r="AB22" i="7"/>
  <c r="AB30" i="7"/>
  <c r="AB29" i="7"/>
  <c r="AB28" i="7"/>
  <c r="AB35" i="7"/>
  <c r="AB34" i="7" s="1"/>
  <c r="AB34" i="17"/>
  <c r="AB39" i="17"/>
  <c r="AB11" i="17"/>
  <c r="AB22" i="17"/>
  <c r="AB27" i="17"/>
  <c r="AC9" i="7"/>
  <c r="AC8" i="7" s="1"/>
  <c r="AC14" i="7"/>
  <c r="AC13" i="7" s="1"/>
  <c r="AC19" i="7"/>
  <c r="AC18" i="7"/>
  <c r="AC17" i="7"/>
  <c r="AC24" i="7"/>
  <c r="AC23" i="7" s="1"/>
  <c r="AC22" i="7" s="1"/>
  <c r="AC30" i="7"/>
  <c r="AC29" i="7" s="1"/>
  <c r="AC35" i="7"/>
  <c r="AC34" i="7" s="1"/>
  <c r="AC34" i="17"/>
  <c r="AC22" i="17"/>
  <c r="AC39" i="17"/>
  <c r="AC11" i="17"/>
  <c r="AC19" i="17"/>
  <c r="AC27" i="17"/>
  <c r="AD9" i="7"/>
  <c r="AD8" i="7"/>
  <c r="AD14" i="7"/>
  <c r="AD13" i="7"/>
  <c r="AD12" i="7"/>
  <c r="AD19" i="7"/>
  <c r="AD18" i="7" s="1"/>
  <c r="AD17" i="7" s="1"/>
  <c r="AD24" i="7"/>
  <c r="AD23" i="7"/>
  <c r="AD30" i="7"/>
  <c r="AD29" i="7"/>
  <c r="AD35" i="7"/>
  <c r="AD34" i="7"/>
  <c r="AD33" i="7" s="1"/>
  <c r="AP33" i="7" s="1"/>
  <c r="AD34" i="17"/>
  <c r="AD18" i="17" s="1"/>
  <c r="AD39" i="17"/>
  <c r="AD15" i="17" s="1"/>
  <c r="AD7" i="17"/>
  <c r="AD11" i="17"/>
  <c r="AD14" i="17"/>
  <c r="AD19" i="17"/>
  <c r="AE9" i="7"/>
  <c r="AE8" i="7" s="1"/>
  <c r="AE7" i="7" s="1"/>
  <c r="AE14" i="7"/>
  <c r="AE13" i="7"/>
  <c r="AE12" i="7" s="1"/>
  <c r="AQ12" i="7" s="1"/>
  <c r="AE19" i="7"/>
  <c r="AE18" i="7" s="1"/>
  <c r="AE24" i="7"/>
  <c r="AE23" i="7" s="1"/>
  <c r="AE22" i="7" s="1"/>
  <c r="AE30" i="7"/>
  <c r="AE29" i="7"/>
  <c r="AE35" i="7"/>
  <c r="AE34" i="7"/>
  <c r="AE33" i="7" s="1"/>
  <c r="AQ33" i="7" s="1"/>
  <c r="AE34" i="17"/>
  <c r="AE6" i="17" s="1"/>
  <c r="AQ6" i="17" s="1"/>
  <c r="AE39" i="17"/>
  <c r="AE19" i="17" s="1"/>
  <c r="AQ19" i="17" s="1"/>
  <c r="AE10" i="17"/>
  <c r="AE18" i="17"/>
  <c r="AE17" i="17" s="1"/>
  <c r="AE22" i="17"/>
  <c r="AE27" i="17"/>
  <c r="AQ27" i="17" s="1"/>
  <c r="AF9" i="7"/>
  <c r="AF8" i="7" s="1"/>
  <c r="AF7" i="7" s="1"/>
  <c r="AR7" i="7" s="1"/>
  <c r="AF14" i="7"/>
  <c r="AF13" i="7"/>
  <c r="AF19" i="7"/>
  <c r="AF18" i="7"/>
  <c r="AF17" i="7" s="1"/>
  <c r="AF24" i="7"/>
  <c r="AF23" i="7" s="1"/>
  <c r="AF22" i="7" s="1"/>
  <c r="AF30" i="7"/>
  <c r="AF29" i="7"/>
  <c r="AF28" i="7" s="1"/>
  <c r="AF35" i="7"/>
  <c r="AF34" i="7" s="1"/>
  <c r="AF33" i="7" s="1"/>
  <c r="AF34" i="17"/>
  <c r="AF39" i="17"/>
  <c r="AF7" i="17" s="1"/>
  <c r="AF22" i="17"/>
  <c r="AF26" i="17"/>
  <c r="AG9" i="7"/>
  <c r="AG8" i="7" s="1"/>
  <c r="AG14" i="7"/>
  <c r="AG13" i="7" s="1"/>
  <c r="AG12" i="7" s="1"/>
  <c r="AG19" i="7"/>
  <c r="AG18" i="7"/>
  <c r="AG17" i="7" s="1"/>
  <c r="AG24" i="7"/>
  <c r="AG23" i="7"/>
  <c r="AG22" i="7" s="1"/>
  <c r="AG30" i="7"/>
  <c r="AG29" i="7" s="1"/>
  <c r="AG28" i="7" s="1"/>
  <c r="AG35" i="7"/>
  <c r="AG34" i="7"/>
  <c r="AG33" i="7" s="1"/>
  <c r="AG34" i="17"/>
  <c r="AG39" i="17"/>
  <c r="AG11" i="17"/>
  <c r="AG14" i="17"/>
  <c r="AH9" i="7"/>
  <c r="AH8" i="7"/>
  <c r="AH7" i="7" s="1"/>
  <c r="AH14" i="7"/>
  <c r="AH13" i="7"/>
  <c r="AH12" i="7" s="1"/>
  <c r="AH19" i="7"/>
  <c r="AH18" i="7" s="1"/>
  <c r="AH17" i="7" s="1"/>
  <c r="AH24" i="7"/>
  <c r="AH23" i="7"/>
  <c r="AH22" i="7" s="1"/>
  <c r="AH30" i="7"/>
  <c r="AH29" i="7" s="1"/>
  <c r="AH28" i="7" s="1"/>
  <c r="AH27" i="7" s="1"/>
  <c r="AH35" i="7"/>
  <c r="AH34" i="7"/>
  <c r="AH33" i="7" s="1"/>
  <c r="AH34" i="17"/>
  <c r="AH6" i="17"/>
  <c r="AH39" i="17"/>
  <c r="AH11" i="17"/>
  <c r="AH14" i="17"/>
  <c r="AH18" i="17"/>
  <c r="AH23" i="17"/>
  <c r="AI9" i="7"/>
  <c r="AI8" i="7" s="1"/>
  <c r="AI7" i="7" s="1"/>
  <c r="AI14" i="7"/>
  <c r="AI13" i="7"/>
  <c r="AI12" i="7" s="1"/>
  <c r="AI19" i="7"/>
  <c r="AI18" i="7" s="1"/>
  <c r="AI17" i="7" s="1"/>
  <c r="AI24" i="7"/>
  <c r="AI23" i="7"/>
  <c r="AI30" i="7"/>
  <c r="AI29" i="7"/>
  <c r="AI28" i="7" s="1"/>
  <c r="AI35" i="7"/>
  <c r="AI34" i="7" s="1"/>
  <c r="AI33" i="7" s="1"/>
  <c r="AI34" i="17"/>
  <c r="AI39" i="17"/>
  <c r="AI27" i="17" s="1"/>
  <c r="AJ9" i="7"/>
  <c r="AJ8" i="7" s="1"/>
  <c r="AJ14" i="7"/>
  <c r="AJ13" i="7" s="1"/>
  <c r="AJ12" i="7" s="1"/>
  <c r="AJ19" i="7"/>
  <c r="AJ18" i="7" s="1"/>
  <c r="AJ24" i="7"/>
  <c r="AJ23" i="7" s="1"/>
  <c r="AJ30" i="7"/>
  <c r="AJ29" i="7" s="1"/>
  <c r="AJ28" i="7" s="1"/>
  <c r="AJ35" i="7"/>
  <c r="AJ34" i="7"/>
  <c r="AJ34" i="17"/>
  <c r="AJ18" i="17"/>
  <c r="AJ6" i="17"/>
  <c r="AJ39" i="17"/>
  <c r="AJ23" i="17" s="1"/>
  <c r="AJ14" i="17"/>
  <c r="AK9" i="7"/>
  <c r="AK8" i="7" s="1"/>
  <c r="AK7" i="7" s="1"/>
  <c r="AK14" i="7"/>
  <c r="AK13" i="7"/>
  <c r="AK19" i="7"/>
  <c r="AK18" i="7"/>
  <c r="AK24" i="7"/>
  <c r="AK23" i="7"/>
  <c r="AK22" i="7" s="1"/>
  <c r="AK30" i="7"/>
  <c r="AK29" i="7" s="1"/>
  <c r="AK35" i="7"/>
  <c r="AK34" i="7" s="1"/>
  <c r="AK33" i="7" s="1"/>
  <c r="AK34" i="17"/>
  <c r="AK39" i="17"/>
  <c r="AK15" i="17" s="1"/>
  <c r="AK14" i="17"/>
  <c r="AK13" i="17" s="1"/>
  <c r="AK18" i="17"/>
  <c r="AK27" i="17"/>
  <c r="AL9" i="7"/>
  <c r="AL8" i="7"/>
  <c r="AL14" i="7"/>
  <c r="AL13" i="7"/>
  <c r="AL19" i="7"/>
  <c r="AL18" i="7"/>
  <c r="AL24" i="7"/>
  <c r="AL23" i="7"/>
  <c r="AL22" i="7" s="1"/>
  <c r="AL30" i="7"/>
  <c r="AL29" i="7" s="1"/>
  <c r="AL28" i="7" s="1"/>
  <c r="AL35" i="7"/>
  <c r="AL34" i="7"/>
  <c r="AL34" i="17"/>
  <c r="AL39" i="17"/>
  <c r="AL15" i="17"/>
  <c r="AM9" i="7"/>
  <c r="AM8" i="7"/>
  <c r="AM7" i="7" s="1"/>
  <c r="AM14" i="7"/>
  <c r="AM13" i="7" s="1"/>
  <c r="AM19" i="7"/>
  <c r="AM18" i="7"/>
  <c r="AM24" i="7"/>
  <c r="AM23" i="7"/>
  <c r="AM22" i="7" s="1"/>
  <c r="AM30" i="7"/>
  <c r="AM29" i="7" s="1"/>
  <c r="AM35" i="7"/>
  <c r="AM34" i="7" s="1"/>
  <c r="AM33" i="7" s="1"/>
  <c r="AM34" i="17"/>
  <c r="AM6" i="17"/>
  <c r="AM39" i="17"/>
  <c r="AM14" i="17"/>
  <c r="AM18" i="17"/>
  <c r="AM22" i="17"/>
  <c r="AN9" i="7"/>
  <c r="AN8" i="7" s="1"/>
  <c r="AN14" i="7"/>
  <c r="AN13" i="7" s="1"/>
  <c r="AN12" i="7" s="1"/>
  <c r="AN19" i="7"/>
  <c r="AN18" i="7"/>
  <c r="AN24" i="7"/>
  <c r="AN23" i="7"/>
  <c r="AN22" i="7" s="1"/>
  <c r="AN30" i="7"/>
  <c r="AN29" i="7" s="1"/>
  <c r="AN28" i="7" s="1"/>
  <c r="AN35" i="7"/>
  <c r="AN34" i="7"/>
  <c r="AN34" i="17"/>
  <c r="AN39" i="17"/>
  <c r="AN27" i="17" s="1"/>
  <c r="AN11" i="17"/>
  <c r="AO9" i="7"/>
  <c r="AO8" i="7" s="1"/>
  <c r="AO14" i="7"/>
  <c r="AO13" i="7"/>
  <c r="AO19" i="7"/>
  <c r="AO18" i="7"/>
  <c r="AO17" i="7" s="1"/>
  <c r="AO24" i="7"/>
  <c r="AO23" i="7" s="1"/>
  <c r="AO22" i="7" s="1"/>
  <c r="AO30" i="7"/>
  <c r="AO29" i="7"/>
  <c r="AO35" i="7"/>
  <c r="AO34" i="7" s="1"/>
  <c r="AO34" i="17"/>
  <c r="AO22" i="17"/>
  <c r="AO39" i="17"/>
  <c r="AO11" i="17" s="1"/>
  <c r="AO7" i="17"/>
  <c r="AO15" i="17"/>
  <c r="AO19" i="17"/>
  <c r="AP9" i="7"/>
  <c r="AP8" i="7" s="1"/>
  <c r="AP14" i="7"/>
  <c r="AP13" i="7" s="1"/>
  <c r="AP12" i="7" s="1"/>
  <c r="AP19" i="7"/>
  <c r="AP18" i="7"/>
  <c r="AP17" i="7" s="1"/>
  <c r="AP24" i="7"/>
  <c r="AP23" i="7" s="1"/>
  <c r="AP30" i="7"/>
  <c r="AP29" i="7"/>
  <c r="AP35" i="7"/>
  <c r="AP34" i="7"/>
  <c r="AP34" i="17"/>
  <c r="AP14" i="17" s="1"/>
  <c r="BB14" i="17" s="1"/>
  <c r="AP39" i="17"/>
  <c r="AP11" i="17" s="1"/>
  <c r="AQ9" i="7"/>
  <c r="AQ8" i="7"/>
  <c r="AQ14" i="7"/>
  <c r="AQ13" i="7"/>
  <c r="AQ19" i="7"/>
  <c r="AQ18" i="7" s="1"/>
  <c r="AQ24" i="7"/>
  <c r="AQ23" i="7" s="1"/>
  <c r="AQ30" i="7"/>
  <c r="AQ29" i="7"/>
  <c r="AQ35" i="7"/>
  <c r="AQ34" i="7"/>
  <c r="AQ34" i="17"/>
  <c r="AQ39" i="17"/>
  <c r="AQ10" i="17"/>
  <c r="AQ18" i="17"/>
  <c r="AQ17" i="17" s="1"/>
  <c r="AQ22" i="17"/>
  <c r="AR9" i="7"/>
  <c r="AR8" i="7"/>
  <c r="AR14" i="7"/>
  <c r="AR13" i="7" s="1"/>
  <c r="AR19" i="7"/>
  <c r="AR18" i="7" s="1"/>
  <c r="AR17" i="7" s="1"/>
  <c r="AR24" i="7"/>
  <c r="AR23" i="7"/>
  <c r="AR30" i="7"/>
  <c r="AR29" i="7" s="1"/>
  <c r="AR35" i="7"/>
  <c r="AR34" i="7" s="1"/>
  <c r="AR33" i="7" s="1"/>
  <c r="AR34" i="17"/>
  <c r="AR39" i="17"/>
  <c r="AR7" i="17" s="1"/>
  <c r="BD7" i="17" s="1"/>
  <c r="BP7" i="17" s="1"/>
  <c r="AS9" i="7"/>
  <c r="AS8" i="7" s="1"/>
  <c r="AS14" i="7"/>
  <c r="AS13" i="7" s="1"/>
  <c r="AS12" i="7" s="1"/>
  <c r="BE12" i="7" s="1"/>
  <c r="BQ12" i="7" s="1"/>
  <c r="AS19" i="7"/>
  <c r="AS18" i="7"/>
  <c r="AS24" i="7"/>
  <c r="AS23" i="7"/>
  <c r="AS30" i="7"/>
  <c r="AS29" i="7" s="1"/>
  <c r="AS35" i="7"/>
  <c r="AS34" i="7" s="1"/>
  <c r="AS33" i="7"/>
  <c r="AS34" i="17"/>
  <c r="AS39" i="17"/>
  <c r="AS14" i="17"/>
  <c r="AT9" i="7"/>
  <c r="AT8" i="7" s="1"/>
  <c r="AT7" i="7" s="1"/>
  <c r="AT14" i="7"/>
  <c r="AT13" i="7"/>
  <c r="AT19" i="7"/>
  <c r="AT18" i="7" s="1"/>
  <c r="AT17" i="7" s="1"/>
  <c r="BF17" i="7" s="1"/>
  <c r="AT24" i="7"/>
  <c r="AT23" i="7"/>
  <c r="AT30" i="7"/>
  <c r="AT29" i="7" s="1"/>
  <c r="AT28" i="7" s="1"/>
  <c r="AT35" i="7"/>
  <c r="AT34" i="7"/>
  <c r="AT34" i="17"/>
  <c r="AT39" i="17"/>
  <c r="AT11" i="17" s="1"/>
  <c r="AT14" i="17"/>
  <c r="AT18" i="17"/>
  <c r="AU9" i="7"/>
  <c r="AU8" i="7" s="1"/>
  <c r="AU7" i="7"/>
  <c r="AU14" i="7"/>
  <c r="AU13" i="7"/>
  <c r="AU19" i="7"/>
  <c r="AU18" i="7"/>
  <c r="AU24" i="7"/>
  <c r="AU23" i="7" s="1"/>
  <c r="AU30" i="7"/>
  <c r="AU29" i="7" s="1"/>
  <c r="AU28" i="7" s="1"/>
  <c r="AU35" i="7"/>
  <c r="AU34" i="7"/>
  <c r="AU34" i="17"/>
  <c r="AU39" i="17"/>
  <c r="AU27" i="17"/>
  <c r="AV9" i="7"/>
  <c r="AV8" i="7"/>
  <c r="AV14" i="7"/>
  <c r="AV13" i="7"/>
  <c r="AV19" i="7"/>
  <c r="AV18" i="7"/>
  <c r="AV24" i="7"/>
  <c r="AV23" i="7"/>
  <c r="AV30" i="7"/>
  <c r="AV29" i="7" s="1"/>
  <c r="AV28" i="7"/>
  <c r="AV35" i="7"/>
  <c r="AV34" i="7"/>
  <c r="AV34" i="17"/>
  <c r="AV14" i="17" s="1"/>
  <c r="AV39" i="17"/>
  <c r="AV23" i="17"/>
  <c r="AW9" i="7"/>
  <c r="AW8" i="7"/>
  <c r="AW14" i="7"/>
  <c r="AW13" i="7" s="1"/>
  <c r="AW19" i="7"/>
  <c r="AW18" i="7"/>
  <c r="AW24" i="7"/>
  <c r="AW23" i="7"/>
  <c r="AW30" i="7"/>
  <c r="AW29" i="7" s="1"/>
  <c r="AW35" i="7"/>
  <c r="AW34" i="7" s="1"/>
  <c r="AW34" i="17"/>
  <c r="AW18" i="17" s="1"/>
  <c r="AW39" i="17"/>
  <c r="AW27" i="17" s="1"/>
  <c r="AW14" i="17"/>
  <c r="AX9" i="7"/>
  <c r="AX8" i="7"/>
  <c r="AX14" i="7"/>
  <c r="AX13" i="7"/>
  <c r="AX19" i="7"/>
  <c r="AX18" i="7"/>
  <c r="AX24" i="7"/>
  <c r="AX23" i="7"/>
  <c r="AX30" i="7"/>
  <c r="AX29" i="7"/>
  <c r="AX35" i="7"/>
  <c r="AX34" i="7"/>
  <c r="AX34" i="17"/>
  <c r="AX39" i="17"/>
  <c r="AY9" i="7"/>
  <c r="AY8" i="7"/>
  <c r="AY14" i="7"/>
  <c r="AY13" i="7" s="1"/>
  <c r="AY19" i="7"/>
  <c r="AY18" i="7" s="1"/>
  <c r="AY24" i="7"/>
  <c r="AY23" i="7" s="1"/>
  <c r="AY22" i="7" s="1"/>
  <c r="AY30" i="7"/>
  <c r="AY29" i="7"/>
  <c r="AY35" i="7"/>
  <c r="AY34" i="7"/>
  <c r="AY34" i="17"/>
  <c r="AY18" i="17" s="1"/>
  <c r="AY39" i="17"/>
  <c r="AY14" i="17"/>
  <c r="AY22" i="17"/>
  <c r="AZ9" i="7"/>
  <c r="AZ8" i="7"/>
  <c r="AZ14" i="7"/>
  <c r="AZ13" i="7"/>
  <c r="AZ19" i="7"/>
  <c r="AZ18" i="7"/>
  <c r="AZ24" i="7"/>
  <c r="AZ23" i="7"/>
  <c r="AZ30" i="7"/>
  <c r="AZ29" i="7" s="1"/>
  <c r="AZ28" i="7" s="1"/>
  <c r="AZ35" i="7"/>
  <c r="AZ34" i="7"/>
  <c r="AZ34" i="17"/>
  <c r="AZ39" i="17"/>
  <c r="AZ11" i="17" s="1"/>
  <c r="AZ27" i="17"/>
  <c r="BA9" i="7"/>
  <c r="BA8" i="7"/>
  <c r="BA14" i="7"/>
  <c r="BA13" i="7"/>
  <c r="BA19" i="7"/>
  <c r="BA18" i="7"/>
  <c r="BA24" i="7"/>
  <c r="BA23" i="7" s="1"/>
  <c r="BA22" i="7"/>
  <c r="BA30" i="7"/>
  <c r="BA29" i="7"/>
  <c r="BA35" i="7"/>
  <c r="BA34" i="7"/>
  <c r="BA34" i="17"/>
  <c r="BA39" i="17"/>
  <c r="BA11" i="17"/>
  <c r="BA19" i="17"/>
  <c r="BB9" i="7"/>
  <c r="BB8" i="7"/>
  <c r="BB14" i="7"/>
  <c r="BB13" i="7"/>
  <c r="BB19" i="7"/>
  <c r="BB18" i="7" s="1"/>
  <c r="BB17" i="7"/>
  <c r="BB24" i="7"/>
  <c r="BB23" i="7"/>
  <c r="BB30" i="7"/>
  <c r="BB29" i="7" s="1"/>
  <c r="BB35" i="7"/>
  <c r="BB34" i="7" s="1"/>
  <c r="BB33" i="7"/>
  <c r="BB34" i="17"/>
  <c r="BB39" i="17"/>
  <c r="BC9" i="7"/>
  <c r="BC8" i="7" s="1"/>
  <c r="BC14" i="7"/>
  <c r="BC13" i="7"/>
  <c r="BC12" i="7" s="1"/>
  <c r="BC19" i="7"/>
  <c r="BC18" i="7"/>
  <c r="BC24" i="7"/>
  <c r="BC23" i="7" s="1"/>
  <c r="BC30" i="7"/>
  <c r="BC29" i="7"/>
  <c r="BC35" i="7"/>
  <c r="BC34" i="7" s="1"/>
  <c r="BC33" i="7" s="1"/>
  <c r="BC34" i="17"/>
  <c r="BC39" i="17"/>
  <c r="BC19" i="17" s="1"/>
  <c r="BO19" i="17" s="1"/>
  <c r="BC27" i="17"/>
  <c r="BD9" i="7"/>
  <c r="BD8" i="7" s="1"/>
  <c r="BD7" i="7" s="1"/>
  <c r="BD14" i="7"/>
  <c r="BD13" i="7" s="1"/>
  <c r="BD19" i="7"/>
  <c r="BD18" i="7"/>
  <c r="BD24" i="7"/>
  <c r="BD23" i="7" s="1"/>
  <c r="BD30" i="7"/>
  <c r="BD29" i="7"/>
  <c r="BD35" i="7"/>
  <c r="BD34" i="7" s="1"/>
  <c r="BD34" i="17"/>
  <c r="BD39" i="17"/>
  <c r="BE9" i="7"/>
  <c r="BE8" i="7" s="1"/>
  <c r="BE14" i="7"/>
  <c r="BE13" i="7"/>
  <c r="BE19" i="7"/>
  <c r="BE18" i="7" s="1"/>
  <c r="BE24" i="7"/>
  <c r="BE23" i="7" s="1"/>
  <c r="BE30" i="7"/>
  <c r="BE29" i="7"/>
  <c r="BE35" i="7"/>
  <c r="BE34" i="7" s="1"/>
  <c r="BE33" i="7" s="1"/>
  <c r="BE34" i="17"/>
  <c r="BE39" i="17"/>
  <c r="BE14" i="17"/>
  <c r="BF9" i="7"/>
  <c r="BF8" i="7" s="1"/>
  <c r="BF14" i="7"/>
  <c r="BF13" i="7" s="1"/>
  <c r="BF19" i="7"/>
  <c r="BF18" i="7"/>
  <c r="BF24" i="7"/>
  <c r="BF23" i="7"/>
  <c r="BF30" i="7"/>
  <c r="BF29" i="7" s="1"/>
  <c r="BF35" i="7"/>
  <c r="BF34" i="7" s="1"/>
  <c r="BF34" i="17"/>
  <c r="BF14" i="17" s="1"/>
  <c r="BR14" i="17" s="1"/>
  <c r="BF39" i="17"/>
  <c r="BF11" i="17" s="1"/>
  <c r="BR11" i="17" s="1"/>
  <c r="BF18" i="17"/>
  <c r="BG9" i="7"/>
  <c r="BG8" i="7" s="1"/>
  <c r="BG7" i="7" s="1"/>
  <c r="BG14" i="7"/>
  <c r="BG13" i="7"/>
  <c r="BG19" i="7"/>
  <c r="BG18" i="7" s="1"/>
  <c r="BG24" i="7"/>
  <c r="BG23" i="7" s="1"/>
  <c r="BG30" i="7"/>
  <c r="BG29" i="7"/>
  <c r="BG35" i="7"/>
  <c r="BG34" i="7" s="1"/>
  <c r="BG34" i="17"/>
  <c r="BG39" i="17"/>
  <c r="BG27" i="17"/>
  <c r="BH9" i="7"/>
  <c r="BH8" i="7"/>
  <c r="BH14" i="7"/>
  <c r="BH13" i="7" s="1"/>
  <c r="BH19" i="7"/>
  <c r="BH18" i="7"/>
  <c r="BH24" i="7"/>
  <c r="BH23" i="7" s="1"/>
  <c r="BH30" i="7"/>
  <c r="BH29" i="7" s="1"/>
  <c r="BH28" i="7" s="1"/>
  <c r="BH35" i="7"/>
  <c r="BH34" i="7"/>
  <c r="BH34" i="17"/>
  <c r="BH39" i="17"/>
  <c r="BH23" i="17"/>
  <c r="BI9" i="7"/>
  <c r="BI8" i="7" s="1"/>
  <c r="BI14" i="7"/>
  <c r="BI13" i="7"/>
  <c r="BI19" i="7"/>
  <c r="BI18" i="7"/>
  <c r="BI24" i="7"/>
  <c r="BI23" i="7" s="1"/>
  <c r="BI30" i="7"/>
  <c r="BI29" i="7"/>
  <c r="BI35" i="7"/>
  <c r="BI34" i="7" s="1"/>
  <c r="BI34" i="17"/>
  <c r="BI18" i="17"/>
  <c r="BI39" i="17"/>
  <c r="BI14" i="17"/>
  <c r="BJ9" i="7"/>
  <c r="BJ8" i="7" s="1"/>
  <c r="BJ14" i="7"/>
  <c r="BJ13" i="7"/>
  <c r="BJ19" i="7"/>
  <c r="BJ18" i="7" s="1"/>
  <c r="BJ24" i="7"/>
  <c r="BJ23" i="7"/>
  <c r="BJ30" i="7"/>
  <c r="BJ29" i="7" s="1"/>
  <c r="BJ35" i="7"/>
  <c r="BJ34" i="7"/>
  <c r="BJ34" i="17"/>
  <c r="BJ39" i="17"/>
  <c r="BK9" i="7"/>
  <c r="BK8" i="7"/>
  <c r="BK14" i="7"/>
  <c r="BK13" i="7" s="1"/>
  <c r="BK19" i="7"/>
  <c r="BK18" i="7"/>
  <c r="BK24" i="7"/>
  <c r="BK23" i="7" s="1"/>
  <c r="BK30" i="7"/>
  <c r="BK29" i="7" s="1"/>
  <c r="BK35" i="7"/>
  <c r="BK34" i="7"/>
  <c r="BK34" i="17"/>
  <c r="BK14" i="17" s="1"/>
  <c r="BK39" i="17"/>
  <c r="BL9" i="7"/>
  <c r="BL8" i="7" s="1"/>
  <c r="BL14" i="7"/>
  <c r="BL13" i="7"/>
  <c r="BL19" i="7"/>
  <c r="BL18" i="7" s="1"/>
  <c r="BL24" i="7"/>
  <c r="BL23" i="7"/>
  <c r="BL30" i="7"/>
  <c r="BL29" i="7" s="1"/>
  <c r="BL35" i="7"/>
  <c r="BL34" i="7"/>
  <c r="BL34" i="17"/>
  <c r="BL39" i="17"/>
  <c r="BL11" i="17" s="1"/>
  <c r="BL27" i="17"/>
  <c r="BM9" i="7"/>
  <c r="BM8" i="7"/>
  <c r="BM14" i="7"/>
  <c r="BM13" i="7" s="1"/>
  <c r="BM19" i="7"/>
  <c r="BM18" i="7"/>
  <c r="BM24" i="7"/>
  <c r="BM23" i="7" s="1"/>
  <c r="BM30" i="7"/>
  <c r="BM29" i="7"/>
  <c r="BM35" i="7"/>
  <c r="BM34" i="7" s="1"/>
  <c r="BM34" i="17"/>
  <c r="BM39" i="17"/>
  <c r="BM11" i="17"/>
  <c r="BN9" i="7"/>
  <c r="BN8" i="7" s="1"/>
  <c r="BN14" i="7"/>
  <c r="BN13" i="7"/>
  <c r="BN19" i="7"/>
  <c r="BN18" i="7" s="1"/>
  <c r="BN24" i="7"/>
  <c r="BN23" i="7"/>
  <c r="BN30" i="7"/>
  <c r="BN29" i="7" s="1"/>
  <c r="BN35" i="7"/>
  <c r="BN34" i="7"/>
  <c r="BN33" i="7" s="1"/>
  <c r="BN34" i="17"/>
  <c r="BN39" i="17"/>
  <c r="BN14" i="17"/>
  <c r="BO9" i="7"/>
  <c r="BO8" i="7" s="1"/>
  <c r="BO14" i="7"/>
  <c r="BO13" i="7"/>
  <c r="BO19" i="7"/>
  <c r="BO18" i="7" s="1"/>
  <c r="BO24" i="7"/>
  <c r="BO23" i="7"/>
  <c r="BO30" i="7"/>
  <c r="BO29" i="7" s="1"/>
  <c r="BO35" i="7"/>
  <c r="BO34" i="7"/>
  <c r="BO34" i="17"/>
  <c r="BO39" i="17"/>
  <c r="BO27" i="17"/>
  <c r="BP9" i="7"/>
  <c r="BP8" i="7"/>
  <c r="BP14" i="7"/>
  <c r="BP13" i="7" s="1"/>
  <c r="BP19" i="7"/>
  <c r="BP18" i="7"/>
  <c r="BP24" i="7"/>
  <c r="BP23" i="7" s="1"/>
  <c r="BP30" i="7"/>
  <c r="BP29" i="7"/>
  <c r="BP35" i="7"/>
  <c r="BP34" i="7" s="1"/>
  <c r="BP34" i="17"/>
  <c r="BP39" i="17"/>
  <c r="BQ9" i="7"/>
  <c r="BQ8" i="7" s="1"/>
  <c r="BQ14" i="7"/>
  <c r="BQ13" i="7"/>
  <c r="BQ19" i="7"/>
  <c r="BQ18" i="7" s="1"/>
  <c r="BQ24" i="7"/>
  <c r="BQ23" i="7" s="1"/>
  <c r="BQ30" i="7"/>
  <c r="BQ29" i="7"/>
  <c r="BQ35" i="7"/>
  <c r="BQ34" i="7" s="1"/>
  <c r="BQ34" i="17"/>
  <c r="BQ14" i="17"/>
  <c r="BQ39" i="17"/>
  <c r="BR9" i="7"/>
  <c r="BR8" i="7"/>
  <c r="BR14" i="7"/>
  <c r="BR13" i="7"/>
  <c r="BR19" i="7"/>
  <c r="BR18" i="7" s="1"/>
  <c r="BR24" i="7"/>
  <c r="BR23" i="7" s="1"/>
  <c r="BR30" i="7"/>
  <c r="BR29" i="7"/>
  <c r="BR35" i="7"/>
  <c r="BR34" i="7"/>
  <c r="BR34" i="17"/>
  <c r="BR39" i="17"/>
  <c r="BR18" i="17"/>
  <c r="BS9" i="7"/>
  <c r="BS8" i="7" s="1"/>
  <c r="BS14" i="7"/>
  <c r="BS13" i="7"/>
  <c r="BS19" i="7"/>
  <c r="BS18" i="7" s="1"/>
  <c r="BS24" i="7"/>
  <c r="BS23" i="7" s="1"/>
  <c r="BS30" i="7"/>
  <c r="BS29" i="7"/>
  <c r="BS35" i="7"/>
  <c r="BS34" i="7"/>
  <c r="BS34" i="17"/>
  <c r="BS39" i="17"/>
  <c r="BS27" i="17"/>
  <c r="BT9" i="7"/>
  <c r="BT8" i="7"/>
  <c r="BT14" i="7"/>
  <c r="BT13" i="7" s="1"/>
  <c r="BT19" i="7"/>
  <c r="BT18" i="7"/>
  <c r="BT24" i="7"/>
  <c r="BT23" i="7"/>
  <c r="BT30" i="7"/>
  <c r="BT29" i="7" s="1"/>
  <c r="BT35" i="7"/>
  <c r="BT34" i="7" s="1"/>
  <c r="BT34" i="17"/>
  <c r="BT39" i="17"/>
  <c r="BT23" i="17"/>
  <c r="BU9" i="7"/>
  <c r="BU8" i="7" s="1"/>
  <c r="BU14" i="7"/>
  <c r="BU13" i="7" s="1"/>
  <c r="BU19" i="7"/>
  <c r="BU18" i="7"/>
  <c r="BU24" i="7"/>
  <c r="BU23" i="7" s="1"/>
  <c r="BU30" i="7"/>
  <c r="BU29" i="7"/>
  <c r="BU35" i="7"/>
  <c r="BU34" i="7" s="1"/>
  <c r="BU34" i="17"/>
  <c r="BU18" i="17" s="1"/>
  <c r="BU39" i="17"/>
  <c r="BU14" i="17"/>
  <c r="B6" i="7"/>
  <c r="B27" i="7"/>
  <c r="B5" i="17"/>
  <c r="B3" i="17" s="1"/>
  <c r="B9" i="17"/>
  <c r="B13" i="17"/>
  <c r="B17" i="17"/>
  <c r="B21" i="17"/>
  <c r="B25" i="1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Y39" i="7"/>
  <c r="Y38" i="7" s="1"/>
  <c r="X39" i="7"/>
  <c r="X38" i="7" s="1"/>
  <c r="M17" i="2" s="1"/>
  <c r="W39" i="7"/>
  <c r="W38" i="7" s="1"/>
  <c r="AI39" i="7"/>
  <c r="AI38" i="7" s="1"/>
  <c r="V39" i="7"/>
  <c r="V38" i="7" s="1"/>
  <c r="U39" i="7"/>
  <c r="U38" i="7" s="1"/>
  <c r="AG39" i="7"/>
  <c r="AG38" i="7" s="1"/>
  <c r="T39" i="7"/>
  <c r="T38" i="7" s="1"/>
  <c r="S39" i="7"/>
  <c r="S38" i="7" s="1"/>
  <c r="AE39" i="7"/>
  <c r="AE38" i="7" s="1"/>
  <c r="R39" i="7"/>
  <c r="R38" i="7" s="1"/>
  <c r="Q39" i="7"/>
  <c r="Q38" i="7" s="1"/>
  <c r="AC39" i="7"/>
  <c r="AC38" i="7" s="1"/>
  <c r="P39" i="7"/>
  <c r="P38" i="7" s="1"/>
  <c r="O39" i="7"/>
  <c r="O38" i="7" s="1"/>
  <c r="AA39" i="7"/>
  <c r="AA38" i="7" s="1"/>
  <c r="N39" i="7"/>
  <c r="N38" i="7" s="1"/>
  <c r="B6" i="13"/>
  <c r="B5" i="13"/>
  <c r="M26" i="13"/>
  <c r="M25" i="13"/>
  <c r="M28" i="13" s="1"/>
  <c r="L26" i="13"/>
  <c r="L25" i="13"/>
  <c r="L28" i="13" s="1"/>
  <c r="K26" i="13"/>
  <c r="K25" i="13"/>
  <c r="K28" i="13" s="1"/>
  <c r="W25" i="13" s="1"/>
  <c r="W28" i="13" s="1"/>
  <c r="J26" i="13"/>
  <c r="J25" i="13"/>
  <c r="J28" i="13" s="1"/>
  <c r="I26" i="13"/>
  <c r="I25" i="13"/>
  <c r="I28" i="13" s="1"/>
  <c r="H26" i="13"/>
  <c r="H25" i="13"/>
  <c r="H28" i="13" s="1"/>
  <c r="T25" i="13" s="1"/>
  <c r="T28" i="13" s="1"/>
  <c r="G26" i="13"/>
  <c r="G25" i="13"/>
  <c r="G28" i="13" s="1"/>
  <c r="S25" i="13" s="1"/>
  <c r="S28" i="13" s="1"/>
  <c r="F26" i="13"/>
  <c r="F25" i="13"/>
  <c r="F28" i="13" s="1"/>
  <c r="R25" i="13" s="1"/>
  <c r="R28" i="13" s="1"/>
  <c r="E26" i="13"/>
  <c r="E25" i="13"/>
  <c r="E28" i="13" s="1"/>
  <c r="D26" i="13"/>
  <c r="D25" i="13"/>
  <c r="D28" i="13" s="1"/>
  <c r="C26" i="13"/>
  <c r="C25" i="13"/>
  <c r="C28" i="13" s="1"/>
  <c r="O25" i="13" s="1"/>
  <c r="O28" i="13" s="1"/>
  <c r="B26" i="13"/>
  <c r="B25" i="13"/>
  <c r="B28" i="13" s="1"/>
  <c r="M22" i="13"/>
  <c r="M21" i="13"/>
  <c r="M24" i="13" s="1"/>
  <c r="L22" i="13"/>
  <c r="L21" i="13"/>
  <c r="L24" i="13" s="1"/>
  <c r="K22" i="13"/>
  <c r="K21" i="13"/>
  <c r="K24" i="13" s="1"/>
  <c r="J22" i="13"/>
  <c r="J21" i="13"/>
  <c r="J24" i="13" s="1"/>
  <c r="I22" i="13"/>
  <c r="I21" i="13"/>
  <c r="I24" i="13" s="1"/>
  <c r="H22" i="13"/>
  <c r="H21" i="13"/>
  <c r="H24" i="13" s="1"/>
  <c r="G22" i="13"/>
  <c r="G21" i="13"/>
  <c r="G24" i="13" s="1"/>
  <c r="F22" i="13"/>
  <c r="F21" i="13"/>
  <c r="F24" i="13" s="1"/>
  <c r="E22" i="13"/>
  <c r="E21" i="13"/>
  <c r="E24" i="13" s="1"/>
  <c r="D22" i="13"/>
  <c r="D21" i="13"/>
  <c r="D24" i="13" s="1"/>
  <c r="P21" i="13" s="1"/>
  <c r="P24" i="13" s="1"/>
  <c r="C22" i="13"/>
  <c r="C21" i="13"/>
  <c r="C24" i="13" s="1"/>
  <c r="B22" i="13"/>
  <c r="B21" i="13"/>
  <c r="B24" i="13" s="1"/>
  <c r="N21" i="13" s="1"/>
  <c r="N24" i="13" s="1"/>
  <c r="M18" i="13"/>
  <c r="M17" i="13"/>
  <c r="M20" i="13" s="1"/>
  <c r="Y17" i="13" s="1"/>
  <c r="L18" i="13"/>
  <c r="L17" i="13"/>
  <c r="L20" i="13" s="1"/>
  <c r="K18" i="13"/>
  <c r="K17" i="13"/>
  <c r="K20" i="13" s="1"/>
  <c r="W17" i="13" s="1"/>
  <c r="J18" i="13"/>
  <c r="J17" i="13"/>
  <c r="J20" i="13" s="1"/>
  <c r="I18" i="13"/>
  <c r="I17" i="13"/>
  <c r="I20" i="13" s="1"/>
  <c r="H18" i="13"/>
  <c r="H17" i="13"/>
  <c r="H20" i="13" s="1"/>
  <c r="G18" i="13"/>
  <c r="G17" i="13"/>
  <c r="G20" i="13" s="1"/>
  <c r="S17" i="13" s="1"/>
  <c r="S20" i="13" s="1"/>
  <c r="AE17" i="13" s="1"/>
  <c r="AE20" i="13" s="1"/>
  <c r="AQ17" i="13" s="1"/>
  <c r="AQ20" i="13" s="1"/>
  <c r="F18" i="13"/>
  <c r="F17" i="13"/>
  <c r="F20" i="13" s="1"/>
  <c r="R17" i="13" s="1"/>
  <c r="R20" i="13" s="1"/>
  <c r="E18" i="13"/>
  <c r="E17" i="13"/>
  <c r="E20" i="13" s="1"/>
  <c r="D18" i="13"/>
  <c r="D17" i="13"/>
  <c r="D20" i="13" s="1"/>
  <c r="C18" i="13"/>
  <c r="C17" i="13"/>
  <c r="C20" i="13" s="1"/>
  <c r="O17" i="13" s="1"/>
  <c r="O20" i="13" s="1"/>
  <c r="B18" i="13"/>
  <c r="B17" i="13"/>
  <c r="B20" i="13" s="1"/>
  <c r="M14" i="13"/>
  <c r="M13" i="13" s="1"/>
  <c r="M16" i="13" s="1"/>
  <c r="Y13" i="13" s="1"/>
  <c r="Y16" i="13" s="1"/>
  <c r="AK13" i="13" s="1"/>
  <c r="AK16" i="13" s="1"/>
  <c r="L14" i="13"/>
  <c r="L13" i="13" s="1"/>
  <c r="L16" i="13" s="1"/>
  <c r="K14" i="13"/>
  <c r="K13" i="13" s="1"/>
  <c r="K16" i="13" s="1"/>
  <c r="J14" i="13"/>
  <c r="J13" i="13" s="1"/>
  <c r="J16" i="13" s="1"/>
  <c r="I14" i="13"/>
  <c r="I13" i="13" s="1"/>
  <c r="I16" i="13" s="1"/>
  <c r="U13" i="13" s="1"/>
  <c r="U16" i="13" s="1"/>
  <c r="H14" i="13"/>
  <c r="H13" i="13" s="1"/>
  <c r="H16" i="13" s="1"/>
  <c r="G14" i="13"/>
  <c r="G13" i="13" s="1"/>
  <c r="G16" i="13" s="1"/>
  <c r="F14" i="13"/>
  <c r="F13" i="13" s="1"/>
  <c r="F16" i="13" s="1"/>
  <c r="R13" i="13" s="1"/>
  <c r="R16" i="13" s="1"/>
  <c r="E14" i="13"/>
  <c r="E13" i="13" s="1"/>
  <c r="E16" i="13" s="1"/>
  <c r="D14" i="13"/>
  <c r="D13" i="13" s="1"/>
  <c r="D16" i="13" s="1"/>
  <c r="C14" i="13"/>
  <c r="C13" i="13" s="1"/>
  <c r="C16" i="13" s="1"/>
  <c r="B14" i="13"/>
  <c r="B13" i="13" s="1"/>
  <c r="B16" i="13" s="1"/>
  <c r="N13" i="13" s="1"/>
  <c r="N16" i="13" s="1"/>
  <c r="M6" i="13"/>
  <c r="M5" i="13" s="1"/>
  <c r="M8" i="13" s="1"/>
  <c r="L6" i="13"/>
  <c r="L5" i="13" s="1"/>
  <c r="L8" i="13" s="1"/>
  <c r="K6" i="13"/>
  <c r="K5" i="13" s="1"/>
  <c r="K8" i="13" s="1"/>
  <c r="J6" i="13"/>
  <c r="J5" i="13" s="1"/>
  <c r="I6" i="13"/>
  <c r="I5" i="13" s="1"/>
  <c r="I8" i="13" s="1"/>
  <c r="H6" i="13"/>
  <c r="H5" i="13" s="1"/>
  <c r="H8" i="13" s="1"/>
  <c r="G6" i="13"/>
  <c r="G5" i="13"/>
  <c r="G8" i="13" s="1"/>
  <c r="F6" i="13"/>
  <c r="F5" i="13"/>
  <c r="E6" i="13"/>
  <c r="E5" i="13" s="1"/>
  <c r="E8" i="13" s="1"/>
  <c r="D6" i="13"/>
  <c r="D5" i="13" s="1"/>
  <c r="D8" i="13" s="1"/>
  <c r="C6" i="13"/>
  <c r="C5" i="13" s="1"/>
  <c r="C8" i="13" s="1"/>
  <c r="M10" i="13"/>
  <c r="M9" i="13" s="1"/>
  <c r="M12" i="13" s="1"/>
  <c r="L10" i="13"/>
  <c r="L9" i="13" s="1"/>
  <c r="L12" i="13" s="1"/>
  <c r="K10" i="13"/>
  <c r="K9" i="13"/>
  <c r="K12" i="13" s="1"/>
  <c r="J10" i="13"/>
  <c r="J9" i="13"/>
  <c r="J12" i="13" s="1"/>
  <c r="V9" i="13" s="1"/>
  <c r="I10" i="13"/>
  <c r="I9" i="13" s="1"/>
  <c r="I12" i="13" s="1"/>
  <c r="H10" i="13"/>
  <c r="H9" i="13" s="1"/>
  <c r="H12" i="13" s="1"/>
  <c r="T9" i="13" s="1"/>
  <c r="T12" i="13" s="1"/>
  <c r="G10" i="13"/>
  <c r="G9" i="13"/>
  <c r="G12" i="13" s="1"/>
  <c r="S9" i="13" s="1"/>
  <c r="S12" i="13" s="1"/>
  <c r="F10" i="13"/>
  <c r="F9" i="13"/>
  <c r="F12" i="13" s="1"/>
  <c r="R9" i="13" s="1"/>
  <c r="R12" i="13" s="1"/>
  <c r="E10" i="13"/>
  <c r="E9" i="13"/>
  <c r="E12" i="13" s="1"/>
  <c r="D10" i="13"/>
  <c r="D9" i="13"/>
  <c r="D12" i="13" s="1"/>
  <c r="C10" i="13"/>
  <c r="C9" i="13"/>
  <c r="C12" i="13" s="1"/>
  <c r="O9" i="13" s="1"/>
  <c r="O12" i="13" s="1"/>
  <c r="B10" i="13"/>
  <c r="B9" i="13"/>
  <c r="B12" i="13" s="1"/>
  <c r="C13" i="10"/>
  <c r="C16" i="10"/>
  <c r="C17" i="10" s="1"/>
  <c r="C15" i="10"/>
  <c r="C18" i="10"/>
  <c r="D46" i="10"/>
  <c r="D49" i="10" s="1"/>
  <c r="D44" i="10"/>
  <c r="D47" i="10" s="1"/>
  <c r="D48" i="10" s="1"/>
  <c r="D55" i="10"/>
  <c r="D58" i="10"/>
  <c r="D59" i="10" s="1"/>
  <c r="D60" i="10" s="1"/>
  <c r="B58" i="10"/>
  <c r="D57" i="10"/>
  <c r="E46" i="10"/>
  <c r="E49" i="10"/>
  <c r="E50" i="10" s="1"/>
  <c r="E34" i="10" s="1"/>
  <c r="E44" i="10"/>
  <c r="E47" i="10" s="1"/>
  <c r="E48" i="10" s="1"/>
  <c r="E55" i="10"/>
  <c r="E58" i="10"/>
  <c r="E59" i="10" s="1"/>
  <c r="E60" i="10" s="1"/>
  <c r="E57" i="10"/>
  <c r="F46" i="10"/>
  <c r="F49" i="10" s="1"/>
  <c r="F50" i="10" s="1"/>
  <c r="F44" i="10"/>
  <c r="F47" i="10" s="1"/>
  <c r="F48" i="10" s="1"/>
  <c r="F55" i="10"/>
  <c r="F58" i="10" s="1"/>
  <c r="F59" i="10" s="1"/>
  <c r="F60" i="10" s="1"/>
  <c r="F57" i="10"/>
  <c r="G46" i="10"/>
  <c r="G49" i="10"/>
  <c r="G44" i="10"/>
  <c r="G47" i="10"/>
  <c r="G48" i="10" s="1"/>
  <c r="G55" i="10"/>
  <c r="G58" i="10" s="1"/>
  <c r="G59" i="10" s="1"/>
  <c r="G60" i="10" s="1"/>
  <c r="G57" i="10"/>
  <c r="H46" i="10"/>
  <c r="H49" i="10"/>
  <c r="H44" i="10"/>
  <c r="H47" i="10"/>
  <c r="H48" i="10" s="1"/>
  <c r="H50" i="10" s="1"/>
  <c r="H55" i="10"/>
  <c r="H58" i="10"/>
  <c r="H59" i="10" s="1"/>
  <c r="H60" i="10" s="1"/>
  <c r="H57" i="10"/>
  <c r="I46" i="10"/>
  <c r="I49" i="10" s="1"/>
  <c r="I44" i="10"/>
  <c r="I47" i="10"/>
  <c r="I48" i="10" s="1"/>
  <c r="I55" i="10"/>
  <c r="I58" i="10" s="1"/>
  <c r="I59" i="10" s="1"/>
  <c r="I60" i="10" s="1"/>
  <c r="I57" i="10"/>
  <c r="J46" i="10"/>
  <c r="J49" i="10"/>
  <c r="J44" i="10"/>
  <c r="J47" i="10"/>
  <c r="J48" i="10" s="1"/>
  <c r="J50" i="10" s="1"/>
  <c r="J55" i="10"/>
  <c r="J58" i="10"/>
  <c r="J59" i="10" s="1"/>
  <c r="J60" i="10" s="1"/>
  <c r="J57" i="10"/>
  <c r="K46" i="10"/>
  <c r="K49" i="10" s="1"/>
  <c r="K44" i="10"/>
  <c r="K47" i="10"/>
  <c r="K48" i="10" s="1"/>
  <c r="K55" i="10"/>
  <c r="K58" i="10" s="1"/>
  <c r="K59" i="10" s="1"/>
  <c r="K60" i="10" s="1"/>
  <c r="K57" i="10"/>
  <c r="L46" i="10"/>
  <c r="L49" i="10"/>
  <c r="L44" i="10"/>
  <c r="L47" i="10"/>
  <c r="L48" i="10" s="1"/>
  <c r="L50" i="10" s="1"/>
  <c r="L55" i="10"/>
  <c r="L58" i="10"/>
  <c r="L59" i="10" s="1"/>
  <c r="L60" i="10" s="1"/>
  <c r="L57" i="10"/>
  <c r="M46" i="10"/>
  <c r="M49" i="10" s="1"/>
  <c r="M44" i="10"/>
  <c r="M47" i="10" s="1"/>
  <c r="M48" i="10" s="1"/>
  <c r="M55" i="10"/>
  <c r="M58" i="10"/>
  <c r="M59" i="10" s="1"/>
  <c r="M60" i="10" s="1"/>
  <c r="M57" i="10"/>
  <c r="N46" i="10"/>
  <c r="N49" i="10" s="1"/>
  <c r="N44" i="10"/>
  <c r="N47" i="10"/>
  <c r="N48" i="10" s="1"/>
  <c r="N55" i="10"/>
  <c r="N58" i="10" s="1"/>
  <c r="N59" i="10" s="1"/>
  <c r="N60" i="10" s="1"/>
  <c r="N57" i="10"/>
  <c r="O46" i="10"/>
  <c r="O49" i="10"/>
  <c r="O50" i="10" s="1"/>
  <c r="O48" i="10"/>
  <c r="O59" i="10"/>
  <c r="O60" i="10" s="1"/>
  <c r="O57" i="10"/>
  <c r="P46" i="10"/>
  <c r="P49" i="10" s="1"/>
  <c r="P50" i="10" s="1"/>
  <c r="P34" i="10" s="1"/>
  <c r="P48" i="10"/>
  <c r="P59" i="10"/>
  <c r="P57" i="10"/>
  <c r="P60" i="10"/>
  <c r="Q46" i="10"/>
  <c r="Q49" i="10"/>
  <c r="Q50" i="10" s="1"/>
  <c r="Q48" i="10"/>
  <c r="Q59" i="10"/>
  <c r="Q60" i="10" s="1"/>
  <c r="Q57" i="10"/>
  <c r="R46" i="10"/>
  <c r="R49" i="10" s="1"/>
  <c r="R50" i="10" s="1"/>
  <c r="R48" i="10"/>
  <c r="R59" i="10"/>
  <c r="R57" i="10"/>
  <c r="S46" i="10"/>
  <c r="S49" i="10" s="1"/>
  <c r="S50" i="10" s="1"/>
  <c r="S48" i="10"/>
  <c r="S59" i="10"/>
  <c r="S60" i="10" s="1"/>
  <c r="S57" i="10"/>
  <c r="T46" i="10"/>
  <c r="T49" i="10"/>
  <c r="T50" i="10" s="1"/>
  <c r="T34" i="10" s="1"/>
  <c r="T48" i="10"/>
  <c r="T59" i="10"/>
  <c r="T57" i="10"/>
  <c r="T60" i="10" s="1"/>
  <c r="U46" i="10"/>
  <c r="U49" i="10" s="1"/>
  <c r="U48" i="10"/>
  <c r="U59" i="10"/>
  <c r="U60" i="10"/>
  <c r="U57" i="10"/>
  <c r="V46" i="10"/>
  <c r="V49" i="10" s="1"/>
  <c r="V50" i="10" s="1"/>
  <c r="V48" i="10"/>
  <c r="V59" i="10"/>
  <c r="V60" i="10" s="1"/>
  <c r="V57" i="10"/>
  <c r="W46" i="10"/>
  <c r="W49" i="10"/>
  <c r="W50" i="10" s="1"/>
  <c r="W48" i="10"/>
  <c r="W59" i="10"/>
  <c r="W60" i="10" s="1"/>
  <c r="W57" i="10"/>
  <c r="X46" i="10"/>
  <c r="X49" i="10" s="1"/>
  <c r="X50" i="10" s="1"/>
  <c r="X34" i="10" s="1"/>
  <c r="X48" i="10"/>
  <c r="X59" i="10"/>
  <c r="X60" i="10" s="1"/>
  <c r="X57" i="10"/>
  <c r="Y46" i="10"/>
  <c r="Y49" i="10"/>
  <c r="Y50" i="10" s="1"/>
  <c r="Y34" i="10" s="1"/>
  <c r="Y48" i="10"/>
  <c r="Y59" i="10"/>
  <c r="Y60" i="10"/>
  <c r="Y57" i="10"/>
  <c r="Z46" i="10"/>
  <c r="Z49" i="10" s="1"/>
  <c r="Z50" i="10" s="1"/>
  <c r="Z34" i="10" s="1"/>
  <c r="Z48" i="10"/>
  <c r="Z59" i="10"/>
  <c r="Z60" i="10" s="1"/>
  <c r="Z57" i="10"/>
  <c r="AA46" i="10"/>
  <c r="AA49" i="10"/>
  <c r="AA50" i="10" s="1"/>
  <c r="AA34" i="10" s="1"/>
  <c r="AA48" i="10"/>
  <c r="AA59" i="10"/>
  <c r="AA60" i="10" s="1"/>
  <c r="AA57" i="10"/>
  <c r="AB46" i="10"/>
  <c r="AB49" i="10" s="1"/>
  <c r="AB50" i="10" s="1"/>
  <c r="AB34" i="10" s="1"/>
  <c r="AB48" i="10"/>
  <c r="AB59" i="10"/>
  <c r="AB60" i="10" s="1"/>
  <c r="AB57" i="10"/>
  <c r="AC46" i="10"/>
  <c r="AC49" i="10"/>
  <c r="AC50" i="10" s="1"/>
  <c r="AC34" i="10" s="1"/>
  <c r="AC48" i="10"/>
  <c r="AC59" i="10"/>
  <c r="AC60" i="10"/>
  <c r="AC57" i="10"/>
  <c r="AD46" i="10"/>
  <c r="AD49" i="10" s="1"/>
  <c r="AD50" i="10" s="1"/>
  <c r="AD48" i="10"/>
  <c r="AD59" i="10"/>
  <c r="AD60" i="10" s="1"/>
  <c r="AD57" i="10"/>
  <c r="AE46" i="10"/>
  <c r="AE49" i="10"/>
  <c r="AE50" i="10" s="1"/>
  <c r="AE48" i="10"/>
  <c r="AE59" i="10"/>
  <c r="AE60" i="10" s="1"/>
  <c r="AE57" i="10"/>
  <c r="AF46" i="10"/>
  <c r="AF49" i="10" s="1"/>
  <c r="AF50" i="10" s="1"/>
  <c r="AF34" i="10" s="1"/>
  <c r="AF48" i="10"/>
  <c r="AF59" i="10"/>
  <c r="AF60" i="10" s="1"/>
  <c r="AF57" i="10"/>
  <c r="AG46" i="10"/>
  <c r="AG49" i="10"/>
  <c r="AG50" i="10" s="1"/>
  <c r="AG34" i="10" s="1"/>
  <c r="AG48" i="10"/>
  <c r="AG59" i="10"/>
  <c r="AG60" i="10"/>
  <c r="AG57" i="10"/>
  <c r="AH46" i="10"/>
  <c r="AH49" i="10" s="1"/>
  <c r="AH50" i="10" s="1"/>
  <c r="AH48" i="10"/>
  <c r="AH59" i="10"/>
  <c r="AH60" i="10" s="1"/>
  <c r="AH57" i="10"/>
  <c r="AI46" i="10"/>
  <c r="AI49" i="10"/>
  <c r="AI50" i="10" s="1"/>
  <c r="AI48" i="10"/>
  <c r="AI59" i="10"/>
  <c r="AI60" i="10" s="1"/>
  <c r="AI57" i="10"/>
  <c r="AJ46" i="10"/>
  <c r="AJ49" i="10" s="1"/>
  <c r="AJ50" i="10" s="1"/>
  <c r="AJ48" i="10"/>
  <c r="AJ59" i="10"/>
  <c r="AJ60" i="10" s="1"/>
  <c r="AJ57" i="10"/>
  <c r="AK46" i="10"/>
  <c r="AK49" i="10"/>
  <c r="AK50" i="10" s="1"/>
  <c r="AK34" i="10" s="1"/>
  <c r="AK48" i="10"/>
  <c r="AK59" i="10"/>
  <c r="AK60" i="10"/>
  <c r="AK57" i="10"/>
  <c r="AL46" i="10"/>
  <c r="AL49" i="10" s="1"/>
  <c r="AL50" i="10" s="1"/>
  <c r="AL34" i="10" s="1"/>
  <c r="AL48" i="10"/>
  <c r="AL59" i="10"/>
  <c r="AL60" i="10" s="1"/>
  <c r="AL57" i="10"/>
  <c r="AM46" i="10"/>
  <c r="AM49" i="10"/>
  <c r="AM50" i="10" s="1"/>
  <c r="AM48" i="10"/>
  <c r="AM59" i="10"/>
  <c r="AM60" i="10" s="1"/>
  <c r="AM57" i="10"/>
  <c r="AN46" i="10"/>
  <c r="AN49" i="10" s="1"/>
  <c r="AN50" i="10" s="1"/>
  <c r="AN48" i="10"/>
  <c r="AN59" i="10"/>
  <c r="AN60" i="10" s="1"/>
  <c r="AN57" i="10"/>
  <c r="AO46" i="10"/>
  <c r="AO49" i="10"/>
  <c r="AO50" i="10" s="1"/>
  <c r="AO34" i="10" s="1"/>
  <c r="AO48" i="10"/>
  <c r="AO59" i="10"/>
  <c r="AO60" i="10"/>
  <c r="AO57" i="10"/>
  <c r="AP46" i="10"/>
  <c r="AP49" i="10" s="1"/>
  <c r="AP50" i="10" s="1"/>
  <c r="AP34" i="10" s="1"/>
  <c r="AP48" i="10"/>
  <c r="AP59" i="10"/>
  <c r="AP60" i="10" s="1"/>
  <c r="AP57" i="10"/>
  <c r="AQ46" i="10"/>
  <c r="AQ49" i="10"/>
  <c r="AQ50" i="10" s="1"/>
  <c r="AQ34" i="10" s="1"/>
  <c r="AQ48" i="10"/>
  <c r="AQ59" i="10"/>
  <c r="AQ60" i="10" s="1"/>
  <c r="AQ57" i="10"/>
  <c r="AR46" i="10"/>
  <c r="AR49" i="10" s="1"/>
  <c r="AR50" i="10" s="1"/>
  <c r="AR34" i="10" s="1"/>
  <c r="AR48" i="10"/>
  <c r="AR59" i="10"/>
  <c r="AR60" i="10" s="1"/>
  <c r="AR57" i="10"/>
  <c r="AS46" i="10"/>
  <c r="AS49" i="10"/>
  <c r="AS50" i="10" s="1"/>
  <c r="AS34" i="10" s="1"/>
  <c r="AS48" i="10"/>
  <c r="AS59" i="10"/>
  <c r="AS60" i="10"/>
  <c r="AS57" i="10"/>
  <c r="AT46" i="10"/>
  <c r="AT49" i="10" s="1"/>
  <c r="AT50" i="10" s="1"/>
  <c r="AT48" i="10"/>
  <c r="AT59" i="10"/>
  <c r="AT60" i="10" s="1"/>
  <c r="AT57" i="10"/>
  <c r="AU46" i="10"/>
  <c r="AU49" i="10"/>
  <c r="AU50" i="10" s="1"/>
  <c r="AU34" i="10" s="1"/>
  <c r="AU48" i="10"/>
  <c r="AU59" i="10"/>
  <c r="AU60" i="10" s="1"/>
  <c r="AU57" i="10"/>
  <c r="AV46" i="10"/>
  <c r="AV49" i="10" s="1"/>
  <c r="AV50" i="10" s="1"/>
  <c r="AV34" i="10" s="1"/>
  <c r="AV48" i="10"/>
  <c r="AV59" i="10"/>
  <c r="AV60" i="10" s="1"/>
  <c r="AV57" i="10"/>
  <c r="AW46" i="10"/>
  <c r="AW49" i="10"/>
  <c r="AW50" i="10" s="1"/>
  <c r="AW34" i="10" s="1"/>
  <c r="AW48" i="10"/>
  <c r="AW59" i="10"/>
  <c r="AW60" i="10"/>
  <c r="AW57" i="10"/>
  <c r="AX46" i="10"/>
  <c r="AX49" i="10" s="1"/>
  <c r="AX50" i="10" s="1"/>
  <c r="AX48" i="10"/>
  <c r="AX59" i="10"/>
  <c r="AX60" i="10" s="1"/>
  <c r="AX57" i="10"/>
  <c r="AY46" i="10"/>
  <c r="AY49" i="10"/>
  <c r="AY50" i="10" s="1"/>
  <c r="AY48" i="10"/>
  <c r="AY59" i="10"/>
  <c r="AY60" i="10" s="1"/>
  <c r="AY57" i="10"/>
  <c r="AZ46" i="10"/>
  <c r="AZ49" i="10" s="1"/>
  <c r="AZ50" i="10" s="1"/>
  <c r="AZ48" i="10"/>
  <c r="AZ59" i="10"/>
  <c r="AZ60" i="10" s="1"/>
  <c r="AZ57" i="10"/>
  <c r="BA46" i="10"/>
  <c r="BA49" i="10"/>
  <c r="BA50" i="10" s="1"/>
  <c r="BA34" i="10" s="1"/>
  <c r="BA16" i="2" s="1"/>
  <c r="BA48" i="10"/>
  <c r="BA59" i="10"/>
  <c r="BA60" i="10"/>
  <c r="BA57" i="10"/>
  <c r="BB46" i="10"/>
  <c r="BB49" i="10" s="1"/>
  <c r="BB50" i="10" s="1"/>
  <c r="BB34" i="10" s="1"/>
  <c r="BB16" i="2" s="1"/>
  <c r="BB48" i="10"/>
  <c r="BB59" i="10"/>
  <c r="BB60" i="10" s="1"/>
  <c r="BB57" i="10"/>
  <c r="BC46" i="10"/>
  <c r="BC49" i="10"/>
  <c r="BC50" i="10" s="1"/>
  <c r="BC48" i="10"/>
  <c r="BC59" i="10"/>
  <c r="BC60" i="10" s="1"/>
  <c r="BC57" i="10"/>
  <c r="BD46" i="10"/>
  <c r="BD49" i="10" s="1"/>
  <c r="BD50" i="10" s="1"/>
  <c r="BD48" i="10"/>
  <c r="BD59" i="10"/>
  <c r="BD60" i="10" s="1"/>
  <c r="BD57" i="10"/>
  <c r="BE46" i="10"/>
  <c r="BE49" i="10"/>
  <c r="BE50" i="10" s="1"/>
  <c r="BE34" i="10" s="1"/>
  <c r="BE16" i="2" s="1"/>
  <c r="BE48" i="10"/>
  <c r="BE59" i="10"/>
  <c r="BE60" i="10"/>
  <c r="BE57" i="10"/>
  <c r="BF46" i="10"/>
  <c r="BF49" i="10" s="1"/>
  <c r="BF50" i="10" s="1"/>
  <c r="BF34" i="10" s="1"/>
  <c r="BF16" i="2" s="1"/>
  <c r="BF48" i="10"/>
  <c r="BF59" i="10"/>
  <c r="BF60" i="10" s="1"/>
  <c r="BF57" i="10"/>
  <c r="BG46" i="10"/>
  <c r="BG49" i="10"/>
  <c r="BG50" i="10" s="1"/>
  <c r="BG34" i="10" s="1"/>
  <c r="BG16" i="2" s="1"/>
  <c r="BG48" i="10"/>
  <c r="BG59" i="10"/>
  <c r="BG60" i="10" s="1"/>
  <c r="BG57" i="10"/>
  <c r="BH46" i="10"/>
  <c r="BH49" i="10" s="1"/>
  <c r="BH50" i="10" s="1"/>
  <c r="BH34" i="10" s="1"/>
  <c r="BH16" i="2" s="1"/>
  <c r="BH48" i="10"/>
  <c r="BH59" i="10"/>
  <c r="BH60" i="10" s="1"/>
  <c r="BH57" i="10"/>
  <c r="BI46" i="10"/>
  <c r="BI49" i="10"/>
  <c r="BI50" i="10" s="1"/>
  <c r="BI34" i="10" s="1"/>
  <c r="BI48" i="10"/>
  <c r="BI59" i="10"/>
  <c r="BI60" i="10"/>
  <c r="BI57" i="10"/>
  <c r="BJ46" i="10"/>
  <c r="BJ49" i="10" s="1"/>
  <c r="BJ50" i="10" s="1"/>
  <c r="BJ48" i="10"/>
  <c r="BJ59" i="10"/>
  <c r="BJ60" i="10" s="1"/>
  <c r="BJ57" i="10"/>
  <c r="C46" i="10"/>
  <c r="C49" i="10"/>
  <c r="C44" i="10"/>
  <c r="C47" i="10" s="1"/>
  <c r="C48" i="10" s="1"/>
  <c r="C55" i="10"/>
  <c r="C58" i="10"/>
  <c r="C59" i="10" s="1"/>
  <c r="C60" i="10" s="1"/>
  <c r="C57" i="10"/>
  <c r="E7" i="9"/>
  <c r="F7" i="9" s="1"/>
  <c r="F6" i="9" s="1"/>
  <c r="E8" i="9"/>
  <c r="F8" i="9" s="1"/>
  <c r="E9" i="9"/>
  <c r="F9" i="9"/>
  <c r="E10" i="9"/>
  <c r="F10" i="9"/>
  <c r="E11" i="9"/>
  <c r="F11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E31" i="9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48" i="9"/>
  <c r="F48" i="9"/>
  <c r="E51" i="9"/>
  <c r="F51" i="9"/>
  <c r="E52" i="9"/>
  <c r="F52" i="9"/>
  <c r="E53" i="9"/>
  <c r="F53" i="9"/>
  <c r="E54" i="9"/>
  <c r="F54" i="9"/>
  <c r="E55" i="9"/>
  <c r="F55" i="9"/>
  <c r="E56" i="9"/>
  <c r="F56" i="9"/>
  <c r="E57" i="9"/>
  <c r="F57" i="9" s="1"/>
  <c r="E60" i="9"/>
  <c r="F60" i="9"/>
  <c r="E61" i="9"/>
  <c r="F61" i="9" s="1"/>
  <c r="E62" i="9"/>
  <c r="F62" i="9"/>
  <c r="E63" i="9"/>
  <c r="F63" i="9" s="1"/>
  <c r="E64" i="9"/>
  <c r="F64" i="9"/>
  <c r="E65" i="9"/>
  <c r="F65" i="9" s="1"/>
  <c r="E66" i="9"/>
  <c r="F66" i="9"/>
  <c r="H7" i="9"/>
  <c r="I7" i="9" s="1"/>
  <c r="J7" i="9" s="1"/>
  <c r="H8" i="9"/>
  <c r="I8" i="9" s="1"/>
  <c r="H9" i="9"/>
  <c r="I9" i="9" s="1"/>
  <c r="H10" i="9"/>
  <c r="I10" i="9" s="1"/>
  <c r="H11" i="9"/>
  <c r="I11" i="9" s="1"/>
  <c r="J11" i="9" s="1"/>
  <c r="H14" i="9"/>
  <c r="I14" i="9"/>
  <c r="J14" i="9" s="1"/>
  <c r="H15" i="9"/>
  <c r="I15" i="9" s="1"/>
  <c r="H16" i="9"/>
  <c r="I16" i="9" s="1"/>
  <c r="H17" i="9"/>
  <c r="I17" i="9"/>
  <c r="J17" i="9" s="1"/>
  <c r="H18" i="9"/>
  <c r="I18" i="9" s="1"/>
  <c r="H19" i="9"/>
  <c r="I19" i="9" s="1"/>
  <c r="H20" i="9"/>
  <c r="I20" i="9"/>
  <c r="J20" i="9" s="1"/>
  <c r="H21" i="9"/>
  <c r="I21" i="9" s="1"/>
  <c r="J21" i="9" s="1"/>
  <c r="H22" i="9"/>
  <c r="I22" i="9" s="1"/>
  <c r="J22" i="9" s="1"/>
  <c r="H23" i="9"/>
  <c r="I23" i="9" s="1"/>
  <c r="H24" i="9"/>
  <c r="I24" i="9" s="1"/>
  <c r="J24" i="9" s="1"/>
  <c r="H25" i="9"/>
  <c r="I25" i="9" s="1"/>
  <c r="H26" i="9"/>
  <c r="I26" i="9" s="1"/>
  <c r="H27" i="9"/>
  <c r="I27" i="9"/>
  <c r="H28" i="9"/>
  <c r="I28" i="9" s="1"/>
  <c r="H31" i="9"/>
  <c r="I31" i="9" s="1"/>
  <c r="J31" i="9" s="1"/>
  <c r="H32" i="9"/>
  <c r="I32" i="9"/>
  <c r="J32" i="9" s="1"/>
  <c r="H33" i="9"/>
  <c r="I33" i="9"/>
  <c r="J33" i="9"/>
  <c r="H34" i="9"/>
  <c r="I34" i="9" s="1"/>
  <c r="H35" i="9"/>
  <c r="I35" i="9"/>
  <c r="J35" i="9" s="1"/>
  <c r="H36" i="9"/>
  <c r="I36" i="9"/>
  <c r="J36" i="9"/>
  <c r="H37" i="9"/>
  <c r="I37" i="9" s="1"/>
  <c r="J37" i="9" s="1"/>
  <c r="H38" i="9"/>
  <c r="I38" i="9" s="1"/>
  <c r="H39" i="9"/>
  <c r="I39" i="9"/>
  <c r="J39" i="9"/>
  <c r="H40" i="9"/>
  <c r="I40" i="9" s="1"/>
  <c r="H41" i="9"/>
  <c r="I41" i="9" s="1"/>
  <c r="J41" i="9" s="1"/>
  <c r="H42" i="9"/>
  <c r="I42" i="9"/>
  <c r="H43" i="9"/>
  <c r="I43" i="9" s="1"/>
  <c r="J43" i="9" s="1"/>
  <c r="H44" i="9"/>
  <c r="I44" i="9" s="1"/>
  <c r="J44" i="9" s="1"/>
  <c r="H45" i="9"/>
  <c r="I45" i="9"/>
  <c r="J45" i="9" s="1"/>
  <c r="H46" i="9"/>
  <c r="I46" i="9"/>
  <c r="J46" i="9"/>
  <c r="H47" i="9"/>
  <c r="I47" i="9" s="1"/>
  <c r="J47" i="9" s="1"/>
  <c r="H48" i="9"/>
  <c r="I48" i="9" s="1"/>
  <c r="H51" i="9"/>
  <c r="I51" i="9"/>
  <c r="J51" i="9" s="1"/>
  <c r="H52" i="9"/>
  <c r="I52" i="9"/>
  <c r="J52" i="9"/>
  <c r="H53" i="9"/>
  <c r="I53" i="9" s="1"/>
  <c r="J53" i="9" s="1"/>
  <c r="H54" i="9"/>
  <c r="I54" i="9" s="1"/>
  <c r="J54" i="9" s="1"/>
  <c r="H55" i="9"/>
  <c r="I55" i="9"/>
  <c r="J55" i="9" s="1"/>
  <c r="H56" i="9"/>
  <c r="I56" i="9"/>
  <c r="J56" i="9"/>
  <c r="H57" i="9"/>
  <c r="I57" i="9" s="1"/>
  <c r="J57" i="9" s="1"/>
  <c r="H60" i="9"/>
  <c r="I60" i="9" s="1"/>
  <c r="J60" i="9" s="1"/>
  <c r="H61" i="9"/>
  <c r="I61" i="9"/>
  <c r="J61" i="9" s="1"/>
  <c r="H62" i="9"/>
  <c r="I62" i="9"/>
  <c r="J62" i="9"/>
  <c r="H63" i="9"/>
  <c r="I63" i="9" s="1"/>
  <c r="J63" i="9" s="1"/>
  <c r="H64" i="9"/>
  <c r="I64" i="9" s="1"/>
  <c r="J64" i="9" s="1"/>
  <c r="H65" i="9"/>
  <c r="I65" i="9"/>
  <c r="J65" i="9" s="1"/>
  <c r="H66" i="9"/>
  <c r="I66" i="9"/>
  <c r="J66" i="9"/>
  <c r="L7" i="9"/>
  <c r="L8" i="9"/>
  <c r="L9" i="9"/>
  <c r="L10" i="9"/>
  <c r="L11" i="9"/>
  <c r="M11" i="9" s="1"/>
  <c r="N11" i="9" s="1"/>
  <c r="L14" i="9"/>
  <c r="L15" i="9"/>
  <c r="L16" i="9"/>
  <c r="L17" i="9"/>
  <c r="L18" i="9"/>
  <c r="L19" i="9"/>
  <c r="L20" i="9"/>
  <c r="M20" i="9"/>
  <c r="N20" i="9"/>
  <c r="L21" i="9"/>
  <c r="M21" i="9" s="1"/>
  <c r="L22" i="9"/>
  <c r="M22" i="9" s="1"/>
  <c r="N22" i="9" s="1"/>
  <c r="L23" i="9"/>
  <c r="L24" i="9"/>
  <c r="M24" i="9" s="1"/>
  <c r="L25" i="9"/>
  <c r="L26" i="9"/>
  <c r="L27" i="9"/>
  <c r="L28" i="9"/>
  <c r="L31" i="9"/>
  <c r="M31" i="9" s="1"/>
  <c r="N31" i="9" s="1"/>
  <c r="L32" i="9"/>
  <c r="M32" i="9" s="1"/>
  <c r="L33" i="9"/>
  <c r="M33" i="9"/>
  <c r="N33" i="9" s="1"/>
  <c r="L34" i="9"/>
  <c r="L35" i="9"/>
  <c r="M35" i="9"/>
  <c r="N35" i="9" s="1"/>
  <c r="L36" i="9"/>
  <c r="M36" i="9"/>
  <c r="N36" i="9"/>
  <c r="L37" i="9"/>
  <c r="L38" i="9"/>
  <c r="L39" i="9"/>
  <c r="M39" i="9"/>
  <c r="N39" i="9" s="1"/>
  <c r="L40" i="9"/>
  <c r="L41" i="9"/>
  <c r="L42" i="9"/>
  <c r="L43" i="9"/>
  <c r="L44" i="9"/>
  <c r="M44" i="9" s="1"/>
  <c r="L45" i="9"/>
  <c r="M45" i="9"/>
  <c r="N45" i="9" s="1"/>
  <c r="L47" i="9"/>
  <c r="L48" i="9"/>
  <c r="L51" i="9"/>
  <c r="M51" i="9"/>
  <c r="N51" i="9"/>
  <c r="L52" i="9"/>
  <c r="M52" i="9" s="1"/>
  <c r="N52" i="9" s="1"/>
  <c r="L54" i="9"/>
  <c r="L55" i="9"/>
  <c r="M55" i="9" s="1"/>
  <c r="L56" i="9"/>
  <c r="M56" i="9" s="1"/>
  <c r="N56" i="9" s="1"/>
  <c r="L61" i="9"/>
  <c r="L62" i="9"/>
  <c r="M62" i="9" s="1"/>
  <c r="L63" i="9"/>
  <c r="L65" i="9"/>
  <c r="M65" i="9" s="1"/>
  <c r="L66" i="9"/>
  <c r="M66" i="9"/>
  <c r="N66" i="9" s="1"/>
  <c r="P8" i="9"/>
  <c r="P9" i="9"/>
  <c r="P10" i="9"/>
  <c r="P15" i="9"/>
  <c r="P16" i="9"/>
  <c r="P17" i="9"/>
  <c r="P19" i="9"/>
  <c r="P20" i="9"/>
  <c r="Q20" i="9"/>
  <c r="R20" i="9" s="1"/>
  <c r="P21" i="9"/>
  <c r="P23" i="9"/>
  <c r="P24" i="9"/>
  <c r="P25" i="9"/>
  <c r="P27" i="9"/>
  <c r="P28" i="9"/>
  <c r="P31" i="9"/>
  <c r="P32" i="9"/>
  <c r="P34" i="9"/>
  <c r="P35" i="9"/>
  <c r="Q35" i="9"/>
  <c r="R35" i="9" s="1"/>
  <c r="P36" i="9"/>
  <c r="Q36" i="9"/>
  <c r="R36" i="9"/>
  <c r="P38" i="9"/>
  <c r="P39" i="9"/>
  <c r="Q39" i="9"/>
  <c r="R39" i="9"/>
  <c r="P40" i="9"/>
  <c r="P42" i="9"/>
  <c r="T42" i="9" s="1"/>
  <c r="X42" i="9" s="1"/>
  <c r="AB42" i="9" s="1"/>
  <c r="AF42" i="9" s="1"/>
  <c r="P43" i="9"/>
  <c r="P44" i="9"/>
  <c r="P47" i="9"/>
  <c r="T47" i="9" s="1"/>
  <c r="P48" i="9"/>
  <c r="P51" i="9"/>
  <c r="Q51" i="9"/>
  <c r="R51" i="9"/>
  <c r="P54" i="9"/>
  <c r="T54" i="9" s="1"/>
  <c r="P55" i="9"/>
  <c r="P61" i="9"/>
  <c r="P62" i="9"/>
  <c r="P63" i="9"/>
  <c r="P65" i="9"/>
  <c r="P66" i="9"/>
  <c r="Q66" i="9"/>
  <c r="R66" i="9"/>
  <c r="T8" i="9"/>
  <c r="T9" i="9"/>
  <c r="T10" i="9"/>
  <c r="T15" i="9"/>
  <c r="T16" i="9"/>
  <c r="T19" i="9"/>
  <c r="T20" i="9"/>
  <c r="U20" i="9" s="1"/>
  <c r="V20" i="9" s="1"/>
  <c r="T21" i="9"/>
  <c r="T23" i="9"/>
  <c r="T25" i="9"/>
  <c r="T27" i="9"/>
  <c r="T31" i="9"/>
  <c r="T32" i="9"/>
  <c r="T34" i="9"/>
  <c r="T36" i="9"/>
  <c r="U36" i="9"/>
  <c r="V36" i="9" s="1"/>
  <c r="T38" i="9"/>
  <c r="T40" i="9"/>
  <c r="T43" i="9"/>
  <c r="T48" i="9"/>
  <c r="T55" i="9"/>
  <c r="T61" i="9"/>
  <c r="T62" i="9"/>
  <c r="T63" i="9"/>
  <c r="T65" i="9"/>
  <c r="T66" i="9"/>
  <c r="U66" i="9"/>
  <c r="V66" i="9"/>
  <c r="X8" i="9"/>
  <c r="X9" i="9"/>
  <c r="X10" i="9"/>
  <c r="X15" i="9"/>
  <c r="X16" i="9"/>
  <c r="X19" i="9"/>
  <c r="X20" i="9"/>
  <c r="Y20" i="9" s="1"/>
  <c r="Z20" i="9" s="1"/>
  <c r="X21" i="9"/>
  <c r="X23" i="9"/>
  <c r="X25" i="9"/>
  <c r="X27" i="9"/>
  <c r="X31" i="9"/>
  <c r="X32" i="9"/>
  <c r="X34" i="9"/>
  <c r="X36" i="9"/>
  <c r="Y36" i="9"/>
  <c r="Z36" i="9" s="1"/>
  <c r="X38" i="9"/>
  <c r="X40" i="9"/>
  <c r="X43" i="9"/>
  <c r="X48" i="9"/>
  <c r="X55" i="9"/>
  <c r="X61" i="9"/>
  <c r="X62" i="9"/>
  <c r="X65" i="9"/>
  <c r="X66" i="9"/>
  <c r="Y66" i="9" s="1"/>
  <c r="Z66" i="9" s="1"/>
  <c r="AB8" i="9"/>
  <c r="AF8" i="9" s="1"/>
  <c r="AB9" i="9"/>
  <c r="AB15" i="9"/>
  <c r="AF15" i="9" s="1"/>
  <c r="AB16" i="9"/>
  <c r="AB19" i="9"/>
  <c r="AF19" i="9" s="1"/>
  <c r="AB20" i="9"/>
  <c r="AC20" i="9" s="1"/>
  <c r="AD20" i="9" s="1"/>
  <c r="AB23" i="9"/>
  <c r="AB27" i="9"/>
  <c r="AB34" i="9"/>
  <c r="AB38" i="9"/>
  <c r="AB43" i="9"/>
  <c r="AB61" i="9"/>
  <c r="AB65" i="9"/>
  <c r="AF23" i="9"/>
  <c r="AF27" i="9"/>
  <c r="AF34" i="9"/>
  <c r="AF38" i="9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DH14" i="9"/>
  <c r="DH16" i="9"/>
  <c r="DH37" i="9"/>
  <c r="AE5" i="5"/>
  <c r="DL14" i="9"/>
  <c r="DL37" i="9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C24" i="10"/>
  <c r="C27" i="10" s="1"/>
  <c r="C28" i="10" s="1"/>
  <c r="C29" i="10" s="1"/>
  <c r="B27" i="10"/>
  <c r="C26" i="10"/>
  <c r="C5" i="5"/>
  <c r="E6" i="9"/>
  <c r="E4" i="9" s="1"/>
  <c r="E13" i="9"/>
  <c r="E30" i="9"/>
  <c r="E50" i="9"/>
  <c r="E59" i="9"/>
  <c r="I16" i="5"/>
  <c r="W14" i="5"/>
  <c r="BA13" i="5"/>
  <c r="BB13" i="5"/>
  <c r="BE13" i="5"/>
  <c r="BF13" i="5"/>
  <c r="BG13" i="5"/>
  <c r="BH13" i="5"/>
  <c r="D15" i="10"/>
  <c r="D18" i="10" s="1"/>
  <c r="D13" i="10"/>
  <c r="D16" i="10"/>
  <c r="D17" i="10" s="1"/>
  <c r="D24" i="10"/>
  <c r="D27" i="10" s="1"/>
  <c r="D28" i="10" s="1"/>
  <c r="D26" i="10"/>
  <c r="E15" i="10"/>
  <c r="E18" i="10" s="1"/>
  <c r="E13" i="10"/>
  <c r="E16" i="10"/>
  <c r="E17" i="10" s="1"/>
  <c r="E24" i="10"/>
  <c r="E27" i="10" s="1"/>
  <c r="E28" i="10" s="1"/>
  <c r="E26" i="10"/>
  <c r="F15" i="10"/>
  <c r="F18" i="10" s="1"/>
  <c r="F19" i="10" s="1"/>
  <c r="F13" i="10"/>
  <c r="F16" i="10" s="1"/>
  <c r="F17" i="10" s="1"/>
  <c r="F24" i="10"/>
  <c r="F27" i="10" s="1"/>
  <c r="F28" i="10" s="1"/>
  <c r="F26" i="10"/>
  <c r="G15" i="10"/>
  <c r="G18" i="10" s="1"/>
  <c r="G19" i="10" s="1"/>
  <c r="G13" i="10"/>
  <c r="G16" i="10"/>
  <c r="G17" i="10" s="1"/>
  <c r="G24" i="10"/>
  <c r="G27" i="10" s="1"/>
  <c r="G28" i="10" s="1"/>
  <c r="G26" i="10"/>
  <c r="H15" i="10"/>
  <c r="H18" i="10" s="1"/>
  <c r="H19" i="10" s="1"/>
  <c r="H13" i="10"/>
  <c r="H16" i="10" s="1"/>
  <c r="H17" i="10" s="1"/>
  <c r="H24" i="10"/>
  <c r="H27" i="10" s="1"/>
  <c r="H28" i="10" s="1"/>
  <c r="H26" i="10"/>
  <c r="I15" i="10"/>
  <c r="I18" i="10" s="1"/>
  <c r="I19" i="10" s="1"/>
  <c r="I13" i="10"/>
  <c r="I16" i="10"/>
  <c r="I17" i="10" s="1"/>
  <c r="I24" i="10"/>
  <c r="I27" i="10" s="1"/>
  <c r="I28" i="10" s="1"/>
  <c r="I26" i="10"/>
  <c r="J15" i="10"/>
  <c r="J18" i="10" s="1"/>
  <c r="J19" i="10" s="1"/>
  <c r="J13" i="10"/>
  <c r="J16" i="10" s="1"/>
  <c r="J17" i="10" s="1"/>
  <c r="J24" i="10"/>
  <c r="J27" i="10" s="1"/>
  <c r="J28" i="10" s="1"/>
  <c r="J26" i="10"/>
  <c r="K15" i="10"/>
  <c r="K18" i="10" s="1"/>
  <c r="K13" i="10"/>
  <c r="K16" i="10"/>
  <c r="K17" i="10" s="1"/>
  <c r="K24" i="10"/>
  <c r="K27" i="10" s="1"/>
  <c r="K28" i="10" s="1"/>
  <c r="K26" i="10"/>
  <c r="L15" i="10"/>
  <c r="L18" i="10" s="1"/>
  <c r="L13" i="10"/>
  <c r="L16" i="10" s="1"/>
  <c r="L17" i="10" s="1"/>
  <c r="L24" i="10"/>
  <c r="L27" i="10" s="1"/>
  <c r="L28" i="10" s="1"/>
  <c r="L26" i="10"/>
  <c r="M15" i="10"/>
  <c r="M18" i="10" s="1"/>
  <c r="M13" i="10"/>
  <c r="M16" i="10"/>
  <c r="M17" i="10" s="1"/>
  <c r="M24" i="10"/>
  <c r="M27" i="10" s="1"/>
  <c r="M28" i="10" s="1"/>
  <c r="M26" i="10"/>
  <c r="N15" i="10"/>
  <c r="N18" i="10" s="1"/>
  <c r="N19" i="10" s="1"/>
  <c r="N13" i="10"/>
  <c r="N16" i="10" s="1"/>
  <c r="N17" i="10" s="1"/>
  <c r="N24" i="10"/>
  <c r="N27" i="10" s="1"/>
  <c r="N28" i="10" s="1"/>
  <c r="N26" i="10"/>
  <c r="O15" i="10"/>
  <c r="O18" i="10" s="1"/>
  <c r="O19" i="10" s="1"/>
  <c r="O3" i="10" s="1"/>
  <c r="N6" i="15" s="1"/>
  <c r="O17" i="10"/>
  <c r="O28" i="10"/>
  <c r="O26" i="10"/>
  <c r="O29" i="10"/>
  <c r="P15" i="10"/>
  <c r="P18" i="10" s="1"/>
  <c r="P19" i="10" s="1"/>
  <c r="P17" i="10"/>
  <c r="P28" i="10"/>
  <c r="P29" i="10" s="1"/>
  <c r="P26" i="10"/>
  <c r="Q15" i="10"/>
  <c r="Q18" i="10" s="1"/>
  <c r="Q19" i="10" s="1"/>
  <c r="Q3" i="10" s="1"/>
  <c r="P6" i="15" s="1"/>
  <c r="Q17" i="10"/>
  <c r="Q28" i="10"/>
  <c r="Q26" i="10"/>
  <c r="Q29" i="10"/>
  <c r="R15" i="10"/>
  <c r="R18" i="10" s="1"/>
  <c r="R19" i="10" s="1"/>
  <c r="R17" i="10"/>
  <c r="R28" i="10"/>
  <c r="R29" i="10" s="1"/>
  <c r="R26" i="10"/>
  <c r="S15" i="10"/>
  <c r="S18" i="10" s="1"/>
  <c r="S19" i="10" s="1"/>
  <c r="S3" i="10" s="1"/>
  <c r="R6" i="15" s="1"/>
  <c r="S17" i="10"/>
  <c r="S28" i="10"/>
  <c r="S26" i="10"/>
  <c r="S29" i="10"/>
  <c r="T15" i="10"/>
  <c r="T18" i="10" s="1"/>
  <c r="T19" i="10" s="1"/>
  <c r="T17" i="10"/>
  <c r="T28" i="10"/>
  <c r="T29" i="10" s="1"/>
  <c r="T26" i="10"/>
  <c r="U15" i="10"/>
  <c r="U18" i="10" s="1"/>
  <c r="U19" i="10" s="1"/>
  <c r="U3" i="10" s="1"/>
  <c r="T6" i="15" s="1"/>
  <c r="U17" i="10"/>
  <c r="U28" i="10"/>
  <c r="U26" i="10"/>
  <c r="U29" i="10"/>
  <c r="V15" i="10"/>
  <c r="V18" i="10" s="1"/>
  <c r="V19" i="10" s="1"/>
  <c r="V17" i="10"/>
  <c r="V28" i="10"/>
  <c r="V29" i="10" s="1"/>
  <c r="V26" i="10"/>
  <c r="W15" i="10"/>
  <c r="W18" i="10" s="1"/>
  <c r="W19" i="10" s="1"/>
  <c r="W3" i="10" s="1"/>
  <c r="V6" i="15" s="1"/>
  <c r="W17" i="10"/>
  <c r="W28" i="10"/>
  <c r="W26" i="10"/>
  <c r="W29" i="10"/>
  <c r="X15" i="10"/>
  <c r="X18" i="10" s="1"/>
  <c r="X19" i="10" s="1"/>
  <c r="X17" i="10"/>
  <c r="X28" i="10"/>
  <c r="X29" i="10" s="1"/>
  <c r="X26" i="10"/>
  <c r="Y15" i="10"/>
  <c r="Y18" i="10" s="1"/>
  <c r="Y19" i="10" s="1"/>
  <c r="Y3" i="10" s="1"/>
  <c r="X6" i="15" s="1"/>
  <c r="Y17" i="10"/>
  <c r="Y28" i="10"/>
  <c r="Y26" i="10"/>
  <c r="Y29" i="10"/>
  <c r="Z15" i="10"/>
  <c r="Z18" i="10" s="1"/>
  <c r="Z19" i="10" s="1"/>
  <c r="Z17" i="10"/>
  <c r="Z28" i="10"/>
  <c r="Z29" i="10" s="1"/>
  <c r="Z26" i="10"/>
  <c r="AA15" i="10"/>
  <c r="AA18" i="10" s="1"/>
  <c r="AA19" i="10" s="1"/>
  <c r="AA3" i="10" s="1"/>
  <c r="Z6" i="15" s="1"/>
  <c r="AA17" i="10"/>
  <c r="AA28" i="10"/>
  <c r="AA26" i="10"/>
  <c r="AA29" i="10"/>
  <c r="AB15" i="10"/>
  <c r="AB18" i="10" s="1"/>
  <c r="AB19" i="10" s="1"/>
  <c r="AB17" i="10"/>
  <c r="AB28" i="10"/>
  <c r="AB29" i="10" s="1"/>
  <c r="AB26" i="10"/>
  <c r="AC15" i="10"/>
  <c r="AC18" i="10" s="1"/>
  <c r="AC19" i="10" s="1"/>
  <c r="AC3" i="10" s="1"/>
  <c r="AB6" i="15" s="1"/>
  <c r="AC17" i="10"/>
  <c r="AC28" i="10"/>
  <c r="AC26" i="10"/>
  <c r="AC29" i="10"/>
  <c r="AD15" i="10"/>
  <c r="AD18" i="10" s="1"/>
  <c r="AD19" i="10" s="1"/>
  <c r="AD17" i="10"/>
  <c r="AD28" i="10"/>
  <c r="AD29" i="10" s="1"/>
  <c r="AD26" i="10"/>
  <c r="AE15" i="10"/>
  <c r="AE18" i="10" s="1"/>
  <c r="AE19" i="10" s="1"/>
  <c r="AE3" i="10" s="1"/>
  <c r="AD6" i="15" s="1"/>
  <c r="AE17" i="10"/>
  <c r="AE28" i="10"/>
  <c r="AE26" i="10"/>
  <c r="AE29" i="10"/>
  <c r="AF15" i="10"/>
  <c r="AF18" i="10" s="1"/>
  <c r="AF19" i="10" s="1"/>
  <c r="AF17" i="10"/>
  <c r="AF28" i="10"/>
  <c r="AF29" i="10" s="1"/>
  <c r="AF26" i="10"/>
  <c r="AG15" i="10"/>
  <c r="AG18" i="10" s="1"/>
  <c r="AG19" i="10" s="1"/>
  <c r="AG3" i="10" s="1"/>
  <c r="AF6" i="15" s="1"/>
  <c r="AG17" i="10"/>
  <c r="AG28" i="10"/>
  <c r="AG26" i="10"/>
  <c r="AG29" i="10"/>
  <c r="AH15" i="10"/>
  <c r="AH18" i="10" s="1"/>
  <c r="AH19" i="10" s="1"/>
  <c r="AH17" i="10"/>
  <c r="AH28" i="10"/>
  <c r="AH29" i="10" s="1"/>
  <c r="AH26" i="10"/>
  <c r="AI15" i="10"/>
  <c r="AI18" i="10" s="1"/>
  <c r="AI19" i="10" s="1"/>
  <c r="AI3" i="10" s="1"/>
  <c r="AH6" i="15" s="1"/>
  <c r="AI17" i="10"/>
  <c r="AI28" i="10"/>
  <c r="AI26" i="10"/>
  <c r="AI29" i="10"/>
  <c r="AJ15" i="10"/>
  <c r="AJ18" i="10" s="1"/>
  <c r="AJ19" i="10" s="1"/>
  <c r="AJ17" i="10"/>
  <c r="AJ28" i="10"/>
  <c r="AJ29" i="10" s="1"/>
  <c r="AJ26" i="10"/>
  <c r="AK15" i="10"/>
  <c r="AK18" i="10" s="1"/>
  <c r="AK19" i="10" s="1"/>
  <c r="AK3" i="10" s="1"/>
  <c r="AJ6" i="15" s="1"/>
  <c r="AK17" i="10"/>
  <c r="AK28" i="10"/>
  <c r="AK26" i="10"/>
  <c r="AK29" i="10"/>
  <c r="AL15" i="10"/>
  <c r="AL18" i="10" s="1"/>
  <c r="AL19" i="10" s="1"/>
  <c r="AL17" i="10"/>
  <c r="AL28" i="10"/>
  <c r="AL26" i="10"/>
  <c r="AL29" i="10"/>
  <c r="AM15" i="10"/>
  <c r="AM18" i="10" s="1"/>
  <c r="AM19" i="10" s="1"/>
  <c r="AM3" i="10" s="1"/>
  <c r="AL6" i="15" s="1"/>
  <c r="AM17" i="10"/>
  <c r="AM28" i="10"/>
  <c r="AM26" i="10"/>
  <c r="AM29" i="10"/>
  <c r="AN15" i="10"/>
  <c r="AN18" i="10" s="1"/>
  <c r="AN19" i="10" s="1"/>
  <c r="AN17" i="10"/>
  <c r="AN28" i="10"/>
  <c r="AN26" i="10"/>
  <c r="AN29" i="10"/>
  <c r="AO15" i="10"/>
  <c r="AO18" i="10" s="1"/>
  <c r="AO19" i="10" s="1"/>
  <c r="AO3" i="10" s="1"/>
  <c r="AN6" i="15" s="1"/>
  <c r="AO17" i="10"/>
  <c r="AO28" i="10"/>
  <c r="AO26" i="10"/>
  <c r="AO29" i="10"/>
  <c r="AP15" i="10"/>
  <c r="AP18" i="10" s="1"/>
  <c r="AP19" i="10" s="1"/>
  <c r="AP17" i="10"/>
  <c r="AP28" i="10"/>
  <c r="AP26" i="10"/>
  <c r="AP29" i="10"/>
  <c r="AQ15" i="10"/>
  <c r="AQ18" i="10" s="1"/>
  <c r="AQ19" i="10" s="1"/>
  <c r="AQ3" i="10" s="1"/>
  <c r="AP6" i="15" s="1"/>
  <c r="AQ17" i="10"/>
  <c r="AQ28" i="10"/>
  <c r="AQ26" i="10"/>
  <c r="AQ29" i="10"/>
  <c r="AR15" i="10"/>
  <c r="AR18" i="10" s="1"/>
  <c r="AR19" i="10" s="1"/>
  <c r="AR17" i="10"/>
  <c r="AR28" i="10"/>
  <c r="AR26" i="10"/>
  <c r="AR29" i="10"/>
  <c r="AS15" i="10"/>
  <c r="AS18" i="10" s="1"/>
  <c r="AS19" i="10" s="1"/>
  <c r="AS3" i="10" s="1"/>
  <c r="AR6" i="15" s="1"/>
  <c r="AS17" i="10"/>
  <c r="AS28" i="10"/>
  <c r="AS26" i="10"/>
  <c r="AS29" i="10"/>
  <c r="AT15" i="10"/>
  <c r="AT18" i="10" s="1"/>
  <c r="AT19" i="10" s="1"/>
  <c r="AT17" i="10"/>
  <c r="AT28" i="10"/>
  <c r="AT26" i="10"/>
  <c r="AT29" i="10"/>
  <c r="AU15" i="10"/>
  <c r="AU18" i="10" s="1"/>
  <c r="AU19" i="10" s="1"/>
  <c r="AU3" i="10" s="1"/>
  <c r="AT6" i="15" s="1"/>
  <c r="AU17" i="10"/>
  <c r="AU28" i="10"/>
  <c r="AU26" i="10"/>
  <c r="AU29" i="10"/>
  <c r="AV15" i="10"/>
  <c r="AV18" i="10" s="1"/>
  <c r="AV19" i="10" s="1"/>
  <c r="AV17" i="10"/>
  <c r="AV28" i="10"/>
  <c r="AV26" i="10"/>
  <c r="AV29" i="10"/>
  <c r="AW15" i="10"/>
  <c r="AW18" i="10" s="1"/>
  <c r="AW19" i="10" s="1"/>
  <c r="AW3" i="10" s="1"/>
  <c r="AV6" i="15" s="1"/>
  <c r="AW17" i="10"/>
  <c r="AW28" i="10"/>
  <c r="AW26" i="10"/>
  <c r="AW29" i="10"/>
  <c r="AX15" i="10"/>
  <c r="AX18" i="10" s="1"/>
  <c r="AX19" i="10" s="1"/>
  <c r="AX17" i="10"/>
  <c r="AX28" i="10"/>
  <c r="AX26" i="10"/>
  <c r="AX29" i="10"/>
  <c r="AY15" i="10"/>
  <c r="AY18" i="10" s="1"/>
  <c r="AY19" i="10" s="1"/>
  <c r="AY3" i="10" s="1"/>
  <c r="AX6" i="15" s="1"/>
  <c r="AY17" i="10"/>
  <c r="AY28" i="10"/>
  <c r="AY26" i="10"/>
  <c r="AY29" i="10"/>
  <c r="AZ15" i="10"/>
  <c r="AZ18" i="10" s="1"/>
  <c r="AZ19" i="10" s="1"/>
  <c r="AZ17" i="10"/>
  <c r="AZ28" i="10"/>
  <c r="AZ26" i="10"/>
  <c r="AZ29" i="10"/>
  <c r="BA15" i="10"/>
  <c r="BA18" i="10" s="1"/>
  <c r="BA19" i="10" s="1"/>
  <c r="BA3" i="10" s="1"/>
  <c r="AZ6" i="15" s="1"/>
  <c r="BA17" i="10"/>
  <c r="BA28" i="10"/>
  <c r="BA26" i="10"/>
  <c r="BA29" i="10"/>
  <c r="BB15" i="10"/>
  <c r="BB18" i="10" s="1"/>
  <c r="BB19" i="10" s="1"/>
  <c r="BB17" i="10"/>
  <c r="BB28" i="10"/>
  <c r="BB26" i="10"/>
  <c r="BB29" i="10"/>
  <c r="BC15" i="10"/>
  <c r="BC18" i="10" s="1"/>
  <c r="BC19" i="10" s="1"/>
  <c r="BC3" i="10" s="1"/>
  <c r="BB6" i="15" s="1"/>
  <c r="BC17" i="10"/>
  <c r="BC28" i="10"/>
  <c r="BC26" i="10"/>
  <c r="BC29" i="10"/>
  <c r="BD15" i="10"/>
  <c r="BD18" i="10" s="1"/>
  <c r="BD19" i="10" s="1"/>
  <c r="BD17" i="10"/>
  <c r="BD28" i="10"/>
  <c r="BD26" i="10"/>
  <c r="BD29" i="10"/>
  <c r="BE15" i="10"/>
  <c r="BE18" i="10" s="1"/>
  <c r="BE19" i="10" s="1"/>
  <c r="BE3" i="10" s="1"/>
  <c r="BD6" i="15" s="1"/>
  <c r="BE17" i="10"/>
  <c r="BE28" i="10"/>
  <c r="BE26" i="10"/>
  <c r="BE29" i="10"/>
  <c r="BF15" i="10"/>
  <c r="BF18" i="10" s="1"/>
  <c r="BF19" i="10" s="1"/>
  <c r="BF17" i="10"/>
  <c r="BF28" i="10"/>
  <c r="BF26" i="10"/>
  <c r="BF29" i="10"/>
  <c r="BG15" i="10"/>
  <c r="BG18" i="10" s="1"/>
  <c r="BG19" i="10" s="1"/>
  <c r="BG3" i="10" s="1"/>
  <c r="BF6" i="15" s="1"/>
  <c r="BG17" i="10"/>
  <c r="BG28" i="10"/>
  <c r="BG26" i="10"/>
  <c r="BG29" i="10"/>
  <c r="BH15" i="10"/>
  <c r="BH18" i="10" s="1"/>
  <c r="BH19" i="10" s="1"/>
  <c r="BH17" i="10"/>
  <c r="BH28" i="10"/>
  <c r="BH26" i="10"/>
  <c r="BH29" i="10"/>
  <c r="BI15" i="10"/>
  <c r="BI18" i="10" s="1"/>
  <c r="BI19" i="10" s="1"/>
  <c r="BI3" i="10" s="1"/>
  <c r="BH6" i="15" s="1"/>
  <c r="BI17" i="10"/>
  <c r="BI28" i="10"/>
  <c r="BI26" i="10"/>
  <c r="BI29" i="10"/>
  <c r="BJ15" i="10"/>
  <c r="BJ18" i="10" s="1"/>
  <c r="BJ19" i="10" s="1"/>
  <c r="BJ17" i="10"/>
  <c r="BJ28" i="10"/>
  <c r="BJ26" i="10"/>
  <c r="BJ29" i="10"/>
  <c r="D4" i="9"/>
  <c r="I6" i="9"/>
  <c r="I4" i="9" s="1"/>
  <c r="H4" i="9" s="1"/>
  <c r="I13" i="9"/>
  <c r="I30" i="9"/>
  <c r="I50" i="9"/>
  <c r="I59" i="9"/>
  <c r="H12" i="9"/>
  <c r="L12" i="9" s="1"/>
  <c r="H13" i="9"/>
  <c r="L13" i="9" s="1"/>
  <c r="P13" i="9" s="1"/>
  <c r="T13" i="9" s="1"/>
  <c r="X13" i="9" s="1"/>
  <c r="AB13" i="9" s="1"/>
  <c r="AF13" i="9" s="1"/>
  <c r="AJ13" i="9" s="1"/>
  <c r="AN13" i="9" s="1"/>
  <c r="AR13" i="9" s="1"/>
  <c r="AV13" i="9" s="1"/>
  <c r="AZ13" i="9" s="1"/>
  <c r="BD13" i="9" s="1"/>
  <c r="BH13" i="9" s="1"/>
  <c r="BL13" i="9" s="1"/>
  <c r="BP13" i="9" s="1"/>
  <c r="BT13" i="9" s="1"/>
  <c r="BX13" i="9" s="1"/>
  <c r="CB13" i="9" s="1"/>
  <c r="CF13" i="9" s="1"/>
  <c r="CJ13" i="9" s="1"/>
  <c r="CN13" i="9" s="1"/>
  <c r="CR13" i="9" s="1"/>
  <c r="CV13" i="9" s="1"/>
  <c r="CZ13" i="9" s="1"/>
  <c r="DD13" i="9" s="1"/>
  <c r="DH13" i="9" s="1"/>
  <c r="DL13" i="9" s="1"/>
  <c r="DP13" i="9" s="1"/>
  <c r="DT13" i="9" s="1"/>
  <c r="DX13" i="9" s="1"/>
  <c r="EB13" i="9" s="1"/>
  <c r="EF13" i="9" s="1"/>
  <c r="EJ13" i="9" s="1"/>
  <c r="EN13" i="9" s="1"/>
  <c r="ER13" i="9" s="1"/>
  <c r="EV13" i="9" s="1"/>
  <c r="EZ13" i="9" s="1"/>
  <c r="FD13" i="9" s="1"/>
  <c r="FH13" i="9" s="1"/>
  <c r="FL13" i="9" s="1"/>
  <c r="FP13" i="9" s="1"/>
  <c r="FT13" i="9" s="1"/>
  <c r="FX13" i="9" s="1"/>
  <c r="GB13" i="9" s="1"/>
  <c r="GF13" i="9" s="1"/>
  <c r="GJ13" i="9" s="1"/>
  <c r="GN13" i="9" s="1"/>
  <c r="GR13" i="9" s="1"/>
  <c r="GV13" i="9" s="1"/>
  <c r="GZ13" i="9" s="1"/>
  <c r="HD13" i="9" s="1"/>
  <c r="HH13" i="9" s="1"/>
  <c r="HL13" i="9" s="1"/>
  <c r="HP13" i="9" s="1"/>
  <c r="HT13" i="9" s="1"/>
  <c r="HX13" i="9" s="1"/>
  <c r="IB13" i="9" s="1"/>
  <c r="IF13" i="9" s="1"/>
  <c r="H29" i="9"/>
  <c r="L29" i="9"/>
  <c r="P29" i="9" s="1"/>
  <c r="T29" i="9" s="1"/>
  <c r="X29" i="9" s="1"/>
  <c r="H30" i="9"/>
  <c r="L30" i="9" s="1"/>
  <c r="P30" i="9" s="1"/>
  <c r="T30" i="9" s="1"/>
  <c r="X30" i="9" s="1"/>
  <c r="AB30" i="9" s="1"/>
  <c r="AF30" i="9" s="1"/>
  <c r="AJ30" i="9" s="1"/>
  <c r="AN30" i="9" s="1"/>
  <c r="AR30" i="9" s="1"/>
  <c r="AV30" i="9" s="1"/>
  <c r="AZ30" i="9" s="1"/>
  <c r="BD30" i="9" s="1"/>
  <c r="BH30" i="9" s="1"/>
  <c r="BL30" i="9" s="1"/>
  <c r="BP30" i="9" s="1"/>
  <c r="BT30" i="9" s="1"/>
  <c r="BX30" i="9" s="1"/>
  <c r="CB30" i="9" s="1"/>
  <c r="CF30" i="9" s="1"/>
  <c r="CJ30" i="9" s="1"/>
  <c r="CN30" i="9" s="1"/>
  <c r="CR30" i="9" s="1"/>
  <c r="CV30" i="9" s="1"/>
  <c r="CZ30" i="9" s="1"/>
  <c r="DD30" i="9" s="1"/>
  <c r="DH30" i="9" s="1"/>
  <c r="DL30" i="9" s="1"/>
  <c r="DP30" i="9" s="1"/>
  <c r="DT30" i="9" s="1"/>
  <c r="DX30" i="9" s="1"/>
  <c r="EB30" i="9" s="1"/>
  <c r="EF30" i="9" s="1"/>
  <c r="EJ30" i="9" s="1"/>
  <c r="EN30" i="9" s="1"/>
  <c r="ER30" i="9" s="1"/>
  <c r="EV30" i="9" s="1"/>
  <c r="EZ30" i="9" s="1"/>
  <c r="FD30" i="9" s="1"/>
  <c r="FH30" i="9" s="1"/>
  <c r="FL30" i="9" s="1"/>
  <c r="FP30" i="9" s="1"/>
  <c r="FT30" i="9" s="1"/>
  <c r="FX30" i="9" s="1"/>
  <c r="GB30" i="9" s="1"/>
  <c r="GF30" i="9" s="1"/>
  <c r="GJ30" i="9" s="1"/>
  <c r="GN30" i="9" s="1"/>
  <c r="GR30" i="9" s="1"/>
  <c r="GV30" i="9" s="1"/>
  <c r="GZ30" i="9" s="1"/>
  <c r="HD30" i="9" s="1"/>
  <c r="HH30" i="9" s="1"/>
  <c r="HL30" i="9" s="1"/>
  <c r="HP30" i="9" s="1"/>
  <c r="HT30" i="9" s="1"/>
  <c r="HX30" i="9" s="1"/>
  <c r="IB30" i="9" s="1"/>
  <c r="IF30" i="9" s="1"/>
  <c r="H49" i="9"/>
  <c r="I49" i="9"/>
  <c r="H50" i="9"/>
  <c r="L50" i="9" s="1"/>
  <c r="P50" i="9" s="1"/>
  <c r="T50" i="9" s="1"/>
  <c r="X50" i="9" s="1"/>
  <c r="AB50" i="9" s="1"/>
  <c r="AF50" i="9" s="1"/>
  <c r="AJ50" i="9" s="1"/>
  <c r="AN50" i="9" s="1"/>
  <c r="AR50" i="9" s="1"/>
  <c r="AV50" i="9" s="1"/>
  <c r="AZ50" i="9" s="1"/>
  <c r="BD50" i="9" s="1"/>
  <c r="BH50" i="9" s="1"/>
  <c r="BL50" i="9" s="1"/>
  <c r="BP50" i="9" s="1"/>
  <c r="BT50" i="9" s="1"/>
  <c r="BX50" i="9" s="1"/>
  <c r="CB50" i="9" s="1"/>
  <c r="CF50" i="9" s="1"/>
  <c r="CJ50" i="9" s="1"/>
  <c r="CN50" i="9" s="1"/>
  <c r="CR50" i="9" s="1"/>
  <c r="CV50" i="9" s="1"/>
  <c r="CZ50" i="9" s="1"/>
  <c r="DD50" i="9" s="1"/>
  <c r="DH50" i="9" s="1"/>
  <c r="DL50" i="9" s="1"/>
  <c r="DP50" i="9" s="1"/>
  <c r="DT50" i="9" s="1"/>
  <c r="DX50" i="9" s="1"/>
  <c r="EB50" i="9" s="1"/>
  <c r="EF50" i="9" s="1"/>
  <c r="EJ50" i="9" s="1"/>
  <c r="EN50" i="9" s="1"/>
  <c r="ER50" i="9" s="1"/>
  <c r="EV50" i="9" s="1"/>
  <c r="EZ50" i="9" s="1"/>
  <c r="FD50" i="9" s="1"/>
  <c r="FH50" i="9" s="1"/>
  <c r="FL50" i="9" s="1"/>
  <c r="FP50" i="9" s="1"/>
  <c r="FT50" i="9" s="1"/>
  <c r="FX50" i="9" s="1"/>
  <c r="GB50" i="9" s="1"/>
  <c r="GF50" i="9" s="1"/>
  <c r="GJ50" i="9" s="1"/>
  <c r="GN50" i="9" s="1"/>
  <c r="GR50" i="9" s="1"/>
  <c r="GV50" i="9" s="1"/>
  <c r="GZ50" i="9" s="1"/>
  <c r="HD50" i="9" s="1"/>
  <c r="HH50" i="9" s="1"/>
  <c r="HL50" i="9" s="1"/>
  <c r="HP50" i="9" s="1"/>
  <c r="HT50" i="9" s="1"/>
  <c r="HX50" i="9" s="1"/>
  <c r="IB50" i="9" s="1"/>
  <c r="IF50" i="9" s="1"/>
  <c r="H58" i="9"/>
  <c r="I58" i="9" s="1"/>
  <c r="H59" i="9"/>
  <c r="L59" i="9" s="1"/>
  <c r="P59" i="9" s="1"/>
  <c r="T59" i="9" s="1"/>
  <c r="X59" i="9" s="1"/>
  <c r="AB59" i="9" s="1"/>
  <c r="AF59" i="9" s="1"/>
  <c r="AJ59" i="9" s="1"/>
  <c r="AN59" i="9" s="1"/>
  <c r="AR59" i="9" s="1"/>
  <c r="AV59" i="9" s="1"/>
  <c r="AZ59" i="9" s="1"/>
  <c r="BD59" i="9" s="1"/>
  <c r="BH59" i="9" s="1"/>
  <c r="BL59" i="9" s="1"/>
  <c r="BP59" i="9" s="1"/>
  <c r="BT59" i="9" s="1"/>
  <c r="BX59" i="9" s="1"/>
  <c r="CB59" i="9" s="1"/>
  <c r="CF59" i="9" s="1"/>
  <c r="CJ59" i="9" s="1"/>
  <c r="CN59" i="9" s="1"/>
  <c r="CR59" i="9" s="1"/>
  <c r="CV59" i="9" s="1"/>
  <c r="CZ59" i="9" s="1"/>
  <c r="DD59" i="9" s="1"/>
  <c r="DH59" i="9" s="1"/>
  <c r="DL59" i="9" s="1"/>
  <c r="DP59" i="9" s="1"/>
  <c r="DT59" i="9" s="1"/>
  <c r="DX59" i="9" s="1"/>
  <c r="EB59" i="9" s="1"/>
  <c r="EF59" i="9" s="1"/>
  <c r="EJ59" i="9" s="1"/>
  <c r="EN59" i="9" s="1"/>
  <c r="ER59" i="9" s="1"/>
  <c r="EV59" i="9" s="1"/>
  <c r="EZ59" i="9" s="1"/>
  <c r="FD59" i="9" s="1"/>
  <c r="FH59" i="9" s="1"/>
  <c r="FL59" i="9" s="1"/>
  <c r="FP59" i="9" s="1"/>
  <c r="FT59" i="9" s="1"/>
  <c r="FX59" i="9" s="1"/>
  <c r="GB59" i="9" s="1"/>
  <c r="GF59" i="9" s="1"/>
  <c r="GJ59" i="9" s="1"/>
  <c r="GN59" i="9" s="1"/>
  <c r="GR59" i="9" s="1"/>
  <c r="GV59" i="9" s="1"/>
  <c r="GZ59" i="9" s="1"/>
  <c r="HD59" i="9" s="1"/>
  <c r="HH59" i="9" s="1"/>
  <c r="HL59" i="9" s="1"/>
  <c r="HP59" i="9" s="1"/>
  <c r="HT59" i="9" s="1"/>
  <c r="HX59" i="9" s="1"/>
  <c r="IB59" i="9" s="1"/>
  <c r="IF59" i="9" s="1"/>
  <c r="H67" i="9"/>
  <c r="L67" i="9" s="1"/>
  <c r="P67" i="9" s="1"/>
  <c r="T67" i="9" s="1"/>
  <c r="X67" i="9" s="1"/>
  <c r="AB67" i="9" s="1"/>
  <c r="AF67" i="9" s="1"/>
  <c r="AJ67" i="9" s="1"/>
  <c r="AN67" i="9" s="1"/>
  <c r="AR67" i="9" s="1"/>
  <c r="AV67" i="9" s="1"/>
  <c r="AZ67" i="9" s="1"/>
  <c r="BD67" i="9" s="1"/>
  <c r="BH67" i="9" s="1"/>
  <c r="BL67" i="9" s="1"/>
  <c r="BP67" i="9" s="1"/>
  <c r="BT67" i="9" s="1"/>
  <c r="BX67" i="9" s="1"/>
  <c r="CB67" i="9" s="1"/>
  <c r="CF67" i="9" s="1"/>
  <c r="CJ67" i="9" s="1"/>
  <c r="CN67" i="9" s="1"/>
  <c r="CR67" i="9" s="1"/>
  <c r="CV67" i="9" s="1"/>
  <c r="CZ67" i="9" s="1"/>
  <c r="DD67" i="9" s="1"/>
  <c r="DH67" i="9" s="1"/>
  <c r="DL67" i="9" s="1"/>
  <c r="DP67" i="9" s="1"/>
  <c r="DT67" i="9" s="1"/>
  <c r="DX67" i="9" s="1"/>
  <c r="EB67" i="9" s="1"/>
  <c r="EF67" i="9" s="1"/>
  <c r="EJ67" i="9" s="1"/>
  <c r="EN67" i="9" s="1"/>
  <c r="ER67" i="9" s="1"/>
  <c r="EV67" i="9" s="1"/>
  <c r="EZ67" i="9" s="1"/>
  <c r="FD67" i="9" s="1"/>
  <c r="FH67" i="9" s="1"/>
  <c r="FL67" i="9" s="1"/>
  <c r="FP67" i="9" s="1"/>
  <c r="FT67" i="9" s="1"/>
  <c r="FX67" i="9" s="1"/>
  <c r="GB67" i="9" s="1"/>
  <c r="GF67" i="9" s="1"/>
  <c r="GJ67" i="9" s="1"/>
  <c r="GN67" i="9" s="1"/>
  <c r="GR67" i="9" s="1"/>
  <c r="GV67" i="9" s="1"/>
  <c r="GZ67" i="9" s="1"/>
  <c r="HD67" i="9" s="1"/>
  <c r="HH67" i="9" s="1"/>
  <c r="HL67" i="9" s="1"/>
  <c r="HP67" i="9" s="1"/>
  <c r="HT67" i="9"/>
  <c r="HX67" i="9" s="1"/>
  <c r="IB67" i="9" s="1"/>
  <c r="IF67" i="9" s="1"/>
  <c r="H68" i="9"/>
  <c r="L68" i="9" s="1"/>
  <c r="P68" i="9" s="1"/>
  <c r="T68" i="9" s="1"/>
  <c r="X68" i="9"/>
  <c r="AB68" i="9" s="1"/>
  <c r="AF68" i="9" s="1"/>
  <c r="AJ68" i="9" s="1"/>
  <c r="AN68" i="9" s="1"/>
  <c r="AR68" i="9" s="1"/>
  <c r="AV68" i="9" s="1"/>
  <c r="AZ68" i="9" s="1"/>
  <c r="BD68" i="9" s="1"/>
  <c r="BH68" i="9" s="1"/>
  <c r="BL68" i="9" s="1"/>
  <c r="BP68" i="9" s="1"/>
  <c r="BT68" i="9" s="1"/>
  <c r="BX68" i="9" s="1"/>
  <c r="CB68" i="9" s="1"/>
  <c r="CF68" i="9" s="1"/>
  <c r="CJ68" i="9" s="1"/>
  <c r="CN68" i="9" s="1"/>
  <c r="CR68" i="9" s="1"/>
  <c r="CV68" i="9" s="1"/>
  <c r="CZ68" i="9" s="1"/>
  <c r="DD68" i="9" s="1"/>
  <c r="DH68" i="9" s="1"/>
  <c r="DL68" i="9" s="1"/>
  <c r="DP68" i="9" s="1"/>
  <c r="DT68" i="9" s="1"/>
  <c r="DX68" i="9" s="1"/>
  <c r="EB68" i="9" s="1"/>
  <c r="EF68" i="9" s="1"/>
  <c r="EJ68" i="9" s="1"/>
  <c r="EN68" i="9" s="1"/>
  <c r="ER68" i="9" s="1"/>
  <c r="EV68" i="9" s="1"/>
  <c r="EZ68" i="9" s="1"/>
  <c r="FD68" i="9" s="1"/>
  <c r="FH68" i="9" s="1"/>
  <c r="FL68" i="9" s="1"/>
  <c r="FP68" i="9" s="1"/>
  <c r="FT68" i="9" s="1"/>
  <c r="FX68" i="9" s="1"/>
  <c r="GB68" i="9" s="1"/>
  <c r="GF68" i="9" s="1"/>
  <c r="GJ68" i="9" s="1"/>
  <c r="GN68" i="9" s="1"/>
  <c r="GR68" i="9" s="1"/>
  <c r="GV68" i="9" s="1"/>
  <c r="GZ68" i="9" s="1"/>
  <c r="HD68" i="9" s="1"/>
  <c r="HH68" i="9" s="1"/>
  <c r="HL68" i="9" s="1"/>
  <c r="HP68" i="9" s="1"/>
  <c r="HT68" i="9" s="1"/>
  <c r="HX68" i="9" s="1"/>
  <c r="IB68" i="9" s="1"/>
  <c r="IF68" i="9" s="1"/>
  <c r="B39" i="19"/>
  <c r="C39" i="19"/>
  <c r="D39" i="19"/>
  <c r="E39" i="19"/>
  <c r="F39" i="19"/>
  <c r="B40" i="19"/>
  <c r="C40" i="19"/>
  <c r="D40" i="19"/>
  <c r="E40" i="19"/>
  <c r="F40" i="19"/>
  <c r="B41" i="19"/>
  <c r="C41" i="19"/>
  <c r="D41" i="19"/>
  <c r="E41" i="19"/>
  <c r="F41" i="19"/>
  <c r="B42" i="19"/>
  <c r="C42" i="19"/>
  <c r="D42" i="19"/>
  <c r="E42" i="19"/>
  <c r="F42" i="19"/>
  <c r="B43" i="19"/>
  <c r="C43" i="19"/>
  <c r="D43" i="19"/>
  <c r="E43" i="19"/>
  <c r="F43" i="19"/>
  <c r="A5" i="13"/>
  <c r="A9" i="13"/>
  <c r="A13" i="13"/>
  <c r="A17" i="13"/>
  <c r="A21" i="13"/>
  <c r="A25" i="13"/>
  <c r="B10" i="12"/>
  <c r="O30" i="10"/>
  <c r="AB29" i="9"/>
  <c r="L58" i="9"/>
  <c r="M29" i="9"/>
  <c r="Q29" i="9" s="1"/>
  <c r="U29" i="9" s="1"/>
  <c r="Y29" i="9" s="1"/>
  <c r="L49" i="9"/>
  <c r="BH3" i="10"/>
  <c r="BG6" i="15" s="1"/>
  <c r="BD3" i="10"/>
  <c r="BC6" i="15"/>
  <c r="AZ3" i="10"/>
  <c r="AY6" i="15" s="1"/>
  <c r="AV3" i="10"/>
  <c r="AU6" i="15"/>
  <c r="AR3" i="10"/>
  <c r="AQ6" i="15" s="1"/>
  <c r="AN3" i="10"/>
  <c r="AM6" i="15"/>
  <c r="AJ3" i="10"/>
  <c r="AI6" i="15" s="1"/>
  <c r="AF3" i="10"/>
  <c r="AE6" i="15"/>
  <c r="AB3" i="10"/>
  <c r="AA6" i="15" s="1"/>
  <c r="X3" i="10"/>
  <c r="W6" i="15"/>
  <c r="T3" i="10"/>
  <c r="S6" i="15" s="1"/>
  <c r="P3" i="10"/>
  <c r="O6" i="15"/>
  <c r="N29" i="10"/>
  <c r="N3" i="10" s="1"/>
  <c r="M6" i="15" s="1"/>
  <c r="L29" i="10"/>
  <c r="J29" i="10"/>
  <c r="J3" i="10"/>
  <c r="I6" i="15" s="1"/>
  <c r="H29" i="10"/>
  <c r="H3" i="10"/>
  <c r="G6" i="15"/>
  <c r="F29" i="10"/>
  <c r="D29" i="10"/>
  <c r="F3" i="10"/>
  <c r="E6" i="15" s="1"/>
  <c r="I29" i="9"/>
  <c r="BJ3" i="10"/>
  <c r="BI6" i="15" s="1"/>
  <c r="BF3" i="10"/>
  <c r="BE6" i="15"/>
  <c r="BB3" i="10"/>
  <c r="BA6" i="15" s="1"/>
  <c r="AX3" i="10"/>
  <c r="AW6" i="15"/>
  <c r="AT3" i="10"/>
  <c r="AS6" i="15" s="1"/>
  <c r="AP3" i="10"/>
  <c r="AO6" i="15"/>
  <c r="AL3" i="10"/>
  <c r="AK6" i="15" s="1"/>
  <c r="AH3" i="10"/>
  <c r="AG6" i="15"/>
  <c r="AD3" i="10"/>
  <c r="AC6" i="15" s="1"/>
  <c r="Z3" i="10"/>
  <c r="Y6" i="15"/>
  <c r="V3" i="10"/>
  <c r="U6" i="15" s="1"/>
  <c r="R3" i="10"/>
  <c r="Q6" i="15"/>
  <c r="M29" i="10"/>
  <c r="K29" i="10"/>
  <c r="I29" i="10"/>
  <c r="I3" i="10" s="1"/>
  <c r="H6" i="15" s="1"/>
  <c r="G29" i="10"/>
  <c r="G3" i="10" s="1"/>
  <c r="F6" i="15" s="1"/>
  <c r="E29" i="10"/>
  <c r="P12" i="9"/>
  <c r="DL16" i="9"/>
  <c r="DP37" i="9"/>
  <c r="DP14" i="9"/>
  <c r="X47" i="9"/>
  <c r="X54" i="9"/>
  <c r="AJ42" i="9"/>
  <c r="AJ38" i="9"/>
  <c r="AJ34" i="9"/>
  <c r="AJ27" i="9"/>
  <c r="AJ23" i="9"/>
  <c r="AJ19" i="9"/>
  <c r="AJ15" i="9"/>
  <c r="AJ8" i="9"/>
  <c r="AF65" i="9"/>
  <c r="AF61" i="9"/>
  <c r="AF43" i="9"/>
  <c r="AF20" i="9"/>
  <c r="AF16" i="9"/>
  <c r="AF9" i="9"/>
  <c r="AB66" i="9"/>
  <c r="AB62" i="9"/>
  <c r="AB55" i="9"/>
  <c r="AB48" i="9"/>
  <c r="AB40" i="9"/>
  <c r="AB36" i="9"/>
  <c r="AB32" i="9"/>
  <c r="AB25" i="9"/>
  <c r="AB21" i="9"/>
  <c r="AB10" i="9"/>
  <c r="X63" i="9"/>
  <c r="M37" i="9"/>
  <c r="N37" i="9"/>
  <c r="M17" i="9"/>
  <c r="N17" i="9" s="1"/>
  <c r="M7" i="9"/>
  <c r="M34" i="9"/>
  <c r="J34" i="9"/>
  <c r="M23" i="9"/>
  <c r="N23" i="9"/>
  <c r="J23" i="9"/>
  <c r="M8" i="9"/>
  <c r="J8" i="9"/>
  <c r="F59" i="9"/>
  <c r="V34" i="10"/>
  <c r="T39" i="9"/>
  <c r="T35" i="9"/>
  <c r="T28" i="9"/>
  <c r="T24" i="9"/>
  <c r="M63" i="9"/>
  <c r="N63" i="9"/>
  <c r="M14" i="9"/>
  <c r="J59" i="9"/>
  <c r="M38" i="9"/>
  <c r="J38" i="9"/>
  <c r="M27" i="9"/>
  <c r="J27" i="9"/>
  <c r="M19" i="9"/>
  <c r="N19" i="9"/>
  <c r="J19" i="9"/>
  <c r="F13" i="9"/>
  <c r="T51" i="9"/>
  <c r="T44" i="9"/>
  <c r="T17" i="9"/>
  <c r="Q47" i="9"/>
  <c r="R47" i="9" s="1"/>
  <c r="M41" i="9"/>
  <c r="N41" i="9"/>
  <c r="M42" i="9"/>
  <c r="J42" i="9"/>
  <c r="M15" i="9"/>
  <c r="N15" i="9"/>
  <c r="J15" i="9"/>
  <c r="F50" i="9"/>
  <c r="Q19" i="9"/>
  <c r="J50" i="9"/>
  <c r="F30" i="9"/>
  <c r="F4" i="9" s="1"/>
  <c r="C27" i="2" s="1"/>
  <c r="C19" i="5" s="1"/>
  <c r="P56" i="9"/>
  <c r="P52" i="9"/>
  <c r="P45" i="9"/>
  <c r="P41" i="9"/>
  <c r="P37" i="9"/>
  <c r="P33" i="9"/>
  <c r="P26" i="9"/>
  <c r="P22" i="9"/>
  <c r="P18" i="9"/>
  <c r="P14" i="9"/>
  <c r="P11" i="9"/>
  <c r="P7" i="9"/>
  <c r="L64" i="9"/>
  <c r="M61" i="9"/>
  <c r="L60" i="9"/>
  <c r="L57" i="9"/>
  <c r="M54" i="9"/>
  <c r="N54" i="9"/>
  <c r="L53" i="9"/>
  <c r="M47" i="9"/>
  <c r="N47" i="9" s="1"/>
  <c r="L46" i="9"/>
  <c r="M43" i="9"/>
  <c r="N43" i="9" s="1"/>
  <c r="U50" i="10"/>
  <c r="U34" i="10"/>
  <c r="R60" i="10"/>
  <c r="R34" i="10" s="1"/>
  <c r="G50" i="10"/>
  <c r="G34" i="10"/>
  <c r="F34" i="10"/>
  <c r="D50" i="10"/>
  <c r="D34" i="10"/>
  <c r="G3" i="13"/>
  <c r="S34" i="10"/>
  <c r="H34" i="10"/>
  <c r="C19" i="10"/>
  <c r="C3" i="10" s="1"/>
  <c r="B6" i="15" s="1"/>
  <c r="E3" i="13"/>
  <c r="M3" i="13"/>
  <c r="Q34" i="10"/>
  <c r="C3" i="13"/>
  <c r="K3" i="13"/>
  <c r="O34" i="10"/>
  <c r="M50" i="10"/>
  <c r="M34" i="10" s="1"/>
  <c r="I3" i="13"/>
  <c r="D3" i="13"/>
  <c r="BK22" i="17"/>
  <c r="BK18" i="17"/>
  <c r="BI27" i="17"/>
  <c r="BU27" i="17" s="1"/>
  <c r="BO33" i="7"/>
  <c r="AX22" i="7"/>
  <c r="BJ22" i="7" s="1"/>
  <c r="AI22" i="17"/>
  <c r="AI18" i="17"/>
  <c r="AI6" i="17"/>
  <c r="AI10" i="17"/>
  <c r="AI26" i="17"/>
  <c r="AI14" i="17"/>
  <c r="BM22" i="7"/>
  <c r="BL28" i="7"/>
  <c r="AX15" i="17"/>
  <c r="BJ15" i="17" s="1"/>
  <c r="AR26" i="17"/>
  <c r="AR22" i="17"/>
  <c r="BD17" i="7"/>
  <c r="BP17" i="7"/>
  <c r="AN7" i="7"/>
  <c r="AL10" i="17"/>
  <c r="BP7" i="7"/>
  <c r="BN17" i="7"/>
  <c r="BM19" i="17"/>
  <c r="BH14" i="17"/>
  <c r="AQ7" i="7"/>
  <c r="BC22" i="17"/>
  <c r="BC18" i="17"/>
  <c r="BC6" i="17"/>
  <c r="BC10" i="17"/>
  <c r="BO12" i="7"/>
  <c r="AV6" i="17"/>
  <c r="AV18" i="17"/>
  <c r="AN22" i="17"/>
  <c r="AZ12" i="7"/>
  <c r="BL12" i="7"/>
  <c r="AY6" i="17"/>
  <c r="AW33" i="7"/>
  <c r="BI33" i="7" s="1"/>
  <c r="BU33" i="7" s="1"/>
  <c r="AU12" i="7"/>
  <c r="BG12" i="7" s="1"/>
  <c r="AL17" i="7"/>
  <c r="AX17" i="7"/>
  <c r="BJ17" i="7" s="1"/>
  <c r="Z6" i="7"/>
  <c r="AL7" i="7"/>
  <c r="AP7" i="17"/>
  <c r="BB7" i="17" s="1"/>
  <c r="BN7" i="17" s="1"/>
  <c r="AP19" i="17"/>
  <c r="BB19" i="17" s="1"/>
  <c r="BN19" i="17" s="1"/>
  <c r="AP15" i="17"/>
  <c r="BA22" i="17"/>
  <c r="AX28" i="7"/>
  <c r="AF27" i="7"/>
  <c r="U14" i="5"/>
  <c r="AR28" i="7"/>
  <c r="AT23" i="17"/>
  <c r="BF23" i="17" s="1"/>
  <c r="BR23" i="17" s="1"/>
  <c r="AT6" i="17"/>
  <c r="AG27" i="7"/>
  <c r="V14" i="5" s="1"/>
  <c r="AS28" i="7"/>
  <c r="AL12" i="7"/>
  <c r="AX12" i="7" s="1"/>
  <c r="BJ12" i="7" s="1"/>
  <c r="AJ33" i="7"/>
  <c r="AJ27" i="7" s="1"/>
  <c r="Y14" i="5" s="1"/>
  <c r="AI22" i="7"/>
  <c r="AU22" i="7"/>
  <c r="BG22" i="7" s="1"/>
  <c r="BS22" i="7" s="1"/>
  <c r="R27" i="7"/>
  <c r="G14" i="5"/>
  <c r="AD28" i="7"/>
  <c r="R6" i="7"/>
  <c r="AD7" i="7"/>
  <c r="AC12" i="7"/>
  <c r="P27" i="7"/>
  <c r="E14" i="5" s="1"/>
  <c r="AB33" i="7"/>
  <c r="AN33" i="7" s="1"/>
  <c r="O27" i="7"/>
  <c r="D14" i="5" s="1"/>
  <c r="AA28" i="7"/>
  <c r="AA17" i="7"/>
  <c r="AM17" i="7"/>
  <c r="AY17" i="7" s="1"/>
  <c r="BK17" i="7" s="1"/>
  <c r="AM26" i="17"/>
  <c r="AM10" i="17"/>
  <c r="AI27" i="7"/>
  <c r="X14" i="5" s="1"/>
  <c r="AG27" i="17"/>
  <c r="AS27" i="17"/>
  <c r="BE27" i="17" s="1"/>
  <c r="BQ27" i="17" s="1"/>
  <c r="AG7" i="7"/>
  <c r="Z22" i="17"/>
  <c r="Z18" i="17"/>
  <c r="Z14" i="17"/>
  <c r="Z26" i="17"/>
  <c r="X27" i="7"/>
  <c r="M14" i="5" s="1"/>
  <c r="X6" i="7"/>
  <c r="AJ7" i="7"/>
  <c r="AK19" i="17"/>
  <c r="AK7" i="17"/>
  <c r="AW7" i="17"/>
  <c r="BI7" i="17"/>
  <c r="BU7" i="17" s="1"/>
  <c r="AK23" i="17"/>
  <c r="AW23" i="17"/>
  <c r="BI23" i="17"/>
  <c r="BU23" i="17" s="1"/>
  <c r="AG19" i="17"/>
  <c r="AS19" i="17"/>
  <c r="BE19" i="17"/>
  <c r="BQ19" i="17" s="1"/>
  <c r="AG15" i="17"/>
  <c r="AG7" i="17"/>
  <c r="AS7" i="17"/>
  <c r="BE7" i="17" s="1"/>
  <c r="BQ7" i="17" s="1"/>
  <c r="AG23" i="17"/>
  <c r="AS23" i="17"/>
  <c r="BE23" i="17" s="1"/>
  <c r="BQ23" i="17" s="1"/>
  <c r="AK28" i="7"/>
  <c r="AK17" i="7"/>
  <c r="AW17" i="7" s="1"/>
  <c r="BI17" i="7" s="1"/>
  <c r="X19" i="17"/>
  <c r="AJ19" i="17"/>
  <c r="X15" i="17"/>
  <c r="X11" i="17"/>
  <c r="AJ11" i="17"/>
  <c r="AV11" i="17"/>
  <c r="BH11" i="17" s="1"/>
  <c r="BT11" i="17" s="1"/>
  <c r="X7" i="17"/>
  <c r="AJ7" i="17"/>
  <c r="AV7" i="17" s="1"/>
  <c r="X27" i="17"/>
  <c r="AJ27" i="17" s="1"/>
  <c r="AV27" i="17" s="1"/>
  <c r="BH27" i="17" s="1"/>
  <c r="BT27" i="17" s="1"/>
  <c r="AH19" i="17"/>
  <c r="AT19" i="17"/>
  <c r="AF10" i="17"/>
  <c r="AC14" i="17"/>
  <c r="Y6" i="17"/>
  <c r="Y10" i="17"/>
  <c r="Y26" i="17"/>
  <c r="Y22" i="17"/>
  <c r="AF12" i="7"/>
  <c r="AF6" i="7" s="1"/>
  <c r="AR12" i="7"/>
  <c r="S27" i="7"/>
  <c r="H14" i="5" s="1"/>
  <c r="AE28" i="7"/>
  <c r="AE17" i="7"/>
  <c r="AQ17" i="7"/>
  <c r="BC17" i="7" s="1"/>
  <c r="BO17" i="7" s="1"/>
  <c r="S6" i="7"/>
  <c r="AB17" i="7"/>
  <c r="AN17" i="7"/>
  <c r="AZ17" i="7"/>
  <c r="BL17" i="7" s="1"/>
  <c r="AD13" i="17"/>
  <c r="X5" i="17"/>
  <c r="X5" i="13"/>
  <c r="X8" i="13" s="1"/>
  <c r="AH26" i="17"/>
  <c r="AH10" i="17"/>
  <c r="AE11" i="17"/>
  <c r="AD6" i="17"/>
  <c r="X17" i="17"/>
  <c r="W7" i="17"/>
  <c r="AI7" i="17"/>
  <c r="AU7" i="17"/>
  <c r="BG7" i="17" s="1"/>
  <c r="BS7" i="17" s="1"/>
  <c r="W23" i="17"/>
  <c r="AI23" i="17"/>
  <c r="AU23" i="17" s="1"/>
  <c r="BG23" i="17" s="1"/>
  <c r="BS23" i="17" s="1"/>
  <c r="W15" i="17"/>
  <c r="W13" i="17" s="1"/>
  <c r="W13" i="13" s="1"/>
  <c r="W16" i="13" s="1"/>
  <c r="W6" i="7"/>
  <c r="AD23" i="17"/>
  <c r="AP23" i="17"/>
  <c r="BB23" i="17"/>
  <c r="BN23" i="17" s="1"/>
  <c r="Z23" i="17"/>
  <c r="AL23" i="17"/>
  <c r="AX23" i="17" s="1"/>
  <c r="BJ23" i="17" s="1"/>
  <c r="X26" i="17"/>
  <c r="X10" i="17"/>
  <c r="W9" i="17"/>
  <c r="T21" i="17"/>
  <c r="T21" i="13" s="1"/>
  <c r="T24" i="13" s="1"/>
  <c r="Q13" i="17"/>
  <c r="Q13" i="13" s="1"/>
  <c r="Q16" i="13" s="1"/>
  <c r="AC13" i="13" s="1"/>
  <c r="AC16" i="13" s="1"/>
  <c r="V27" i="7"/>
  <c r="K14" i="5" s="1"/>
  <c r="V6" i="7"/>
  <c r="U22" i="17"/>
  <c r="U18" i="17"/>
  <c r="U6" i="17"/>
  <c r="U10" i="17"/>
  <c r="U26" i="17"/>
  <c r="Q6" i="7"/>
  <c r="P6" i="7"/>
  <c r="P4" i="7" s="1"/>
  <c r="O6" i="7"/>
  <c r="N27" i="7"/>
  <c r="V22" i="17"/>
  <c r="T19" i="17"/>
  <c r="AF19" i="17"/>
  <c r="AR19" i="17" s="1"/>
  <c r="BD19" i="17" s="1"/>
  <c r="BP19" i="17" s="1"/>
  <c r="S23" i="17"/>
  <c r="AE23" i="17" s="1"/>
  <c r="S7" i="17"/>
  <c r="S5" i="17" s="1"/>
  <c r="R22" i="17"/>
  <c r="Q26" i="17"/>
  <c r="Q10" i="17"/>
  <c r="Q6" i="17"/>
  <c r="P19" i="17"/>
  <c r="AB19" i="17"/>
  <c r="AN19" i="17"/>
  <c r="AZ19" i="17" s="1"/>
  <c r="BL19" i="17" s="1"/>
  <c r="O23" i="17"/>
  <c r="AA23" i="17"/>
  <c r="AM23" i="17" s="1"/>
  <c r="O7" i="17"/>
  <c r="AA7" i="17" s="1"/>
  <c r="S15" i="17"/>
  <c r="AE15" i="17" s="1"/>
  <c r="Q18" i="17"/>
  <c r="O15" i="17"/>
  <c r="AD5" i="17"/>
  <c r="AP6" i="17"/>
  <c r="Y5" i="17"/>
  <c r="AK6" i="17"/>
  <c r="AK17" i="17"/>
  <c r="AW19" i="17"/>
  <c r="AL18" i="17"/>
  <c r="BD22" i="17"/>
  <c r="AU18" i="17"/>
  <c r="Q37" i="9"/>
  <c r="R37" i="9" s="1"/>
  <c r="T37" i="9"/>
  <c r="AF55" i="9"/>
  <c r="AN19" i="9"/>
  <c r="Q25" i="17"/>
  <c r="AC26" i="17"/>
  <c r="Q17" i="17"/>
  <c r="AC18" i="17"/>
  <c r="R21" i="17"/>
  <c r="AD22" i="17"/>
  <c r="Q5" i="17"/>
  <c r="AC6" i="17"/>
  <c r="D18" i="2"/>
  <c r="D16" i="5"/>
  <c r="U17" i="17"/>
  <c r="AG18" i="17"/>
  <c r="S21" i="17"/>
  <c r="W9" i="13"/>
  <c r="W12" i="13" s="1"/>
  <c r="AA21" i="17"/>
  <c r="W5" i="17"/>
  <c r="Y9" i="17"/>
  <c r="AK10" i="17"/>
  <c r="AC13" i="17"/>
  <c r="AO14" i="17"/>
  <c r="AT17" i="17"/>
  <c r="BF19" i="17"/>
  <c r="AK27" i="7"/>
  <c r="Z14" i="5" s="1"/>
  <c r="AW28" i="7"/>
  <c r="AS15" i="17"/>
  <c r="AG13" i="17"/>
  <c r="M18" i="2"/>
  <c r="M16" i="5"/>
  <c r="Z13" i="17"/>
  <c r="AL14" i="17"/>
  <c r="AG6" i="7"/>
  <c r="AS7" i="7"/>
  <c r="G16" i="5"/>
  <c r="G18" i="2"/>
  <c r="AS27" i="7"/>
  <c r="AH14" i="5" s="1"/>
  <c r="BE28" i="7"/>
  <c r="BJ28" i="7"/>
  <c r="BM22" i="17"/>
  <c r="AL6" i="7"/>
  <c r="AX7" i="7"/>
  <c r="AI6" i="7"/>
  <c r="BH6" i="17"/>
  <c r="BC17" i="17"/>
  <c r="BO18" i="17"/>
  <c r="BO17" i="17" s="1"/>
  <c r="BT14" i="17"/>
  <c r="AX10" i="17"/>
  <c r="AB6" i="7"/>
  <c r="AI5" i="17"/>
  <c r="AU6" i="17"/>
  <c r="Q16" i="2"/>
  <c r="Q13" i="5"/>
  <c r="D16" i="2"/>
  <c r="D13" i="5"/>
  <c r="U16" i="2"/>
  <c r="U13" i="5"/>
  <c r="M53" i="9"/>
  <c r="P53" i="9"/>
  <c r="N61" i="9"/>
  <c r="Q61" i="9"/>
  <c r="T14" i="9"/>
  <c r="Q14" i="9"/>
  <c r="T33" i="9"/>
  <c r="Q33" i="9"/>
  <c r="T52" i="9"/>
  <c r="Q52" i="9"/>
  <c r="Q15" i="9"/>
  <c r="X44" i="9"/>
  <c r="N27" i="9"/>
  <c r="Q27" i="9"/>
  <c r="X24" i="9"/>
  <c r="V16" i="2"/>
  <c r="V13" i="5"/>
  <c r="N7" i="9"/>
  <c r="Q43" i="9"/>
  <c r="AF25" i="9"/>
  <c r="AF48" i="9"/>
  <c r="AJ9" i="9"/>
  <c r="AJ43" i="9"/>
  <c r="AN15" i="9"/>
  <c r="AN34" i="9"/>
  <c r="T12" i="9"/>
  <c r="Q9" i="17"/>
  <c r="AC10" i="17"/>
  <c r="E18" i="2"/>
  <c r="E16" i="5"/>
  <c r="U21" i="17"/>
  <c r="AG22" i="17"/>
  <c r="X9" i="17"/>
  <c r="AJ10" i="17"/>
  <c r="AE27" i="7"/>
  <c r="T14" i="5" s="1"/>
  <c r="AQ28" i="7"/>
  <c r="X13" i="17"/>
  <c r="AJ15" i="17"/>
  <c r="AA27" i="7"/>
  <c r="P14" i="5"/>
  <c r="AM28" i="7"/>
  <c r="BO22" i="17"/>
  <c r="AU14" i="17"/>
  <c r="H16" i="2"/>
  <c r="H13" i="5"/>
  <c r="P64" i="9"/>
  <c r="M64" i="9"/>
  <c r="N64" i="9" s="1"/>
  <c r="T18" i="9"/>
  <c r="Q56" i="9"/>
  <c r="R56" i="9" s="1"/>
  <c r="T56" i="9"/>
  <c r="U19" i="9"/>
  <c r="R19" i="9"/>
  <c r="X28" i="9"/>
  <c r="AB63" i="9"/>
  <c r="AJ16" i="9"/>
  <c r="AN38" i="9"/>
  <c r="DP16" i="9"/>
  <c r="O13" i="17"/>
  <c r="AA15" i="17"/>
  <c r="C14" i="5"/>
  <c r="F16" i="5"/>
  <c r="U9" i="17"/>
  <c r="AG10" i="17"/>
  <c r="K16" i="5"/>
  <c r="K18" i="2"/>
  <c r="O21" i="17"/>
  <c r="X25" i="17"/>
  <c r="AJ26" i="17"/>
  <c r="O5" i="17"/>
  <c r="AT26" i="17"/>
  <c r="AK22" i="17"/>
  <c r="Y21" i="17"/>
  <c r="AR10" i="17"/>
  <c r="AJ17" i="17"/>
  <c r="AV19" i="17"/>
  <c r="BH19" i="17"/>
  <c r="BT19" i="17" s="1"/>
  <c r="W21" i="17"/>
  <c r="Z21" i="17"/>
  <c r="AL22" i="17"/>
  <c r="AH17" i="17"/>
  <c r="AY26" i="17"/>
  <c r="AO12" i="7"/>
  <c r="AB27" i="7"/>
  <c r="Q14" i="5" s="1"/>
  <c r="AZ22" i="17"/>
  <c r="BO10" i="17"/>
  <c r="BC7" i="7"/>
  <c r="BD26" i="17"/>
  <c r="AI25" i="17"/>
  <c r="AU26" i="17"/>
  <c r="AI21" i="17"/>
  <c r="AU22" i="17"/>
  <c r="G16" i="2"/>
  <c r="G13" i="5"/>
  <c r="M46" i="9"/>
  <c r="N46" i="9" s="1"/>
  <c r="P46" i="9"/>
  <c r="P57" i="9"/>
  <c r="M57" i="9"/>
  <c r="N57" i="9" s="1"/>
  <c r="T7" i="9"/>
  <c r="Q7" i="9"/>
  <c r="T22" i="9"/>
  <c r="Q22" i="9"/>
  <c r="R22" i="9" s="1"/>
  <c r="T41" i="9"/>
  <c r="Q41" i="9"/>
  <c r="R41" i="9" s="1"/>
  <c r="N42" i="9"/>
  <c r="Q42" i="9"/>
  <c r="Q54" i="9"/>
  <c r="X35" i="9"/>
  <c r="U35" i="9"/>
  <c r="V35" i="9" s="1"/>
  <c r="AF10" i="9"/>
  <c r="AC36" i="9"/>
  <c r="AD36" i="9" s="1"/>
  <c r="AF36" i="9"/>
  <c r="AF62" i="9"/>
  <c r="AG20" i="9"/>
  <c r="AH20" i="9" s="1"/>
  <c r="AJ20" i="9"/>
  <c r="AJ65" i="9"/>
  <c r="AN23" i="9"/>
  <c r="AN42" i="9"/>
  <c r="AB54" i="9"/>
  <c r="U47" i="9"/>
  <c r="V47" i="9" s="1"/>
  <c r="P49" i="9"/>
  <c r="M49" i="9"/>
  <c r="M58" i="9"/>
  <c r="P58" i="9"/>
  <c r="U25" i="17"/>
  <c r="AG26" i="17"/>
  <c r="AT10" i="17"/>
  <c r="AH9" i="17"/>
  <c r="AY10" i="17"/>
  <c r="AD27" i="7"/>
  <c r="S14" i="5" s="1"/>
  <c r="AP28" i="7"/>
  <c r="AR27" i="7"/>
  <c r="AG14" i="5" s="1"/>
  <c r="BD28" i="7"/>
  <c r="BB15" i="17"/>
  <c r="AP13" i="17"/>
  <c r="O16" i="5"/>
  <c r="O16" i="2"/>
  <c r="O13" i="5"/>
  <c r="F16" i="2"/>
  <c r="F13" i="5"/>
  <c r="X51" i="9"/>
  <c r="U51" i="9"/>
  <c r="N14" i="9"/>
  <c r="AF32" i="9"/>
  <c r="AJ61" i="9"/>
  <c r="DT14" i="9"/>
  <c r="AH22" i="17"/>
  <c r="V21" i="17"/>
  <c r="AG6" i="17"/>
  <c r="U5" i="17"/>
  <c r="L16" i="5"/>
  <c r="X17" i="13"/>
  <c r="X20" i="13" s="1"/>
  <c r="AJ17" i="13" s="1"/>
  <c r="AJ20" i="13" s="1"/>
  <c r="AV17" i="13" s="1"/>
  <c r="AV20" i="13" s="1"/>
  <c r="AE9" i="17"/>
  <c r="AQ11" i="17"/>
  <c r="H18" i="2"/>
  <c r="H16" i="5"/>
  <c r="BD12" i="7"/>
  <c r="Y25" i="17"/>
  <c r="AK26" i="17"/>
  <c r="AV7" i="7"/>
  <c r="AL26" i="17"/>
  <c r="AP7" i="7"/>
  <c r="AJ5" i="17"/>
  <c r="BF6" i="17"/>
  <c r="BK6" i="17"/>
  <c r="AV17" i="17"/>
  <c r="BH18" i="17"/>
  <c r="BO6" i="17"/>
  <c r="AE6" i="7"/>
  <c r="AZ7" i="7"/>
  <c r="AN6" i="7"/>
  <c r="AU10" i="17"/>
  <c r="Y5" i="13"/>
  <c r="Y8" i="13" s="1"/>
  <c r="Q5" i="13"/>
  <c r="Q8" i="13" s="1"/>
  <c r="S16" i="2"/>
  <c r="S13" i="5"/>
  <c r="P60" i="9"/>
  <c r="M60" i="9"/>
  <c r="T11" i="9"/>
  <c r="Q11" i="9"/>
  <c r="R11" i="9"/>
  <c r="T26" i="9"/>
  <c r="T45" i="9"/>
  <c r="Q45" i="9"/>
  <c r="R45" i="9" s="1"/>
  <c r="X17" i="9"/>
  <c r="U17" i="9"/>
  <c r="V17" i="9"/>
  <c r="N38" i="9"/>
  <c r="Q38" i="9"/>
  <c r="X39" i="9"/>
  <c r="U39" i="9"/>
  <c r="V39" i="9" s="1"/>
  <c r="N8" i="9"/>
  <c r="Q8" i="9"/>
  <c r="R8" i="9" s="1"/>
  <c r="N34" i="9"/>
  <c r="Q34" i="9"/>
  <c r="Q23" i="9"/>
  <c r="AF21" i="9"/>
  <c r="AF40" i="9"/>
  <c r="AC66" i="9"/>
  <c r="AD66" i="9"/>
  <c r="AF66" i="9"/>
  <c r="AN8" i="9"/>
  <c r="AN27" i="9"/>
  <c r="AR27" i="9" s="1"/>
  <c r="Q17" i="9"/>
  <c r="R17" i="9"/>
  <c r="Q63" i="9"/>
  <c r="U63" i="9" s="1"/>
  <c r="AB47" i="9"/>
  <c r="Y47" i="9"/>
  <c r="Z47" i="9" s="1"/>
  <c r="DT37" i="9"/>
  <c r="AC29" i="9"/>
  <c r="AF29" i="9"/>
  <c r="U11" i="9"/>
  <c r="V11" i="9"/>
  <c r="X11" i="9"/>
  <c r="T18" i="2"/>
  <c r="T16" i="5"/>
  <c r="BH7" i="7"/>
  <c r="DX14" i="9"/>
  <c r="AJ32" i="9"/>
  <c r="AN20" i="9"/>
  <c r="AK20" i="9"/>
  <c r="AL20" i="9" s="1"/>
  <c r="U7" i="9"/>
  <c r="X7" i="9"/>
  <c r="BA12" i="7"/>
  <c r="O3" i="17"/>
  <c r="U52" i="9"/>
  <c r="V52" i="9"/>
  <c r="X52" i="9"/>
  <c r="U14" i="9"/>
  <c r="X14" i="9"/>
  <c r="BE7" i="7"/>
  <c r="R34" i="9"/>
  <c r="U34" i="9"/>
  <c r="AC16" i="5"/>
  <c r="AJ29" i="9"/>
  <c r="AG29" i="9"/>
  <c r="AJ40" i="9"/>
  <c r="R23" i="9"/>
  <c r="U23" i="9"/>
  <c r="U8" i="9"/>
  <c r="U38" i="9"/>
  <c r="R38" i="9"/>
  <c r="BT18" i="17"/>
  <c r="BT17" i="17" s="1"/>
  <c r="BH17" i="17"/>
  <c r="BU17" i="7"/>
  <c r="AK25" i="17"/>
  <c r="AW26" i="17"/>
  <c r="AG5" i="17"/>
  <c r="AS6" i="17"/>
  <c r="AH21" i="17"/>
  <c r="AT22" i="17"/>
  <c r="BN15" i="17"/>
  <c r="BN13" i="17"/>
  <c r="BB13" i="17"/>
  <c r="Q58" i="9"/>
  <c r="T58" i="9"/>
  <c r="U42" i="9"/>
  <c r="R42" i="9"/>
  <c r="R7" i="9"/>
  <c r="Q46" i="9"/>
  <c r="R46" i="9" s="1"/>
  <c r="T46" i="9"/>
  <c r="AU25" i="17"/>
  <c r="BG26" i="17"/>
  <c r="BK26" i="17"/>
  <c r="AA13" i="17"/>
  <c r="AM15" i="17"/>
  <c r="AR38" i="9"/>
  <c r="AF63" i="9"/>
  <c r="BG14" i="17"/>
  <c r="X13" i="13"/>
  <c r="X16" i="13"/>
  <c r="U21" i="13"/>
  <c r="U24" i="13" s="1"/>
  <c r="AG21" i="13" s="1"/>
  <c r="AG24" i="13" s="1"/>
  <c r="AS21" i="13" s="1"/>
  <c r="AS24" i="13" s="1"/>
  <c r="AC9" i="17"/>
  <c r="AO10" i="17"/>
  <c r="AR34" i="9"/>
  <c r="AN43" i="9"/>
  <c r="AJ48" i="9"/>
  <c r="R43" i="9"/>
  <c r="U43" i="9"/>
  <c r="R52" i="9"/>
  <c r="R14" i="9"/>
  <c r="Q53" i="9"/>
  <c r="R53" i="9"/>
  <c r="T53" i="9"/>
  <c r="BJ10" i="17"/>
  <c r="AA16" i="5"/>
  <c r="BE27" i="7"/>
  <c r="AT14" i="5"/>
  <c r="BQ28" i="7"/>
  <c r="BR19" i="17"/>
  <c r="BR17" i="17" s="1"/>
  <c r="BF17" i="17"/>
  <c r="AW10" i="17"/>
  <c r="S21" i="13"/>
  <c r="S24" i="13" s="1"/>
  <c r="R21" i="13"/>
  <c r="R24" i="13" s="1"/>
  <c r="AD21" i="13" s="1"/>
  <c r="AD24" i="13" s="1"/>
  <c r="AP21" i="13" s="1"/>
  <c r="AP24" i="13" s="1"/>
  <c r="R3" i="17"/>
  <c r="Q25" i="13"/>
  <c r="Q28" i="13" s="1"/>
  <c r="AC25" i="13" s="1"/>
  <c r="AC28" i="13" s="1"/>
  <c r="BP22" i="17"/>
  <c r="BI19" i="17"/>
  <c r="AW17" i="17"/>
  <c r="Y3" i="17"/>
  <c r="V51" i="9"/>
  <c r="AT9" i="17"/>
  <c r="BF10" i="17"/>
  <c r="AG9" i="17"/>
  <c r="AS10" i="17"/>
  <c r="AY28" i="7"/>
  <c r="AM27" i="7"/>
  <c r="AB14" i="5" s="1"/>
  <c r="Q9" i="13"/>
  <c r="Q12" i="13" s="1"/>
  <c r="AC9" i="13" s="1"/>
  <c r="AC12" i="13" s="1"/>
  <c r="AO9" i="13" s="1"/>
  <c r="AO12" i="13" s="1"/>
  <c r="BA9" i="13" s="1"/>
  <c r="BA12" i="13" s="1"/>
  <c r="N53" i="9"/>
  <c r="M50" i="9"/>
  <c r="AC17" i="17"/>
  <c r="AO18" i="17"/>
  <c r="U37" i="9"/>
  <c r="V37" i="9"/>
  <c r="X37" i="9"/>
  <c r="AJ66" i="9"/>
  <c r="AG66" i="9"/>
  <c r="AH66" i="9" s="1"/>
  <c r="BG10" i="17"/>
  <c r="BB7" i="7"/>
  <c r="BC11" i="17"/>
  <c r="AQ9" i="17"/>
  <c r="Y51" i="9"/>
  <c r="AB51" i="9"/>
  <c r="BK10" i="17"/>
  <c r="AG25" i="17"/>
  <c r="AS26" i="17"/>
  <c r="AF54" i="9"/>
  <c r="AB35" i="9"/>
  <c r="Y35" i="9"/>
  <c r="Z35" i="9" s="1"/>
  <c r="AU21" i="17"/>
  <c r="BG22" i="17"/>
  <c r="BO7" i="7"/>
  <c r="AL21" i="17"/>
  <c r="AX22" i="17"/>
  <c r="BD10" i="17"/>
  <c r="AK21" i="17"/>
  <c r="AW22" i="17"/>
  <c r="BF26" i="17"/>
  <c r="AJ25" i="17"/>
  <c r="AV26" i="17"/>
  <c r="DT16" i="9"/>
  <c r="AN16" i="9"/>
  <c r="U56" i="9"/>
  <c r="V56" i="9"/>
  <c r="X56" i="9"/>
  <c r="AQ27" i="7"/>
  <c r="AF14" i="5" s="1"/>
  <c r="BC28" i="7"/>
  <c r="X9" i="13"/>
  <c r="X12" i="13" s="1"/>
  <c r="AJ9" i="13" s="1"/>
  <c r="AJ12" i="13" s="1"/>
  <c r="AV9" i="13" s="1"/>
  <c r="AV12" i="13" s="1"/>
  <c r="BH9" i="13" s="1"/>
  <c r="BH12" i="13" s="1"/>
  <c r="BT9" i="13" s="1"/>
  <c r="BT12" i="13" s="1"/>
  <c r="AR15" i="9"/>
  <c r="AN9" i="9"/>
  <c r="AJ25" i="9"/>
  <c r="AB24" i="9"/>
  <c r="AB44" i="9"/>
  <c r="R33" i="9"/>
  <c r="R61" i="9"/>
  <c r="U61" i="9"/>
  <c r="BT6" i="17"/>
  <c r="X18" i="2"/>
  <c r="X16" i="5"/>
  <c r="V16" i="5"/>
  <c r="V18" i="2"/>
  <c r="AW27" i="7"/>
  <c r="AL14" i="5"/>
  <c r="BI28" i="7"/>
  <c r="AO13" i="17"/>
  <c r="BA14" i="17"/>
  <c r="W3" i="17"/>
  <c r="U17" i="13"/>
  <c r="U20" i="13" s="1"/>
  <c r="AG17" i="13" s="1"/>
  <c r="AG20" i="13" s="1"/>
  <c r="AS17" i="13" s="1"/>
  <c r="AS20" i="13" s="1"/>
  <c r="Q17" i="13"/>
  <c r="Q20" i="13" s="1"/>
  <c r="AC17" i="13" s="1"/>
  <c r="AC20" i="13" s="1"/>
  <c r="AO17" i="13" s="1"/>
  <c r="AO20" i="13" s="1"/>
  <c r="AX18" i="17"/>
  <c r="AC47" i="9"/>
  <c r="AD47" i="9"/>
  <c r="AF47" i="9"/>
  <c r="U45" i="9"/>
  <c r="V45" i="9" s="1"/>
  <c r="X45" i="9"/>
  <c r="BR6" i="17"/>
  <c r="Y25" i="13"/>
  <c r="Y28" i="13"/>
  <c r="AK25" i="13" s="1"/>
  <c r="AK28" i="13" s="1"/>
  <c r="AW25" i="13" s="1"/>
  <c r="AW28" i="13" s="1"/>
  <c r="BI25" i="13" s="1"/>
  <c r="BI28" i="13" s="1"/>
  <c r="BP28" i="7"/>
  <c r="AR23" i="9"/>
  <c r="AJ36" i="9"/>
  <c r="AG36" i="9"/>
  <c r="AH36" i="9" s="1"/>
  <c r="U41" i="9"/>
  <c r="V41" i="9"/>
  <c r="X41" i="9"/>
  <c r="BL22" i="17"/>
  <c r="Y21" i="13"/>
  <c r="Y24" i="13" s="1"/>
  <c r="AK21" i="13" s="1"/>
  <c r="AK24" i="13" s="1"/>
  <c r="AW21" i="13" s="1"/>
  <c r="AW24" i="13" s="1"/>
  <c r="O13" i="13"/>
  <c r="O16" i="13"/>
  <c r="AA13" i="13"/>
  <c r="AA16" i="13" s="1"/>
  <c r="AM13" i="13" s="1"/>
  <c r="AM16" i="13" s="1"/>
  <c r="V19" i="9"/>
  <c r="Y19" i="9"/>
  <c r="X18" i="9"/>
  <c r="AJ9" i="17"/>
  <c r="AV10" i="17"/>
  <c r="BE15" i="17"/>
  <c r="AS13" i="17"/>
  <c r="AG17" i="17"/>
  <c r="AS18" i="17"/>
  <c r="AQ15" i="17"/>
  <c r="AR19" i="9"/>
  <c r="BG18" i="17"/>
  <c r="DX37" i="9"/>
  <c r="AR8" i="9"/>
  <c r="AJ21" i="9"/>
  <c r="X26" i="9"/>
  <c r="N60" i="9"/>
  <c r="M59" i="9"/>
  <c r="AB39" i="9"/>
  <c r="Y39" i="9"/>
  <c r="Z39" i="9"/>
  <c r="Y17" i="9"/>
  <c r="Z17" i="9" s="1"/>
  <c r="AB17" i="9"/>
  <c r="Q60" i="9"/>
  <c r="T60" i="9"/>
  <c r="BL7" i="7"/>
  <c r="AX26" i="17"/>
  <c r="BP12" i="7"/>
  <c r="U3" i="17"/>
  <c r="V21" i="13"/>
  <c r="V24" i="13" s="1"/>
  <c r="AH21" i="13" s="1"/>
  <c r="AH24" i="13" s="1"/>
  <c r="AT21" i="13" s="1"/>
  <c r="AT24" i="13" s="1"/>
  <c r="BF21" i="13" s="1"/>
  <c r="BF24" i="13" s="1"/>
  <c r="BR21" i="13" s="1"/>
  <c r="BR24" i="13" s="1"/>
  <c r="AN61" i="9"/>
  <c r="AP27" i="7"/>
  <c r="AE14" i="5" s="1"/>
  <c r="BB28" i="7"/>
  <c r="U25" i="13"/>
  <c r="U28" i="13"/>
  <c r="AG25" i="13" s="1"/>
  <c r="AG28" i="13" s="1"/>
  <c r="AS25" i="13" s="1"/>
  <c r="AS28" i="13" s="1"/>
  <c r="BE25" i="13" s="1"/>
  <c r="BE28" i="13" s="1"/>
  <c r="T49" i="9"/>
  <c r="Q49" i="9"/>
  <c r="AR42" i="9"/>
  <c r="AN65" i="9"/>
  <c r="AJ62" i="9"/>
  <c r="AJ10" i="9"/>
  <c r="R54" i="9"/>
  <c r="U54" i="9"/>
  <c r="U22" i="9"/>
  <c r="V22" i="9" s="1"/>
  <c r="X22" i="9"/>
  <c r="Q57" i="9"/>
  <c r="R57" i="9"/>
  <c r="T57" i="9"/>
  <c r="U5" i="13"/>
  <c r="U8" i="13" s="1"/>
  <c r="BP26" i="17"/>
  <c r="X25" i="13"/>
  <c r="X28" i="13"/>
  <c r="AJ25" i="13" s="1"/>
  <c r="AJ28" i="13" s="1"/>
  <c r="AV25" i="13" s="1"/>
  <c r="AV28" i="13" s="1"/>
  <c r="BH25" i="13" s="1"/>
  <c r="BH28" i="13" s="1"/>
  <c r="BT25" i="13" s="1"/>
  <c r="BT28" i="13" s="1"/>
  <c r="AB28" i="9"/>
  <c r="Q64" i="9"/>
  <c r="R64" i="9" s="1"/>
  <c r="T64" i="9"/>
  <c r="AV15" i="17"/>
  <c r="AJ13" i="17"/>
  <c r="AJ13" i="13" s="1"/>
  <c r="AJ16" i="13" s="1"/>
  <c r="AV13" i="13" s="1"/>
  <c r="AV16" i="13" s="1"/>
  <c r="BH13" i="13" s="1"/>
  <c r="BH16" i="13" s="1"/>
  <c r="AG21" i="17"/>
  <c r="AS22" i="17"/>
  <c r="X12" i="9"/>
  <c r="U27" i="9"/>
  <c r="R27" i="9"/>
  <c r="U15" i="9"/>
  <c r="R15" i="9"/>
  <c r="U33" i="9"/>
  <c r="X33" i="9"/>
  <c r="AU5" i="17"/>
  <c r="BG6" i="17"/>
  <c r="Q18" i="2"/>
  <c r="Q16" i="5"/>
  <c r="AX6" i="7"/>
  <c r="BJ7" i="7"/>
  <c r="BJ6" i="7"/>
  <c r="AX14" i="17"/>
  <c r="AL13" i="17"/>
  <c r="AC5" i="17"/>
  <c r="AO6" i="17"/>
  <c r="AD21" i="17"/>
  <c r="AP22" i="17"/>
  <c r="AC25" i="17"/>
  <c r="AO26" i="17"/>
  <c r="AJ55" i="9"/>
  <c r="AK5" i="17"/>
  <c r="AK5" i="13" s="1"/>
  <c r="AK8" i="13" s="1"/>
  <c r="AW6" i="17"/>
  <c r="AP5" i="17"/>
  <c r="BB6" i="17"/>
  <c r="BB5" i="17" s="1"/>
  <c r="C23" i="5"/>
  <c r="AV19" i="9"/>
  <c r="AR16" i="9"/>
  <c r="AR43" i="9"/>
  <c r="AG3" i="17"/>
  <c r="BN6" i="17"/>
  <c r="BN5" i="17" s="1"/>
  <c r="AP21" i="17"/>
  <c r="BB22" i="17"/>
  <c r="AM16" i="5"/>
  <c r="V15" i="9"/>
  <c r="Y15" i="9"/>
  <c r="BH15" i="17"/>
  <c r="AV13" i="17"/>
  <c r="AN10" i="9"/>
  <c r="AR65" i="9"/>
  <c r="X49" i="9"/>
  <c r="U49" i="9"/>
  <c r="R60" i="9"/>
  <c r="AC39" i="9"/>
  <c r="AD39" i="9" s="1"/>
  <c r="AF39" i="9"/>
  <c r="AB26" i="9"/>
  <c r="BE18" i="17"/>
  <c r="AS17" i="17"/>
  <c r="AB18" i="9"/>
  <c r="Y41" i="9"/>
  <c r="Z41" i="9" s="1"/>
  <c r="AB41" i="9"/>
  <c r="Y45" i="9"/>
  <c r="Z45" i="9" s="1"/>
  <c r="AB45" i="9"/>
  <c r="AN25" i="9"/>
  <c r="AV15" i="9"/>
  <c r="BR26" i="17"/>
  <c r="BP10" i="17"/>
  <c r="AX21" i="17"/>
  <c r="BJ22" i="17"/>
  <c r="BJ21" i="17" s="1"/>
  <c r="AJ54" i="9"/>
  <c r="Z51" i="9"/>
  <c r="BN7" i="7"/>
  <c r="Y37" i="9"/>
  <c r="Z37" i="9" s="1"/>
  <c r="AB37" i="9"/>
  <c r="BE10" i="17"/>
  <c r="G3" i="2"/>
  <c r="G4" i="5"/>
  <c r="G3" i="5" s="1"/>
  <c r="G5" i="21"/>
  <c r="V43" i="9"/>
  <c r="Y43" i="9"/>
  <c r="AO9" i="17"/>
  <c r="BA10" i="17"/>
  <c r="AY15" i="17"/>
  <c r="AM13" i="17"/>
  <c r="U46" i="9"/>
  <c r="V46" i="9" s="1"/>
  <c r="X46" i="9"/>
  <c r="AS5" i="17"/>
  <c r="BE6" i="17"/>
  <c r="V23" i="9"/>
  <c r="Y23" i="9"/>
  <c r="V14" i="9"/>
  <c r="AR20" i="9"/>
  <c r="AO20" i="9"/>
  <c r="AP20" i="9" s="1"/>
  <c r="AN55" i="9"/>
  <c r="Y33" i="9"/>
  <c r="AB33" i="9"/>
  <c r="AS21" i="17"/>
  <c r="BE22" i="17"/>
  <c r="AF28" i="9"/>
  <c r="Y22" i="9"/>
  <c r="Z22" i="9" s="1"/>
  <c r="AB22" i="9"/>
  <c r="V54" i="9"/>
  <c r="Y54" i="9"/>
  <c r="AR61" i="9"/>
  <c r="BJ26" i="17"/>
  <c r="AC17" i="9"/>
  <c r="AD17" i="9"/>
  <c r="AF17" i="9"/>
  <c r="AV8" i="9"/>
  <c r="BE13" i="17"/>
  <c r="BQ15" i="17"/>
  <c r="BQ13" i="17" s="1"/>
  <c r="AV23" i="9"/>
  <c r="BJ18" i="17"/>
  <c r="BI27" i="7"/>
  <c r="AX14" i="5" s="1"/>
  <c r="BU28" i="7"/>
  <c r="BU27" i="7" s="1"/>
  <c r="BJ14" i="5" s="1"/>
  <c r="AF24" i="9"/>
  <c r="BF9" i="17"/>
  <c r="BR10" i="17"/>
  <c r="BR9" i="17"/>
  <c r="N3" i="2"/>
  <c r="N4" i="5"/>
  <c r="N3" i="5"/>
  <c r="N5" i="21"/>
  <c r="AJ63" i="9"/>
  <c r="V42" i="9"/>
  <c r="Y42" i="9"/>
  <c r="V38" i="9"/>
  <c r="Y38" i="9"/>
  <c r="AK29" i="9"/>
  <c r="AN29" i="9"/>
  <c r="V34" i="9"/>
  <c r="Y34" i="9"/>
  <c r="Y52" i="9"/>
  <c r="Z52" i="9" s="1"/>
  <c r="AB52" i="9"/>
  <c r="Y7" i="9"/>
  <c r="AB7" i="9"/>
  <c r="EB14" i="9"/>
  <c r="BA26" i="17"/>
  <c r="AO5" i="17"/>
  <c r="BA6" i="17"/>
  <c r="BJ14" i="17"/>
  <c r="BJ13" i="17" s="1"/>
  <c r="AX13" i="17"/>
  <c r="BG5" i="17"/>
  <c r="BS6" i="17"/>
  <c r="BS5" i="17" s="1"/>
  <c r="V33" i="9"/>
  <c r="V27" i="9"/>
  <c r="Y27" i="9"/>
  <c r="U64" i="9"/>
  <c r="V64" i="9" s="1"/>
  <c r="X64" i="9"/>
  <c r="AN62" i="9"/>
  <c r="AV42" i="9"/>
  <c r="BS18" i="17"/>
  <c r="BC15" i="17"/>
  <c r="AV9" i="17"/>
  <c r="BH10" i="17"/>
  <c r="Z19" i="9"/>
  <c r="AC19" i="9"/>
  <c r="AG47" i="9"/>
  <c r="AH47" i="9" s="1"/>
  <c r="AJ47" i="9"/>
  <c r="L3" i="2"/>
  <c r="L4" i="5"/>
  <c r="L3" i="5" s="1"/>
  <c r="L5" i="21"/>
  <c r="V61" i="9"/>
  <c r="Y61" i="9"/>
  <c r="AF44" i="9"/>
  <c r="AR9" i="9"/>
  <c r="Y56" i="9"/>
  <c r="Z56" i="9" s="1"/>
  <c r="AB56" i="9"/>
  <c r="AV25" i="17"/>
  <c r="BH26" i="17"/>
  <c r="AW21" i="17"/>
  <c r="BI22" i="17"/>
  <c r="AS25" i="17"/>
  <c r="BE26" i="17"/>
  <c r="AN66" i="9"/>
  <c r="AK66" i="9"/>
  <c r="AL66" i="9" s="1"/>
  <c r="AO17" i="17"/>
  <c r="BA18" i="17"/>
  <c r="BK28" i="7"/>
  <c r="BI10" i="17"/>
  <c r="BS14" i="17"/>
  <c r="BG25" i="17"/>
  <c r="BS26" i="17"/>
  <c r="BS25" i="17" s="1"/>
  <c r="U58" i="9"/>
  <c r="X58" i="9"/>
  <c r="AT21" i="17"/>
  <c r="BF22" i="17"/>
  <c r="BM12" i="7"/>
  <c r="V7" i="9"/>
  <c r="BT7" i="7"/>
  <c r="BI6" i="17"/>
  <c r="AW5" i="17"/>
  <c r="H17" i="2"/>
  <c r="H15" i="2" s="1"/>
  <c r="S4" i="7"/>
  <c r="BS10" i="17"/>
  <c r="U53" i="9"/>
  <c r="X53" i="9"/>
  <c r="AY16" i="5"/>
  <c r="AB12" i="9"/>
  <c r="U57" i="9"/>
  <c r="V57" i="9" s="1"/>
  <c r="X57" i="9"/>
  <c r="BB27" i="7"/>
  <c r="AQ14" i="5"/>
  <c r="BN28" i="7"/>
  <c r="BN27" i="7" s="1"/>
  <c r="BC14" i="5" s="1"/>
  <c r="J3" i="2"/>
  <c r="J4" i="5"/>
  <c r="J3" i="5" s="1"/>
  <c r="J5" i="21"/>
  <c r="U60" i="9"/>
  <c r="X60" i="9"/>
  <c r="AN21" i="9"/>
  <c r="EB37" i="9"/>
  <c r="AN36" i="9"/>
  <c r="AK36" i="9"/>
  <c r="AL36" i="9" s="1"/>
  <c r="BM14" i="17"/>
  <c r="BC27" i="7"/>
  <c r="AR14" i="5" s="1"/>
  <c r="BO28" i="7"/>
  <c r="BO27" i="7"/>
  <c r="BD14" i="5" s="1"/>
  <c r="DX16" i="9"/>
  <c r="BG21" i="17"/>
  <c r="BS22" i="17"/>
  <c r="BS21" i="17" s="1"/>
  <c r="AC35" i="9"/>
  <c r="AD35" i="9" s="1"/>
  <c r="AF35" i="9"/>
  <c r="AC51" i="9"/>
  <c r="AF51" i="9"/>
  <c r="BO11" i="17"/>
  <c r="BO9" i="17"/>
  <c r="BC9" i="17"/>
  <c r="BU19" i="17"/>
  <c r="BU17" i="17"/>
  <c r="BI17" i="17"/>
  <c r="AN48" i="9"/>
  <c r="AV34" i="9"/>
  <c r="AV38" i="9"/>
  <c r="AW25" i="17"/>
  <c r="BI26" i="17"/>
  <c r="V8" i="9"/>
  <c r="Y8" i="9"/>
  <c r="AN40" i="9"/>
  <c r="AV27" i="9"/>
  <c r="V63" i="9"/>
  <c r="Y63" i="9"/>
  <c r="BQ7" i="7"/>
  <c r="Y14" i="9"/>
  <c r="AB14" i="9"/>
  <c r="D3" i="2"/>
  <c r="D4" i="5"/>
  <c r="D5" i="21"/>
  <c r="AN32" i="9"/>
  <c r="Y11" i="9"/>
  <c r="Z11" i="9" s="1"/>
  <c r="AB11" i="9"/>
  <c r="AD51" i="9"/>
  <c r="J17" i="2"/>
  <c r="BF21" i="17"/>
  <c r="BR22" i="17"/>
  <c r="BR21" i="17" s="1"/>
  <c r="L6" i="2"/>
  <c r="BM10" i="17"/>
  <c r="BM9" i="17" s="1"/>
  <c r="BA9" i="17"/>
  <c r="F17" i="2"/>
  <c r="AG39" i="9"/>
  <c r="AH39" i="9"/>
  <c r="AJ39" i="9"/>
  <c r="BT15" i="17"/>
  <c r="BT13" i="17" s="1"/>
  <c r="BH13" i="17"/>
  <c r="AZ19" i="9"/>
  <c r="AF14" i="9"/>
  <c r="AC14" i="9"/>
  <c r="Z63" i="9"/>
  <c r="AC63" i="9"/>
  <c r="BU10" i="17"/>
  <c r="BE25" i="17"/>
  <c r="BQ26" i="17"/>
  <c r="BQ25" i="17" s="1"/>
  <c r="BH25" i="17"/>
  <c r="BT26" i="17"/>
  <c r="BT25" i="17"/>
  <c r="AJ44" i="9"/>
  <c r="L15" i="5"/>
  <c r="L17" i="2"/>
  <c r="BH9" i="17"/>
  <c r="BT10" i="17"/>
  <c r="BT9" i="17"/>
  <c r="BO15" i="17"/>
  <c r="Z34" i="9"/>
  <c r="AC34" i="9"/>
  <c r="AN63" i="9"/>
  <c r="AZ23" i="9"/>
  <c r="AF22" i="9"/>
  <c r="AC22" i="9"/>
  <c r="AD22" i="9" s="1"/>
  <c r="AJ28" i="9"/>
  <c r="AF33" i="9"/>
  <c r="AC33" i="9"/>
  <c r="AS20" i="9"/>
  <c r="AT20" i="9" s="1"/>
  <c r="AV20" i="9"/>
  <c r="Z23" i="9"/>
  <c r="AC23" i="9"/>
  <c r="AF45" i="9"/>
  <c r="AC45" i="9"/>
  <c r="AD45" i="9" s="1"/>
  <c r="AF41" i="9"/>
  <c r="AC41" i="9"/>
  <c r="AD41" i="9" s="1"/>
  <c r="AB49" i="9"/>
  <c r="Y49" i="9"/>
  <c r="AR10" i="9"/>
  <c r="Z15" i="9"/>
  <c r="AC15" i="9"/>
  <c r="AV16" i="9"/>
  <c r="D17" i="2"/>
  <c r="O4" i="7"/>
  <c r="V60" i="9"/>
  <c r="AF12" i="9"/>
  <c r="V53" i="9"/>
  <c r="N6" i="2"/>
  <c r="AJ17" i="9"/>
  <c r="AG17" i="9"/>
  <c r="AH17" i="9" s="1"/>
  <c r="BE5" i="17"/>
  <c r="BQ6" i="17"/>
  <c r="BQ5" i="17" s="1"/>
  <c r="BQ10" i="17"/>
  <c r="Z14" i="9"/>
  <c r="AR40" i="9"/>
  <c r="X17" i="2"/>
  <c r="AI4" i="7"/>
  <c r="AG35" i="9"/>
  <c r="AH35" i="9" s="1"/>
  <c r="AJ35" i="9"/>
  <c r="EB16" i="9"/>
  <c r="AR21" i="9"/>
  <c r="AN47" i="9"/>
  <c r="AK47" i="9"/>
  <c r="AL47" i="9" s="1"/>
  <c r="AR62" i="9"/>
  <c r="BM26" i="17"/>
  <c r="AF7" i="9"/>
  <c r="AC7" i="9"/>
  <c r="P17" i="2"/>
  <c r="AV61" i="9"/>
  <c r="Z33" i="9"/>
  <c r="Z43" i="9"/>
  <c r="AC43" i="9"/>
  <c r="AN54" i="9"/>
  <c r="AR25" i="9"/>
  <c r="AF26" i="9"/>
  <c r="BB21" i="17"/>
  <c r="BN22" i="17"/>
  <c r="BN21" i="17"/>
  <c r="AV43" i="9"/>
  <c r="AR32" i="9"/>
  <c r="BI25" i="17"/>
  <c r="BU26" i="17"/>
  <c r="BU25" i="17" s="1"/>
  <c r="EF37" i="9"/>
  <c r="BA17" i="17"/>
  <c r="BM18" i="17"/>
  <c r="BM17" i="17"/>
  <c r="AB64" i="9"/>
  <c r="Y64" i="9"/>
  <c r="Z64" i="9" s="1"/>
  <c r="BM6" i="17"/>
  <c r="EF14" i="9"/>
  <c r="Z42" i="9"/>
  <c r="AC42" i="9"/>
  <c r="AF37" i="9"/>
  <c r="AC37" i="9"/>
  <c r="AD37" i="9"/>
  <c r="D3" i="5"/>
  <c r="AR48" i="9"/>
  <c r="AF11" i="9"/>
  <c r="AC11" i="9"/>
  <c r="AD11" i="9" s="1"/>
  <c r="D6" i="2"/>
  <c r="AZ27" i="9"/>
  <c r="Z8" i="9"/>
  <c r="AC8" i="9"/>
  <c r="AZ38" i="9"/>
  <c r="AZ34" i="9"/>
  <c r="AJ51" i="9"/>
  <c r="AG51" i="9"/>
  <c r="AO36" i="9"/>
  <c r="AP36" i="9" s="1"/>
  <c r="AR36" i="9"/>
  <c r="AB60" i="9"/>
  <c r="Y60" i="9"/>
  <c r="J6" i="2"/>
  <c r="AB57" i="9"/>
  <c r="Y57" i="9"/>
  <c r="Z57" i="9"/>
  <c r="AB53" i="9"/>
  <c r="Y53" i="9"/>
  <c r="Z53" i="9"/>
  <c r="BI5" i="17"/>
  <c r="BU6" i="17"/>
  <c r="BU5" i="17"/>
  <c r="Y58" i="9"/>
  <c r="AB58" i="9"/>
  <c r="AO66" i="9"/>
  <c r="AP66" i="9" s="1"/>
  <c r="AR66" i="9"/>
  <c r="BI21" i="17"/>
  <c r="BU22" i="17"/>
  <c r="BU21" i="17" s="1"/>
  <c r="AF56" i="9"/>
  <c r="AC56" i="9"/>
  <c r="AD56" i="9"/>
  <c r="AV9" i="9"/>
  <c r="Z61" i="9"/>
  <c r="AC61" i="9"/>
  <c r="AD19" i="9"/>
  <c r="AG19" i="9"/>
  <c r="AZ42" i="9"/>
  <c r="Z27" i="9"/>
  <c r="AC27" i="9"/>
  <c r="Z7" i="9"/>
  <c r="AF52" i="9"/>
  <c r="AC52" i="9"/>
  <c r="AD52" i="9" s="1"/>
  <c r="AR29" i="9"/>
  <c r="AO29" i="9"/>
  <c r="Z38" i="9"/>
  <c r="AC38" i="9"/>
  <c r="AJ24" i="9"/>
  <c r="AZ8" i="9"/>
  <c r="Z54" i="9"/>
  <c r="AC54" i="9"/>
  <c r="BE21" i="17"/>
  <c r="BQ22" i="17"/>
  <c r="BQ21" i="17"/>
  <c r="AR55" i="9"/>
  <c r="AB46" i="9"/>
  <c r="Y46" i="9"/>
  <c r="Z46" i="9" s="1"/>
  <c r="AY13" i="17"/>
  <c r="BK15" i="17"/>
  <c r="BK13" i="17"/>
  <c r="G6" i="2"/>
  <c r="AZ15" i="9"/>
  <c r="AF18" i="9"/>
  <c r="BE17" i="17"/>
  <c r="BQ18" i="17"/>
  <c r="BQ17" i="17" s="1"/>
  <c r="AV65" i="9"/>
  <c r="V3" i="2"/>
  <c r="V4" i="5"/>
  <c r="V3" i="5"/>
  <c r="V5" i="21"/>
  <c r="V6" i="2"/>
  <c r="T17" i="2"/>
  <c r="AE4" i="7"/>
  <c r="AD42" i="9"/>
  <c r="AG42" i="9"/>
  <c r="AJ22" i="9"/>
  <c r="AG22" i="9"/>
  <c r="AH22" i="9" s="1"/>
  <c r="AD63" i="9"/>
  <c r="AG63" i="9"/>
  <c r="BD19" i="9"/>
  <c r="BD15" i="9"/>
  <c r="BD8" i="9"/>
  <c r="AD38" i="9"/>
  <c r="AG38" i="9"/>
  <c r="Z60" i="9"/>
  <c r="BD38" i="9"/>
  <c r="BD27" i="9"/>
  <c r="AZ43" i="9"/>
  <c r="AJ26" i="9"/>
  <c r="AR54" i="9"/>
  <c r="AV62" i="9"/>
  <c r="AR47" i="9"/>
  <c r="AO47" i="9"/>
  <c r="AP47" i="9" s="1"/>
  <c r="AV21" i="9"/>
  <c r="AJ12" i="9"/>
  <c r="D15" i="5"/>
  <c r="R17" i="2"/>
  <c r="AN28" i="9"/>
  <c r="AN24" i="9"/>
  <c r="AD27" i="9"/>
  <c r="AG27" i="9"/>
  <c r="AZ9" i="9"/>
  <c r="EJ37" i="9"/>
  <c r="AZ61" i="9"/>
  <c r="AN17" i="9"/>
  <c r="AK17" i="9"/>
  <c r="AL17" i="9" s="1"/>
  <c r="AV10" i="9"/>
  <c r="AJ33" i="9"/>
  <c r="AG33" i="9"/>
  <c r="AD34" i="9"/>
  <c r="AG34" i="9"/>
  <c r="AJ52" i="9"/>
  <c r="AG52" i="9"/>
  <c r="AH52" i="9"/>
  <c r="BD42" i="9"/>
  <c r="AH19" i="9"/>
  <c r="AK19" i="9"/>
  <c r="AD61" i="9"/>
  <c r="AG61" i="9"/>
  <c r="AF57" i="9"/>
  <c r="AC57" i="9"/>
  <c r="AD57" i="9" s="1"/>
  <c r="AF60" i="9"/>
  <c r="AC60" i="9"/>
  <c r="AH51" i="9"/>
  <c r="AJ11" i="9"/>
  <c r="AG11" i="9"/>
  <c r="AH11" i="9"/>
  <c r="EF16" i="9"/>
  <c r="AZ16" i="9"/>
  <c r="AD15" i="9"/>
  <c r="AG15" i="9"/>
  <c r="AJ41" i="9"/>
  <c r="AG41" i="9"/>
  <c r="AH41" i="9" s="1"/>
  <c r="AD23" i="9"/>
  <c r="AG23" i="9"/>
  <c r="AN44" i="9"/>
  <c r="AD14" i="9"/>
  <c r="AS29" i="9"/>
  <c r="AV29" i="9"/>
  <c r="AC58" i="9"/>
  <c r="AF58" i="9"/>
  <c r="AJ37" i="9"/>
  <c r="AG37" i="9"/>
  <c r="AH37" i="9" s="1"/>
  <c r="AV25" i="9"/>
  <c r="AD43" i="9"/>
  <c r="AG43" i="9"/>
  <c r="AJ7" i="9"/>
  <c r="AG7" i="9"/>
  <c r="D15" i="2"/>
  <c r="AJ45" i="9"/>
  <c r="AG45" i="9"/>
  <c r="AH45" i="9"/>
  <c r="AZ20" i="9"/>
  <c r="AW20" i="9"/>
  <c r="AX20" i="9" s="1"/>
  <c r="AZ65" i="9"/>
  <c r="AJ18" i="9"/>
  <c r="AF46" i="9"/>
  <c r="AC46" i="9"/>
  <c r="AD46" i="9"/>
  <c r="AV55" i="9"/>
  <c r="AD54" i="9"/>
  <c r="AG54" i="9"/>
  <c r="AJ56" i="9"/>
  <c r="AN56" i="9" s="1"/>
  <c r="AG56" i="9"/>
  <c r="AH56" i="9"/>
  <c r="AS66" i="9"/>
  <c r="AT66" i="9"/>
  <c r="AV66" i="9"/>
  <c r="AF53" i="9"/>
  <c r="AC53" i="9"/>
  <c r="AD53" i="9" s="1"/>
  <c r="AS36" i="9"/>
  <c r="AT36" i="9"/>
  <c r="AV36" i="9"/>
  <c r="AN51" i="9"/>
  <c r="AK51" i="9"/>
  <c r="BD34" i="9"/>
  <c r="AD8" i="9"/>
  <c r="AG8" i="9"/>
  <c r="AH8" i="9" s="1"/>
  <c r="AV48" i="9"/>
  <c r="EJ14" i="9"/>
  <c r="AF64" i="9"/>
  <c r="AC64" i="9"/>
  <c r="AD64" i="9" s="1"/>
  <c r="AV32" i="9"/>
  <c r="AD7" i="9"/>
  <c r="AN35" i="9"/>
  <c r="AK35" i="9"/>
  <c r="AL35" i="9" s="1"/>
  <c r="AV40" i="9"/>
  <c r="AF49" i="9"/>
  <c r="AC49" i="9"/>
  <c r="AD33" i="9"/>
  <c r="BD23" i="9"/>
  <c r="BH23" i="9" s="1"/>
  <c r="AR63" i="9"/>
  <c r="AJ14" i="9"/>
  <c r="AK14" i="9" s="1"/>
  <c r="AG14" i="9"/>
  <c r="AN39" i="9"/>
  <c r="AK39" i="9"/>
  <c r="AL39" i="9" s="1"/>
  <c r="AZ66" i="9"/>
  <c r="AW66" i="9"/>
  <c r="AX66" i="9"/>
  <c r="AR39" i="9"/>
  <c r="AO39" i="9"/>
  <c r="AP39" i="9" s="1"/>
  <c r="AV63" i="9"/>
  <c r="AZ48" i="9"/>
  <c r="AN14" i="9"/>
  <c r="AK8" i="9"/>
  <c r="AK56" i="9"/>
  <c r="AL56" i="9"/>
  <c r="AZ55" i="9"/>
  <c r="AN18" i="9"/>
  <c r="AZ29" i="9"/>
  <c r="AW29" i="9"/>
  <c r="AR44" i="9"/>
  <c r="AK11" i="9"/>
  <c r="AL11" i="9" s="1"/>
  <c r="AN11" i="9"/>
  <c r="AG57" i="9"/>
  <c r="AH57" i="9" s="1"/>
  <c r="AJ57" i="9"/>
  <c r="AK52" i="9"/>
  <c r="AL52" i="9"/>
  <c r="AN52" i="9"/>
  <c r="BD9" i="9"/>
  <c r="AN12" i="9"/>
  <c r="BH8" i="9"/>
  <c r="BH19" i="9"/>
  <c r="AK22" i="9"/>
  <c r="AL22" i="9" s="1"/>
  <c r="AN22" i="9"/>
  <c r="EN14" i="9"/>
  <c r="AL51" i="9"/>
  <c r="BA20" i="9"/>
  <c r="BB20" i="9"/>
  <c r="BD20" i="9"/>
  <c r="AH7" i="9"/>
  <c r="AZ25" i="9"/>
  <c r="AK37" i="9"/>
  <c r="AL37" i="9" s="1"/>
  <c r="AN37" i="9"/>
  <c r="AH23" i="9"/>
  <c r="AK23" i="9"/>
  <c r="AK41" i="9"/>
  <c r="AL41" i="9" s="1"/>
  <c r="AN41" i="9"/>
  <c r="AD60" i="9"/>
  <c r="AH61" i="9"/>
  <c r="AK61" i="9"/>
  <c r="AH33" i="9"/>
  <c r="EN37" i="9"/>
  <c r="AR24" i="9"/>
  <c r="AS47" i="9"/>
  <c r="AT47" i="9" s="1"/>
  <c r="AV47" i="9"/>
  <c r="AV54" i="9"/>
  <c r="BH38" i="9"/>
  <c r="AH38" i="9"/>
  <c r="AK38" i="9"/>
  <c r="AH63" i="9"/>
  <c r="AK63" i="9"/>
  <c r="AZ40" i="9"/>
  <c r="AZ32" i="9"/>
  <c r="AG58" i="9"/>
  <c r="AJ58" i="9"/>
  <c r="BH42" i="9"/>
  <c r="AK33" i="9"/>
  <c r="AN33" i="9"/>
  <c r="BD61" i="9"/>
  <c r="AH27" i="9"/>
  <c r="AK27" i="9"/>
  <c r="BD43" i="9"/>
  <c r="AR35" i="9"/>
  <c r="AO35" i="9"/>
  <c r="AP35" i="9" s="1"/>
  <c r="AO51" i="9"/>
  <c r="AR51" i="9"/>
  <c r="AG53" i="9"/>
  <c r="AJ53" i="9"/>
  <c r="AH54" i="9"/>
  <c r="AK54" i="9"/>
  <c r="AK7" i="9"/>
  <c r="AN7" i="9"/>
  <c r="AH15" i="9"/>
  <c r="AK15" i="9"/>
  <c r="AG60" i="9"/>
  <c r="AJ60" i="9"/>
  <c r="AH14" i="9"/>
  <c r="AJ49" i="9"/>
  <c r="AG49" i="9"/>
  <c r="AG64" i="9"/>
  <c r="AH64" i="9"/>
  <c r="AJ64" i="9"/>
  <c r="BH34" i="9"/>
  <c r="AW36" i="9"/>
  <c r="AX36" i="9"/>
  <c r="AZ36" i="9"/>
  <c r="AG46" i="9"/>
  <c r="AH46" i="9"/>
  <c r="AJ46" i="9"/>
  <c r="BD65" i="9"/>
  <c r="AK45" i="9"/>
  <c r="AL45" i="9"/>
  <c r="AN45" i="9"/>
  <c r="AH43" i="9"/>
  <c r="AK43" i="9"/>
  <c r="BD16" i="9"/>
  <c r="EJ16" i="9"/>
  <c r="AL19" i="9"/>
  <c r="AO19" i="9"/>
  <c r="AH34" i="9"/>
  <c r="AK34" i="9"/>
  <c r="AZ10" i="9"/>
  <c r="AO17" i="9"/>
  <c r="AP17" i="9"/>
  <c r="AR17" i="9"/>
  <c r="AR28" i="9"/>
  <c r="AZ21" i="9"/>
  <c r="AZ62" i="9"/>
  <c r="AN26" i="9"/>
  <c r="BH27" i="9"/>
  <c r="BH15" i="9"/>
  <c r="AH42" i="9"/>
  <c r="AK42" i="9"/>
  <c r="AL34" i="9"/>
  <c r="AO34" i="9"/>
  <c r="EN16" i="9"/>
  <c r="AP51" i="9"/>
  <c r="AL63" i="9"/>
  <c r="AO63" i="9"/>
  <c r="AV28" i="9"/>
  <c r="AP19" i="9"/>
  <c r="AS19" i="9"/>
  <c r="AK46" i="9"/>
  <c r="AL46" i="9" s="1"/>
  <c r="AN46" i="9"/>
  <c r="BA36" i="9"/>
  <c r="BB36" i="9" s="1"/>
  <c r="BD36" i="9"/>
  <c r="AK64" i="9"/>
  <c r="AL64" i="9" s="1"/>
  <c r="AN64" i="9"/>
  <c r="AL54" i="9"/>
  <c r="AO54" i="9"/>
  <c r="AS51" i="9"/>
  <c r="AV51" i="9"/>
  <c r="AS35" i="9"/>
  <c r="AT35" i="9" s="1"/>
  <c r="AV35" i="9"/>
  <c r="BL42" i="9"/>
  <c r="AK58" i="9"/>
  <c r="AN58" i="9"/>
  <c r="ER37" i="9"/>
  <c r="BL19" i="9"/>
  <c r="AR12" i="9"/>
  <c r="BH9" i="9"/>
  <c r="AK57" i="9"/>
  <c r="AL57" i="9"/>
  <c r="AN57" i="9"/>
  <c r="BA29" i="9"/>
  <c r="BD29" i="9"/>
  <c r="BD48" i="9"/>
  <c r="BA66" i="9"/>
  <c r="BB66" i="9"/>
  <c r="BD66" i="9"/>
  <c r="BD21" i="9"/>
  <c r="AS17" i="9"/>
  <c r="AT17" i="9" s="1"/>
  <c r="AV17" i="9"/>
  <c r="AO45" i="9"/>
  <c r="AP45" i="9"/>
  <c r="AR45" i="9"/>
  <c r="AL27" i="9"/>
  <c r="AO27" i="9"/>
  <c r="AL23" i="9"/>
  <c r="AO23" i="9"/>
  <c r="BD25" i="9"/>
  <c r="BL27" i="9"/>
  <c r="AR26" i="9"/>
  <c r="BD62" i="9"/>
  <c r="AL43" i="9"/>
  <c r="AO43" i="9"/>
  <c r="BH65" i="9"/>
  <c r="BL34" i="9"/>
  <c r="AK60" i="9"/>
  <c r="AN60" i="9"/>
  <c r="AL15" i="9"/>
  <c r="AO15" i="9"/>
  <c r="AO7" i="9"/>
  <c r="AR7" i="9"/>
  <c r="AK53" i="9"/>
  <c r="AN53" i="9"/>
  <c r="AL33" i="9"/>
  <c r="AL38" i="9"/>
  <c r="AO38" i="9"/>
  <c r="AV24" i="9"/>
  <c r="BE20" i="9"/>
  <c r="BF20" i="9" s="1"/>
  <c r="BH20" i="9"/>
  <c r="AO52" i="9"/>
  <c r="AP52" i="9" s="1"/>
  <c r="AR52" i="9"/>
  <c r="AL8" i="9"/>
  <c r="AO8" i="9"/>
  <c r="AS39" i="9"/>
  <c r="AT39" i="9"/>
  <c r="AV39" i="9"/>
  <c r="AN49" i="9"/>
  <c r="AK49" i="9"/>
  <c r="AO33" i="9"/>
  <c r="AR33" i="9"/>
  <c r="BD40" i="9"/>
  <c r="BL38" i="9"/>
  <c r="AW47" i="9"/>
  <c r="AX47" i="9"/>
  <c r="AZ47" i="9"/>
  <c r="AL61" i="9"/>
  <c r="AO61" i="9"/>
  <c r="ER14" i="9"/>
  <c r="AO22" i="9"/>
  <c r="AP22" i="9" s="1"/>
  <c r="AR22" i="9"/>
  <c r="AR18" i="9"/>
  <c r="AL42" i="9"/>
  <c r="AO42" i="9"/>
  <c r="BL15" i="9"/>
  <c r="BD10" i="9"/>
  <c r="BH16" i="9"/>
  <c r="AH60" i="9"/>
  <c r="AL7" i="9"/>
  <c r="AH53" i="9"/>
  <c r="BH43" i="9"/>
  <c r="BH61" i="9"/>
  <c r="BD32" i="9"/>
  <c r="AZ54" i="9"/>
  <c r="AO41" i="9"/>
  <c r="AP41" i="9" s="1"/>
  <c r="AR41" i="9"/>
  <c r="AO37" i="9"/>
  <c r="AP37" i="9" s="1"/>
  <c r="AR37" i="9"/>
  <c r="BL8" i="9"/>
  <c r="AO11" i="9"/>
  <c r="AP11" i="9" s="1"/>
  <c r="AR11" i="9"/>
  <c r="AV44" i="9"/>
  <c r="BD55" i="9"/>
  <c r="BH55" i="9" s="1"/>
  <c r="AR14" i="9"/>
  <c r="AZ63" i="9"/>
  <c r="BH32" i="9"/>
  <c r="AV33" i="9"/>
  <c r="AS33" i="9"/>
  <c r="AL53" i="9"/>
  <c r="BH62" i="9"/>
  <c r="AZ44" i="9"/>
  <c r="BL43" i="9"/>
  <c r="AP61" i="9"/>
  <c r="AS61" i="9"/>
  <c r="BI20" i="9"/>
  <c r="BJ20" i="9" s="1"/>
  <c r="BL20" i="9"/>
  <c r="AP38" i="9"/>
  <c r="AS38" i="9"/>
  <c r="AR53" i="9"/>
  <c r="AO53" i="9"/>
  <c r="AP53" i="9"/>
  <c r="AP15" i="9"/>
  <c r="AS15" i="9"/>
  <c r="BL65" i="9"/>
  <c r="BH25" i="9"/>
  <c r="AS45" i="9"/>
  <c r="AT45" i="9" s="1"/>
  <c r="AV45" i="9"/>
  <c r="BH21" i="9"/>
  <c r="BH66" i="9"/>
  <c r="BE66" i="9"/>
  <c r="BF66" i="9"/>
  <c r="AR57" i="9"/>
  <c r="AO57" i="9"/>
  <c r="AP57" i="9" s="1"/>
  <c r="AO58" i="9"/>
  <c r="AR58" i="9"/>
  <c r="AT51" i="9"/>
  <c r="AR64" i="9"/>
  <c r="AO64" i="9"/>
  <c r="AP64" i="9" s="1"/>
  <c r="AR46" i="9"/>
  <c r="AO46" i="9"/>
  <c r="AP46" i="9"/>
  <c r="AP34" i="9"/>
  <c r="AS34" i="9"/>
  <c r="BL61" i="9"/>
  <c r="BP38" i="9"/>
  <c r="BH48" i="9"/>
  <c r="AV12" i="9"/>
  <c r="AP54" i="9"/>
  <c r="AS54" i="9"/>
  <c r="AV14" i="9"/>
  <c r="BP8" i="9"/>
  <c r="BP15" i="9"/>
  <c r="EV14" i="9"/>
  <c r="BA47" i="9"/>
  <c r="BB47" i="9"/>
  <c r="BD47" i="9"/>
  <c r="AP33" i="9"/>
  <c r="AR49" i="9"/>
  <c r="AO49" i="9"/>
  <c r="AP8" i="9"/>
  <c r="AS8" i="9"/>
  <c r="AS52" i="9"/>
  <c r="AT52" i="9"/>
  <c r="AV52" i="9"/>
  <c r="AV7" i="9"/>
  <c r="AS7" i="9"/>
  <c r="AR60" i="9"/>
  <c r="AO60" i="9"/>
  <c r="BP34" i="9"/>
  <c r="AP43" i="9"/>
  <c r="AS43" i="9"/>
  <c r="BP27" i="9"/>
  <c r="AP23" i="9"/>
  <c r="AS23" i="9"/>
  <c r="AW17" i="9"/>
  <c r="AX17" i="9" s="1"/>
  <c r="AZ17" i="9"/>
  <c r="BL9" i="9"/>
  <c r="BH36" i="9"/>
  <c r="BE36" i="9"/>
  <c r="BF36" i="9"/>
  <c r="AT19" i="9"/>
  <c r="AW19" i="9"/>
  <c r="AV37" i="9"/>
  <c r="AS37" i="9"/>
  <c r="AT37" i="9" s="1"/>
  <c r="BH10" i="9"/>
  <c r="AP27" i="9"/>
  <c r="AS27" i="9"/>
  <c r="BH29" i="9"/>
  <c r="BE29" i="9"/>
  <c r="AW35" i="9"/>
  <c r="AX35" i="9" s="1"/>
  <c r="AZ35" i="9"/>
  <c r="AP63" i="9"/>
  <c r="AS63" i="9"/>
  <c r="BD63" i="9"/>
  <c r="AV11" i="9"/>
  <c r="AS11" i="9"/>
  <c r="AT11" i="9" s="1"/>
  <c r="AV41" i="9"/>
  <c r="AS41" i="9"/>
  <c r="AT41" i="9" s="1"/>
  <c r="BD54" i="9"/>
  <c r="BH54" i="9" s="1"/>
  <c r="BL16" i="9"/>
  <c r="AP42" i="9"/>
  <c r="AS42" i="9"/>
  <c r="AV18" i="9"/>
  <c r="AV22" i="9"/>
  <c r="AW22" i="9" s="1"/>
  <c r="AX22" i="9" s="1"/>
  <c r="AS22" i="9"/>
  <c r="AT22" i="9" s="1"/>
  <c r="BH40" i="9"/>
  <c r="AW39" i="9"/>
  <c r="AX39" i="9" s="1"/>
  <c r="AZ39" i="9"/>
  <c r="AZ24" i="9"/>
  <c r="AP7" i="9"/>
  <c r="AL60" i="9"/>
  <c r="AV26" i="9"/>
  <c r="BP19" i="9"/>
  <c r="EV37" i="9"/>
  <c r="BP42" i="9"/>
  <c r="AW51" i="9"/>
  <c r="AX51" i="9" s="1"/>
  <c r="AZ51" i="9"/>
  <c r="AZ28" i="9"/>
  <c r="ER16" i="9"/>
  <c r="AW41" i="9"/>
  <c r="AX41" i="9" s="1"/>
  <c r="AZ41" i="9"/>
  <c r="BT27" i="9"/>
  <c r="AT34" i="9"/>
  <c r="AW34" i="9"/>
  <c r="BP65" i="9"/>
  <c r="AT38" i="9"/>
  <c r="AW38" i="9"/>
  <c r="AT33" i="9"/>
  <c r="BD28" i="9"/>
  <c r="BD24" i="9"/>
  <c r="BH63" i="9"/>
  <c r="AT27" i="9"/>
  <c r="AW27" i="9"/>
  <c r="BL10" i="9"/>
  <c r="AW7" i="9"/>
  <c r="AZ7" i="9"/>
  <c r="BE47" i="9"/>
  <c r="BF47" i="9" s="1"/>
  <c r="BH47" i="9"/>
  <c r="BT15" i="9"/>
  <c r="BT8" i="9"/>
  <c r="BL48" i="9"/>
  <c r="BP61" i="9"/>
  <c r="BI66" i="9"/>
  <c r="BJ66" i="9"/>
  <c r="BL66" i="9"/>
  <c r="AS53" i="9"/>
  <c r="AV53" i="9"/>
  <c r="BP43" i="9"/>
  <c r="BD44" i="9"/>
  <c r="AW33" i="9"/>
  <c r="AZ33" i="9"/>
  <c r="BA17" i="9"/>
  <c r="BB17" i="9"/>
  <c r="BD17" i="9"/>
  <c r="AT8" i="9"/>
  <c r="AW8" i="9"/>
  <c r="EZ37" i="9"/>
  <c r="AZ26" i="9"/>
  <c r="AT23" i="9"/>
  <c r="AW23" i="9"/>
  <c r="AT43" i="9"/>
  <c r="AW43" i="9"/>
  <c r="AP60" i="9"/>
  <c r="AW52" i="9"/>
  <c r="AX52" i="9"/>
  <c r="AZ52" i="9"/>
  <c r="AV49" i="9"/>
  <c r="AS49" i="9"/>
  <c r="AZ12" i="9"/>
  <c r="BT38" i="9"/>
  <c r="AS64" i="9"/>
  <c r="AT64" i="9" s="1"/>
  <c r="AV64" i="9"/>
  <c r="AS58" i="9"/>
  <c r="AV58" i="9"/>
  <c r="AT15" i="9"/>
  <c r="AW15" i="9"/>
  <c r="AT61" i="9"/>
  <c r="AW61" i="9"/>
  <c r="BA51" i="9"/>
  <c r="BD51" i="9"/>
  <c r="BT19" i="9"/>
  <c r="AT42" i="9"/>
  <c r="AW42" i="9"/>
  <c r="AW11" i="9"/>
  <c r="AX11" i="9"/>
  <c r="AZ11" i="9"/>
  <c r="AX19" i="9"/>
  <c r="BA19" i="9"/>
  <c r="BT34" i="9"/>
  <c r="AT7" i="9"/>
  <c r="EZ14" i="9"/>
  <c r="AS46" i="9"/>
  <c r="AT46" i="9" s="1"/>
  <c r="AV46" i="9"/>
  <c r="AW45" i="9"/>
  <c r="AX45" i="9"/>
  <c r="AZ45" i="9"/>
  <c r="EV16" i="9"/>
  <c r="BT42" i="9"/>
  <c r="BA39" i="9"/>
  <c r="BB39" i="9" s="1"/>
  <c r="BD39" i="9"/>
  <c r="BH39" i="9" s="1"/>
  <c r="BL40" i="9"/>
  <c r="BP16" i="9"/>
  <c r="BP9" i="9"/>
  <c r="AZ18" i="9"/>
  <c r="BD18" i="9" s="1"/>
  <c r="AT63" i="9"/>
  <c r="AW63" i="9"/>
  <c r="BA35" i="9"/>
  <c r="BB35" i="9"/>
  <c r="BD35" i="9"/>
  <c r="BI29" i="9"/>
  <c r="BL29" i="9"/>
  <c r="AW37" i="9"/>
  <c r="AX37" i="9" s="1"/>
  <c r="AZ37" i="9"/>
  <c r="BI36" i="9"/>
  <c r="BJ36" i="9"/>
  <c r="BL36" i="9"/>
  <c r="AS60" i="9"/>
  <c r="AV60" i="9"/>
  <c r="AZ14" i="9"/>
  <c r="AT54" i="9"/>
  <c r="AW54" i="9"/>
  <c r="AS57" i="9"/>
  <c r="AT57" i="9" s="1"/>
  <c r="AV57" i="9"/>
  <c r="BL21" i="9"/>
  <c r="BL25" i="9"/>
  <c r="BP25" i="9" s="1"/>
  <c r="BM20" i="9"/>
  <c r="BN20" i="9"/>
  <c r="BP20" i="9"/>
  <c r="BL62" i="9"/>
  <c r="BL32" i="9"/>
  <c r="BB19" i="9"/>
  <c r="BE19" i="9"/>
  <c r="BH51" i="9"/>
  <c r="BE51" i="9"/>
  <c r="BD12" i="9"/>
  <c r="BP32" i="9"/>
  <c r="AX54" i="9"/>
  <c r="BA54" i="9"/>
  <c r="BP36" i="9"/>
  <c r="BM36" i="9"/>
  <c r="BN36" i="9"/>
  <c r="BP29" i="9"/>
  <c r="BM29" i="9"/>
  <c r="AX63" i="9"/>
  <c r="BA63" i="9"/>
  <c r="BT16" i="9"/>
  <c r="BE39" i="9"/>
  <c r="BF39" i="9" s="1"/>
  <c r="BX42" i="9"/>
  <c r="BX19" i="9"/>
  <c r="FD37" i="9"/>
  <c r="BH44" i="9"/>
  <c r="BP48" i="9"/>
  <c r="BA7" i="9"/>
  <c r="BD7" i="9"/>
  <c r="AX27" i="9"/>
  <c r="BA27" i="9"/>
  <c r="BH24" i="9"/>
  <c r="BT65" i="9"/>
  <c r="AW46" i="9"/>
  <c r="AX46" i="9" s="1"/>
  <c r="AZ46" i="9"/>
  <c r="AX42" i="9"/>
  <c r="BA42" i="9"/>
  <c r="AX43" i="9"/>
  <c r="BA43" i="9"/>
  <c r="BD26" i="9"/>
  <c r="AW53" i="9"/>
  <c r="AX53" i="9" s="1"/>
  <c r="AZ53" i="9"/>
  <c r="AX7" i="9"/>
  <c r="BL63" i="9"/>
  <c r="BX27" i="9"/>
  <c r="BP21" i="9"/>
  <c r="AW57" i="9"/>
  <c r="AX57" i="9" s="1"/>
  <c r="AZ57" i="9"/>
  <c r="BD14" i="9"/>
  <c r="AW60" i="9"/>
  <c r="AZ60" i="9"/>
  <c r="BE35" i="9"/>
  <c r="BF35" i="9"/>
  <c r="BH35" i="9"/>
  <c r="BP40" i="9"/>
  <c r="EZ16" i="9"/>
  <c r="FD14" i="9"/>
  <c r="BX34" i="9"/>
  <c r="BB51" i="9"/>
  <c r="AZ49" i="9"/>
  <c r="AW49" i="9"/>
  <c r="BA33" i="9"/>
  <c r="BD33" i="9"/>
  <c r="BT43" i="9"/>
  <c r="AT53" i="9"/>
  <c r="BT61" i="9"/>
  <c r="BX15" i="9"/>
  <c r="BP10" i="9"/>
  <c r="AX38" i="9"/>
  <c r="BA38" i="9"/>
  <c r="AX34" i="9"/>
  <c r="BA34" i="9"/>
  <c r="AW58" i="9"/>
  <c r="AZ58" i="9"/>
  <c r="BH28" i="9"/>
  <c r="BQ20" i="9"/>
  <c r="BR20" i="9" s="1"/>
  <c r="BT20" i="9"/>
  <c r="BA37" i="9"/>
  <c r="BB37" i="9" s="1"/>
  <c r="BD37" i="9"/>
  <c r="BP62" i="9"/>
  <c r="AT60" i="9"/>
  <c r="BT9" i="9"/>
  <c r="BA45" i="9"/>
  <c r="BB45" i="9"/>
  <c r="BD45" i="9"/>
  <c r="BA11" i="9"/>
  <c r="BB11" i="9" s="1"/>
  <c r="BD11" i="9"/>
  <c r="AX61" i="9"/>
  <c r="BA61" i="9"/>
  <c r="AX15" i="9"/>
  <c r="BA15" i="9"/>
  <c r="AW64" i="9"/>
  <c r="AX64" i="9" s="1"/>
  <c r="AZ64" i="9"/>
  <c r="BX38" i="9"/>
  <c r="BA52" i="9"/>
  <c r="BB52" i="9" s="1"/>
  <c r="BD52" i="9"/>
  <c r="AX23" i="9"/>
  <c r="BA23" i="9"/>
  <c r="BB23" i="9" s="1"/>
  <c r="AX8" i="9"/>
  <c r="BA8" i="9"/>
  <c r="BH17" i="9"/>
  <c r="BE17" i="9"/>
  <c r="BF17" i="9" s="1"/>
  <c r="AX33" i="9"/>
  <c r="BP66" i="9"/>
  <c r="BT66" i="9" s="1"/>
  <c r="BM66" i="9"/>
  <c r="BN66" i="9" s="1"/>
  <c r="BX8" i="9"/>
  <c r="BI47" i="9"/>
  <c r="BJ47" i="9" s="1"/>
  <c r="BL47" i="9"/>
  <c r="BA41" i="9"/>
  <c r="BB41" i="9"/>
  <c r="BD41" i="9"/>
  <c r="BE45" i="9"/>
  <c r="BF45" i="9" s="1"/>
  <c r="BH45" i="9"/>
  <c r="BD49" i="9"/>
  <c r="BA49" i="9"/>
  <c r="BT40" i="9"/>
  <c r="BH14" i="9"/>
  <c r="BE7" i="9"/>
  <c r="BH7" i="9"/>
  <c r="CB8" i="9"/>
  <c r="CB38" i="9"/>
  <c r="BB15" i="9"/>
  <c r="BE15" i="9"/>
  <c r="BE11" i="9"/>
  <c r="BF11" i="9" s="1"/>
  <c r="BH11" i="9"/>
  <c r="BX9" i="9"/>
  <c r="BE37" i="9"/>
  <c r="BF37" i="9" s="1"/>
  <c r="BH37" i="9"/>
  <c r="BL28" i="9"/>
  <c r="BA58" i="9"/>
  <c r="BD58" i="9"/>
  <c r="BT10" i="9"/>
  <c r="BX61" i="9"/>
  <c r="BX43" i="9"/>
  <c r="CB34" i="9"/>
  <c r="AX60" i="9"/>
  <c r="BP63" i="9"/>
  <c r="BD53" i="9"/>
  <c r="BA53" i="9"/>
  <c r="BB53" i="9"/>
  <c r="BB43" i="9"/>
  <c r="BE43" i="9"/>
  <c r="BT48" i="9"/>
  <c r="BQ36" i="9"/>
  <c r="BR36" i="9" s="1"/>
  <c r="BT36" i="9"/>
  <c r="BH12" i="9"/>
  <c r="BF19" i="9"/>
  <c r="BI19" i="9"/>
  <c r="FD16" i="9"/>
  <c r="BD46" i="9"/>
  <c r="BA46" i="9"/>
  <c r="BB46" i="9"/>
  <c r="BE41" i="9"/>
  <c r="BF41" i="9"/>
  <c r="BH41" i="9"/>
  <c r="BM47" i="9"/>
  <c r="BN47" i="9" s="1"/>
  <c r="BP47" i="9"/>
  <c r="BB8" i="9"/>
  <c r="BE8" i="9"/>
  <c r="BE52" i="9"/>
  <c r="BF52" i="9"/>
  <c r="BH52" i="9"/>
  <c r="BD64" i="9"/>
  <c r="BA64" i="9"/>
  <c r="BB64" i="9"/>
  <c r="BB61" i="9"/>
  <c r="BE61" i="9"/>
  <c r="BU20" i="9"/>
  <c r="BV20" i="9" s="1"/>
  <c r="BX20" i="9"/>
  <c r="CB15" i="9"/>
  <c r="BE33" i="9"/>
  <c r="BH33" i="9"/>
  <c r="BT21" i="9"/>
  <c r="BH26" i="9"/>
  <c r="BB7" i="9"/>
  <c r="CB19" i="9"/>
  <c r="BQ29" i="9"/>
  <c r="BT29" i="9"/>
  <c r="BB54" i="9"/>
  <c r="BE54" i="9"/>
  <c r="BF51" i="9"/>
  <c r="BI17" i="9"/>
  <c r="BJ17" i="9" s="1"/>
  <c r="BL17" i="9"/>
  <c r="BB38" i="9"/>
  <c r="BE38" i="9"/>
  <c r="BI35" i="9"/>
  <c r="BJ35" i="9" s="1"/>
  <c r="BL35" i="9"/>
  <c r="CB27" i="9"/>
  <c r="BT62" i="9"/>
  <c r="BB34" i="9"/>
  <c r="BE34" i="9"/>
  <c r="BB33" i="9"/>
  <c r="FH14" i="9"/>
  <c r="BD60" i="9"/>
  <c r="BA60" i="9"/>
  <c r="BD57" i="9"/>
  <c r="BA57" i="9"/>
  <c r="BB57" i="9" s="1"/>
  <c r="BB42" i="9"/>
  <c r="BE42" i="9"/>
  <c r="BX65" i="9"/>
  <c r="BL24" i="9"/>
  <c r="BB27" i="9"/>
  <c r="BE27" i="9"/>
  <c r="BF27" i="9" s="1"/>
  <c r="BL44" i="9"/>
  <c r="FH37" i="9"/>
  <c r="CB42" i="9"/>
  <c r="BX16" i="9"/>
  <c r="CB16" i="9" s="1"/>
  <c r="BB63" i="9"/>
  <c r="BE63" i="9"/>
  <c r="BT32" i="9"/>
  <c r="BI51" i="9"/>
  <c r="BL51" i="9"/>
  <c r="BI27" i="9"/>
  <c r="CB65" i="9"/>
  <c r="BE57" i="9"/>
  <c r="BF57" i="9" s="1"/>
  <c r="BH57" i="9"/>
  <c r="FH16" i="9"/>
  <c r="BF63" i="9"/>
  <c r="BI63" i="9"/>
  <c r="BP44" i="9"/>
  <c r="FL14" i="9"/>
  <c r="BJ51" i="9"/>
  <c r="BI33" i="9"/>
  <c r="BL33" i="9"/>
  <c r="BY20" i="9"/>
  <c r="BZ20" i="9" s="1"/>
  <c r="CB20" i="9"/>
  <c r="BF61" i="9"/>
  <c r="BI61" i="9"/>
  <c r="BI52" i="9"/>
  <c r="BJ52" i="9"/>
  <c r="BL52" i="9"/>
  <c r="BQ47" i="9"/>
  <c r="BR47" i="9" s="1"/>
  <c r="BT47" i="9"/>
  <c r="BF43" i="9"/>
  <c r="BI43" i="9"/>
  <c r="BT63" i="9"/>
  <c r="CB43" i="9"/>
  <c r="BX10" i="9"/>
  <c r="BP28" i="9"/>
  <c r="CB9" i="9"/>
  <c r="BF15" i="9"/>
  <c r="BI15" i="9"/>
  <c r="BL14" i="9"/>
  <c r="BM35" i="9"/>
  <c r="BN35" i="9" s="1"/>
  <c r="BP35" i="9"/>
  <c r="BF54" i="9"/>
  <c r="BX21" i="9"/>
  <c r="BF33" i="9"/>
  <c r="BL12" i="9"/>
  <c r="BH49" i="9"/>
  <c r="BE49" i="9"/>
  <c r="FL37" i="9"/>
  <c r="BB60" i="9"/>
  <c r="BL26" i="9"/>
  <c r="CF15" i="9"/>
  <c r="BF8" i="9"/>
  <c r="BI8" i="9"/>
  <c r="BI41" i="9"/>
  <c r="BJ41" i="9"/>
  <c r="BL41" i="9"/>
  <c r="BJ19" i="9"/>
  <c r="BM19" i="9"/>
  <c r="BU36" i="9"/>
  <c r="BV36" i="9"/>
  <c r="BX36" i="9"/>
  <c r="BX48" i="9"/>
  <c r="CF34" i="9"/>
  <c r="CB61" i="9"/>
  <c r="BE58" i="9"/>
  <c r="BH58" i="9"/>
  <c r="BI37" i="9"/>
  <c r="BJ37" i="9" s="1"/>
  <c r="BL37" i="9"/>
  <c r="BI11" i="9"/>
  <c r="BJ11" i="9" s="1"/>
  <c r="BL11" i="9"/>
  <c r="CF38" i="9"/>
  <c r="CF8" i="9"/>
  <c r="CJ8" i="9" s="1"/>
  <c r="CN8" i="9" s="1"/>
  <c r="CR8" i="9" s="1"/>
  <c r="CV8" i="9" s="1"/>
  <c r="BI7" i="9"/>
  <c r="BL7" i="9"/>
  <c r="BX40" i="9"/>
  <c r="BX32" i="9"/>
  <c r="CB32" i="9" s="1"/>
  <c r="BF34" i="9"/>
  <c r="BI34" i="9"/>
  <c r="BF38" i="9"/>
  <c r="BI38" i="9"/>
  <c r="CF19" i="9"/>
  <c r="BP51" i="9"/>
  <c r="BM51" i="9"/>
  <c r="CF42" i="9"/>
  <c r="BP24" i="9"/>
  <c r="BF42" i="9"/>
  <c r="BI42" i="9"/>
  <c r="BE60" i="9"/>
  <c r="BH60" i="9"/>
  <c r="BL60" i="9" s="1"/>
  <c r="BX62" i="9"/>
  <c r="CF27" i="9"/>
  <c r="BP17" i="9"/>
  <c r="BM17" i="9"/>
  <c r="BN17" i="9" s="1"/>
  <c r="BX29" i="9"/>
  <c r="BU29" i="9"/>
  <c r="BY29" i="9" s="1"/>
  <c r="CC29" i="9" s="1"/>
  <c r="CG29" i="9" s="1"/>
  <c r="BE64" i="9"/>
  <c r="BF64" i="9"/>
  <c r="BH64" i="9"/>
  <c r="BE46" i="9"/>
  <c r="BF46" i="9" s="1"/>
  <c r="BH46" i="9"/>
  <c r="BL46" i="9" s="1"/>
  <c r="BE53" i="9"/>
  <c r="BF53" i="9"/>
  <c r="BH53" i="9"/>
  <c r="BF7" i="9"/>
  <c r="BI45" i="9"/>
  <c r="BJ45" i="9" s="1"/>
  <c r="BL45" i="9"/>
  <c r="BF60" i="9"/>
  <c r="BJ15" i="9"/>
  <c r="BM15" i="9"/>
  <c r="CF43" i="9"/>
  <c r="CJ27" i="9"/>
  <c r="CJ19" i="9"/>
  <c r="CB29" i="9"/>
  <c r="CB62" i="9"/>
  <c r="BI60" i="9"/>
  <c r="BN51" i="9"/>
  <c r="BJ38" i="9"/>
  <c r="BM38" i="9"/>
  <c r="BM7" i="9"/>
  <c r="BP7" i="9"/>
  <c r="BM37" i="9"/>
  <c r="BN37" i="9" s="1"/>
  <c r="BP37" i="9"/>
  <c r="CF61" i="9"/>
  <c r="CB48" i="9"/>
  <c r="BN19" i="9"/>
  <c r="BQ19" i="9"/>
  <c r="BM41" i="9"/>
  <c r="BN41" i="9" s="1"/>
  <c r="BP41" i="9"/>
  <c r="BP26" i="9"/>
  <c r="BP12" i="9"/>
  <c r="CB21" i="9"/>
  <c r="BQ35" i="9"/>
  <c r="BR35" i="9"/>
  <c r="BT35" i="9"/>
  <c r="BJ33" i="9"/>
  <c r="BL57" i="9"/>
  <c r="BI57" i="9"/>
  <c r="BJ57" i="9"/>
  <c r="BJ27" i="9"/>
  <c r="BM27" i="9"/>
  <c r="BQ51" i="9"/>
  <c r="BT51" i="9"/>
  <c r="CJ38" i="9"/>
  <c r="FP37" i="9"/>
  <c r="BL49" i="9"/>
  <c r="BI49" i="9"/>
  <c r="BP14" i="9"/>
  <c r="BT28" i="9"/>
  <c r="BJ43" i="9"/>
  <c r="BM43" i="9"/>
  <c r="BM52" i="9"/>
  <c r="BN52" i="9" s="1"/>
  <c r="BP52" i="9"/>
  <c r="CF20" i="9"/>
  <c r="CC20" i="9"/>
  <c r="CD20" i="9" s="1"/>
  <c r="BT44" i="9"/>
  <c r="BM45" i="9"/>
  <c r="BN45" i="9"/>
  <c r="BP45" i="9"/>
  <c r="BL53" i="9"/>
  <c r="BI53" i="9"/>
  <c r="BJ53" i="9"/>
  <c r="BL64" i="9"/>
  <c r="BI64" i="9"/>
  <c r="BJ64" i="9"/>
  <c r="BJ42" i="9"/>
  <c r="BM42" i="9"/>
  <c r="BJ34" i="9"/>
  <c r="BM34" i="9"/>
  <c r="CB40" i="9"/>
  <c r="BM11" i="9"/>
  <c r="BN11" i="9" s="1"/>
  <c r="BP11" i="9"/>
  <c r="BI58" i="9"/>
  <c r="BL58" i="9"/>
  <c r="CB36" i="9"/>
  <c r="BY36" i="9"/>
  <c r="BZ36" i="9" s="1"/>
  <c r="BJ8" i="9"/>
  <c r="BM8" i="9"/>
  <c r="BQ8" i="9" s="1"/>
  <c r="BJ63" i="9"/>
  <c r="BM63" i="9"/>
  <c r="CF65" i="9"/>
  <c r="BJ7" i="9"/>
  <c r="BQ17" i="9"/>
  <c r="BR17" i="9"/>
  <c r="BT17" i="9"/>
  <c r="CJ42" i="9"/>
  <c r="CJ34" i="9"/>
  <c r="CN34" i="9" s="1"/>
  <c r="CR34" i="9" s="1"/>
  <c r="CJ15" i="9"/>
  <c r="CF9" i="9"/>
  <c r="CB10" i="9"/>
  <c r="BX63" i="9"/>
  <c r="CB63" i="9" s="1"/>
  <c r="CF63" i="9" s="1"/>
  <c r="BU47" i="9"/>
  <c r="BV47" i="9" s="1"/>
  <c r="BX47" i="9"/>
  <c r="BJ61" i="9"/>
  <c r="BM61" i="9"/>
  <c r="BM33" i="9"/>
  <c r="BP33" i="9"/>
  <c r="FP14" i="9"/>
  <c r="FL16" i="9"/>
  <c r="CJ9" i="9"/>
  <c r="BN8" i="9"/>
  <c r="CG20" i="9"/>
  <c r="CH20" i="9"/>
  <c r="CJ20" i="9"/>
  <c r="BM49" i="9"/>
  <c r="BP49" i="9"/>
  <c r="FP16" i="9"/>
  <c r="CF10" i="9"/>
  <c r="CN15" i="9"/>
  <c r="CN42" i="9"/>
  <c r="BU17" i="9"/>
  <c r="BV17" i="9" s="1"/>
  <c r="BX17" i="9"/>
  <c r="BN61" i="9"/>
  <c r="BQ61" i="9"/>
  <c r="CJ65" i="9"/>
  <c r="CF40" i="9"/>
  <c r="BN42" i="9"/>
  <c r="BQ42" i="9"/>
  <c r="BM64" i="9"/>
  <c r="BN64" i="9" s="1"/>
  <c r="BP64" i="9"/>
  <c r="BN43" i="9"/>
  <c r="BQ43" i="9"/>
  <c r="CN38" i="9"/>
  <c r="BM57" i="9"/>
  <c r="BN57" i="9" s="1"/>
  <c r="BP57" i="9"/>
  <c r="BT26" i="9"/>
  <c r="BQ41" i="9"/>
  <c r="BR41" i="9"/>
  <c r="BT41" i="9"/>
  <c r="BQ37" i="9"/>
  <c r="BR37" i="9" s="1"/>
  <c r="BT37" i="9"/>
  <c r="BJ60" i="9"/>
  <c r="FT14" i="9"/>
  <c r="BN63" i="9"/>
  <c r="BQ63" i="9"/>
  <c r="BQ11" i="9"/>
  <c r="BR11" i="9"/>
  <c r="BT11" i="9"/>
  <c r="BN27" i="9"/>
  <c r="BQ27" i="9"/>
  <c r="CF21" i="9"/>
  <c r="CF48" i="9"/>
  <c r="CJ43" i="9"/>
  <c r="BQ33" i="9"/>
  <c r="BT33" i="9"/>
  <c r="BY47" i="9"/>
  <c r="BZ47" i="9" s="1"/>
  <c r="CB47" i="9"/>
  <c r="CC36" i="9"/>
  <c r="CD36" i="9"/>
  <c r="CF36" i="9"/>
  <c r="BM53" i="9"/>
  <c r="BN53" i="9" s="1"/>
  <c r="BP53" i="9"/>
  <c r="BQ52" i="9"/>
  <c r="BR52" i="9" s="1"/>
  <c r="BT52" i="9"/>
  <c r="BX28" i="9"/>
  <c r="BT14" i="9"/>
  <c r="FT37" i="9"/>
  <c r="BU51" i="9"/>
  <c r="BX51" i="9"/>
  <c r="BU35" i="9"/>
  <c r="BV35" i="9"/>
  <c r="BX35" i="9"/>
  <c r="BR19" i="9"/>
  <c r="BU19" i="9"/>
  <c r="BQ7" i="9"/>
  <c r="BT7" i="9"/>
  <c r="BN38" i="9"/>
  <c r="BQ38" i="9"/>
  <c r="CF29" i="9"/>
  <c r="CN27" i="9"/>
  <c r="BN15" i="9"/>
  <c r="BQ15" i="9"/>
  <c r="BN34" i="9"/>
  <c r="BQ34" i="9"/>
  <c r="BX44" i="9"/>
  <c r="BN33" i="9"/>
  <c r="BM58" i="9"/>
  <c r="BP58" i="9"/>
  <c r="BQ45" i="9"/>
  <c r="BR45" i="9" s="1"/>
  <c r="BT45" i="9"/>
  <c r="BR51" i="9"/>
  <c r="BT12" i="9"/>
  <c r="CJ61" i="9"/>
  <c r="BN7" i="9"/>
  <c r="CF62" i="9"/>
  <c r="CN19" i="9"/>
  <c r="BY35" i="9"/>
  <c r="BZ35" i="9"/>
  <c r="CB35" i="9"/>
  <c r="BQ57" i="9"/>
  <c r="BR57" i="9" s="1"/>
  <c r="BT57" i="9"/>
  <c r="BQ64" i="9"/>
  <c r="BR64" i="9" s="1"/>
  <c r="BT64" i="9"/>
  <c r="BX12" i="9"/>
  <c r="BR34" i="9"/>
  <c r="BU34" i="9"/>
  <c r="CJ62" i="9"/>
  <c r="CN61" i="9"/>
  <c r="CB44" i="9"/>
  <c r="CR27" i="9"/>
  <c r="BR7" i="9"/>
  <c r="BV51" i="9"/>
  <c r="BR33" i="9"/>
  <c r="CJ21" i="9"/>
  <c r="BU11" i="9"/>
  <c r="BV11" i="9"/>
  <c r="BX11" i="9"/>
  <c r="CR38" i="9"/>
  <c r="BR61" i="9"/>
  <c r="BU61" i="9"/>
  <c r="CR42" i="9"/>
  <c r="BX45" i="9"/>
  <c r="BU45" i="9"/>
  <c r="BV45" i="9" s="1"/>
  <c r="BR38" i="9"/>
  <c r="BU38" i="9"/>
  <c r="FX37" i="9"/>
  <c r="CN43" i="9"/>
  <c r="BU41" i="9"/>
  <c r="BV41" i="9"/>
  <c r="BX41" i="9"/>
  <c r="CJ40" i="9"/>
  <c r="CN65" i="9"/>
  <c r="CB17" i="9"/>
  <c r="BY17" i="9"/>
  <c r="BZ17" i="9" s="1"/>
  <c r="CK20" i="9"/>
  <c r="CL20" i="9"/>
  <c r="CN20" i="9"/>
  <c r="CJ29" i="9"/>
  <c r="CJ48" i="9"/>
  <c r="BR27" i="9"/>
  <c r="BU27" i="9"/>
  <c r="BR63" i="9"/>
  <c r="BU63" i="9"/>
  <c r="FX14" i="9"/>
  <c r="CR15" i="9"/>
  <c r="FT16" i="9"/>
  <c r="BR15" i="9"/>
  <c r="BU15" i="9"/>
  <c r="BV19" i="9"/>
  <c r="BY19" i="9"/>
  <c r="CB28" i="9"/>
  <c r="BT53" i="9"/>
  <c r="BQ53" i="9"/>
  <c r="CF47" i="9"/>
  <c r="CC47" i="9"/>
  <c r="CD47" i="9"/>
  <c r="CR19" i="9"/>
  <c r="BQ58" i="9"/>
  <c r="BT58" i="9"/>
  <c r="BU7" i="9"/>
  <c r="BX7" i="9"/>
  <c r="CB51" i="9"/>
  <c r="BY51" i="9"/>
  <c r="BX14" i="9"/>
  <c r="BX52" i="9"/>
  <c r="BU52" i="9"/>
  <c r="BV52" i="9" s="1"/>
  <c r="CJ36" i="9"/>
  <c r="CG36" i="9"/>
  <c r="CH36" i="9" s="1"/>
  <c r="BX33" i="9"/>
  <c r="BU33" i="9"/>
  <c r="BU37" i="9"/>
  <c r="BV37" i="9"/>
  <c r="BX37" i="9"/>
  <c r="BX26" i="9"/>
  <c r="BR43" i="9"/>
  <c r="BU43" i="9"/>
  <c r="BR42" i="9"/>
  <c r="BU42" i="9"/>
  <c r="CJ10" i="9"/>
  <c r="BT49" i="9"/>
  <c r="BQ49" i="9"/>
  <c r="CN9" i="9"/>
  <c r="CN10" i="9"/>
  <c r="CK36" i="9"/>
  <c r="CL36" i="9" s="1"/>
  <c r="CN36" i="9"/>
  <c r="FX16" i="9"/>
  <c r="CB12" i="9"/>
  <c r="BV43" i="9"/>
  <c r="BY43" i="9"/>
  <c r="BY7" i="9"/>
  <c r="CB7" i="9"/>
  <c r="BY33" i="9"/>
  <c r="CB33" i="9"/>
  <c r="CR9" i="9"/>
  <c r="BV42" i="9"/>
  <c r="BY42" i="9"/>
  <c r="CB26" i="9"/>
  <c r="CB14" i="9"/>
  <c r="BU53" i="9"/>
  <c r="BV53" i="9" s="1"/>
  <c r="BX53" i="9"/>
  <c r="CO20" i="9"/>
  <c r="CP20" i="9" s="1"/>
  <c r="CR20" i="9"/>
  <c r="CR65" i="9"/>
  <c r="BY41" i="9"/>
  <c r="BZ41" i="9" s="1"/>
  <c r="CB41" i="9"/>
  <c r="BV38" i="9"/>
  <c r="BY38" i="9"/>
  <c r="CV42" i="9"/>
  <c r="BV61" i="9"/>
  <c r="BY61" i="9"/>
  <c r="CV38" i="9"/>
  <c r="BY11" i="9"/>
  <c r="BZ11" i="9"/>
  <c r="CB11" i="9"/>
  <c r="CV27" i="9"/>
  <c r="BX57" i="9"/>
  <c r="BU57" i="9"/>
  <c r="BV57" i="9" s="1"/>
  <c r="CF35" i="9"/>
  <c r="CC35" i="9"/>
  <c r="CD35" i="9" s="1"/>
  <c r="BX49" i="9"/>
  <c r="BU49" i="9"/>
  <c r="CF28" i="9"/>
  <c r="CN62" i="9"/>
  <c r="CR62" i="9" s="1"/>
  <c r="BV33" i="9"/>
  <c r="BZ51" i="9"/>
  <c r="CV19" i="9"/>
  <c r="CZ19" i="9" s="1"/>
  <c r="CG47" i="9"/>
  <c r="CH47" i="9" s="1"/>
  <c r="CJ47" i="9"/>
  <c r="CN48" i="9"/>
  <c r="CR43" i="9"/>
  <c r="GB37" i="9"/>
  <c r="CR61" i="9"/>
  <c r="BV34" i="9"/>
  <c r="BY34" i="9"/>
  <c r="BX64" i="9"/>
  <c r="BU64" i="9"/>
  <c r="BV64" i="9" s="1"/>
  <c r="BV15" i="9"/>
  <c r="BY15" i="9"/>
  <c r="CJ63" i="9"/>
  <c r="BV63" i="9"/>
  <c r="BY63" i="9"/>
  <c r="BY37" i="9"/>
  <c r="BZ37" i="9"/>
  <c r="CB37" i="9"/>
  <c r="CC37" i="9" s="1"/>
  <c r="BY52" i="9"/>
  <c r="BZ52" i="9" s="1"/>
  <c r="CB52" i="9"/>
  <c r="CC51" i="9"/>
  <c r="CF51" i="9"/>
  <c r="CJ51" i="9" s="1"/>
  <c r="BV7" i="9"/>
  <c r="BU58" i="9"/>
  <c r="BY58" i="9" s="1"/>
  <c r="CC58" i="9" s="1"/>
  <c r="CG58" i="9" s="1"/>
  <c r="CK58" i="9" s="1"/>
  <c r="BX58" i="9"/>
  <c r="BR53" i="9"/>
  <c r="BZ19" i="9"/>
  <c r="CC19" i="9"/>
  <c r="CD19" i="9" s="1"/>
  <c r="CV34" i="9"/>
  <c r="CV15" i="9"/>
  <c r="GB14" i="9"/>
  <c r="GF14" i="9" s="1"/>
  <c r="GJ14" i="9" s="1"/>
  <c r="GN14" i="9" s="1"/>
  <c r="GR14" i="9" s="1"/>
  <c r="GV14" i="9" s="1"/>
  <c r="GZ14" i="9" s="1"/>
  <c r="BV27" i="9"/>
  <c r="BY27" i="9"/>
  <c r="CN29" i="9"/>
  <c r="CK29" i="9"/>
  <c r="CC17" i="9"/>
  <c r="CD17" i="9" s="1"/>
  <c r="CF17" i="9"/>
  <c r="CN40" i="9"/>
  <c r="BY45" i="9"/>
  <c r="BZ45" i="9"/>
  <c r="CB45" i="9"/>
  <c r="CF45" i="9" s="1"/>
  <c r="CN21" i="9"/>
  <c r="CF44" i="9"/>
  <c r="CJ17" i="9"/>
  <c r="CG17" i="9"/>
  <c r="CH17" i="9" s="1"/>
  <c r="CZ15" i="9"/>
  <c r="CB58" i="9"/>
  <c r="CN63" i="9"/>
  <c r="CB64" i="9"/>
  <c r="CV43" i="9"/>
  <c r="CC33" i="9"/>
  <c r="CF33" i="9"/>
  <c r="CJ44" i="9"/>
  <c r="CR40" i="9"/>
  <c r="CO29" i="9"/>
  <c r="CR29" i="9"/>
  <c r="CZ34" i="9"/>
  <c r="CF52" i="9"/>
  <c r="CJ52" i="9" s="1"/>
  <c r="CF37" i="9"/>
  <c r="CV61" i="9"/>
  <c r="CZ61" i="9" s="1"/>
  <c r="CJ28" i="9"/>
  <c r="CG35" i="9"/>
  <c r="CH35" i="9" s="1"/>
  <c r="CJ35" i="9"/>
  <c r="CN35" i="9" s="1"/>
  <c r="CZ27" i="9"/>
  <c r="DD27" i="9" s="1"/>
  <c r="DH27" i="9" s="1"/>
  <c r="DL27" i="9" s="1"/>
  <c r="DP27" i="9" s="1"/>
  <c r="DT27" i="9" s="1"/>
  <c r="DX27" i="9" s="1"/>
  <c r="EB27" i="9" s="1"/>
  <c r="CR36" i="9"/>
  <c r="CO36" i="9"/>
  <c r="CP36" i="9" s="1"/>
  <c r="CR10" i="9"/>
  <c r="BZ27" i="9"/>
  <c r="CC27" i="9"/>
  <c r="CC41" i="9"/>
  <c r="CD41" i="9" s="1"/>
  <c r="CF41" i="9"/>
  <c r="CV20" i="9"/>
  <c r="CS20" i="9"/>
  <c r="CT20" i="9" s="1"/>
  <c r="CF14" i="9"/>
  <c r="BZ42" i="9"/>
  <c r="CC42" i="9"/>
  <c r="CG42" i="9" s="1"/>
  <c r="CC7" i="9"/>
  <c r="CF7" i="9"/>
  <c r="CG51" i="9"/>
  <c r="CH51" i="9" s="1"/>
  <c r="BZ63" i="9"/>
  <c r="CC63" i="9"/>
  <c r="BZ15" i="9"/>
  <c r="CC15" i="9"/>
  <c r="BZ34" i="9"/>
  <c r="CC34" i="9"/>
  <c r="CD34" i="9" s="1"/>
  <c r="CB49" i="9"/>
  <c r="BY49" i="9"/>
  <c r="BY57" i="9"/>
  <c r="BZ57" i="9" s="1"/>
  <c r="CB57" i="9"/>
  <c r="CZ42" i="9"/>
  <c r="BZ33" i="9"/>
  <c r="BZ7" i="9"/>
  <c r="GB16" i="9"/>
  <c r="CC45" i="9"/>
  <c r="CD45" i="9" s="1"/>
  <c r="CG19" i="9"/>
  <c r="CZ38" i="9"/>
  <c r="CR21" i="9"/>
  <c r="CV21" i="9" s="1"/>
  <c r="CD51" i="9"/>
  <c r="CZ8" i="9"/>
  <c r="DD8" i="9" s="1"/>
  <c r="DH8" i="9" s="1"/>
  <c r="DL8" i="9" s="1"/>
  <c r="DP8" i="9" s="1"/>
  <c r="DT8" i="9" s="1"/>
  <c r="GF37" i="9"/>
  <c r="GJ37" i="9" s="1"/>
  <c r="GN37" i="9" s="1"/>
  <c r="GR37" i="9" s="1"/>
  <c r="GV37" i="9" s="1"/>
  <c r="GZ37" i="9" s="1"/>
  <c r="HD37" i="9" s="1"/>
  <c r="CR48" i="9"/>
  <c r="CN47" i="9"/>
  <c r="CR47" i="9" s="1"/>
  <c r="CC11" i="9"/>
  <c r="CD11" i="9" s="1"/>
  <c r="CF11" i="9"/>
  <c r="CJ11" i="9" s="1"/>
  <c r="BZ61" i="9"/>
  <c r="CC61" i="9"/>
  <c r="BZ38" i="9"/>
  <c r="CC38" i="9"/>
  <c r="CV65" i="9"/>
  <c r="BY53" i="9"/>
  <c r="BZ53" i="9" s="1"/>
  <c r="CB53" i="9"/>
  <c r="CF26" i="9"/>
  <c r="CV9" i="9"/>
  <c r="BZ43" i="9"/>
  <c r="CC43" i="9"/>
  <c r="CF12" i="9"/>
  <c r="CD43" i="9"/>
  <c r="CG43" i="9"/>
  <c r="CF53" i="9"/>
  <c r="CG11" i="9"/>
  <c r="CH11" i="9" s="1"/>
  <c r="CF64" i="9"/>
  <c r="CJ64" i="9" s="1"/>
  <c r="CJ12" i="9"/>
  <c r="CN12" i="9" s="1"/>
  <c r="CZ65" i="9"/>
  <c r="DD65" i="9" s="1"/>
  <c r="DD42" i="9"/>
  <c r="CF49" i="9"/>
  <c r="CC49" i="9"/>
  <c r="CD15" i="9"/>
  <c r="CG15" i="9"/>
  <c r="CG7" i="9"/>
  <c r="CJ7" i="9"/>
  <c r="CK7" i="9" s="1"/>
  <c r="CJ14" i="9"/>
  <c r="CJ41" i="9"/>
  <c r="CD27" i="9"/>
  <c r="CG27" i="9"/>
  <c r="CK35" i="9"/>
  <c r="CL35" i="9" s="1"/>
  <c r="CD33" i="9"/>
  <c r="CZ43" i="9"/>
  <c r="DD43" i="9" s="1"/>
  <c r="CH19" i="9"/>
  <c r="CK19" i="9"/>
  <c r="CD7" i="9"/>
  <c r="CV10" i="9"/>
  <c r="CF58" i="9"/>
  <c r="DD38" i="9"/>
  <c r="CD63" i="9"/>
  <c r="CG63" i="9"/>
  <c r="CD42" i="9"/>
  <c r="CJ37" i="9"/>
  <c r="CV40" i="9"/>
  <c r="CN44" i="9"/>
  <c r="CK17" i="9"/>
  <c r="CL17" i="9" s="1"/>
  <c r="CN17" i="9"/>
  <c r="CD38" i="9"/>
  <c r="CG38" i="9"/>
  <c r="GF16" i="9"/>
  <c r="CF57" i="9"/>
  <c r="CV29" i="9"/>
  <c r="CS29" i="9"/>
  <c r="CZ9" i="9"/>
  <c r="DD9" i="9" s="1"/>
  <c r="CJ26" i="9"/>
  <c r="CD61" i="9"/>
  <c r="CG61" i="9"/>
  <c r="CV48" i="9"/>
  <c r="CZ20" i="9"/>
  <c r="CW20" i="9"/>
  <c r="CX20" i="9" s="1"/>
  <c r="CV36" i="9"/>
  <c r="CS36" i="9"/>
  <c r="CT36" i="9" s="1"/>
  <c r="CN28" i="9"/>
  <c r="DD34" i="9"/>
  <c r="CJ33" i="9"/>
  <c r="CG33" i="9"/>
  <c r="CH33" i="9" s="1"/>
  <c r="CR63" i="9"/>
  <c r="DD15" i="9"/>
  <c r="CK33" i="9"/>
  <c r="CN33" i="9"/>
  <c r="CH38" i="9"/>
  <c r="CK38" i="9"/>
  <c r="CV63" i="9"/>
  <c r="CZ63" i="9" s="1"/>
  <c r="CH61" i="9"/>
  <c r="CK61" i="9"/>
  <c r="CL61" i="9" s="1"/>
  <c r="DH15" i="9"/>
  <c r="DL15" i="9" s="1"/>
  <c r="DP15" i="9" s="1"/>
  <c r="DT15" i="9" s="1"/>
  <c r="DX15" i="9" s="1"/>
  <c r="EB15" i="9" s="1"/>
  <c r="DH34" i="9"/>
  <c r="CN26" i="9"/>
  <c r="CJ57" i="9"/>
  <c r="CN57" i="9" s="1"/>
  <c r="CZ40" i="9"/>
  <c r="CJ58" i="9"/>
  <c r="CN58" i="9" s="1"/>
  <c r="CL19" i="9"/>
  <c r="CO19" i="9"/>
  <c r="CN41" i="9"/>
  <c r="CJ49" i="9"/>
  <c r="CK49" i="9" s="1"/>
  <c r="CO49" i="9" s="1"/>
  <c r="CG49" i="9"/>
  <c r="CR44" i="9"/>
  <c r="CV44" i="9" s="1"/>
  <c r="CN37" i="9"/>
  <c r="CH63" i="9"/>
  <c r="CK63" i="9"/>
  <c r="CH7" i="9"/>
  <c r="CW36" i="9"/>
  <c r="CX36" i="9" s="1"/>
  <c r="CZ36" i="9"/>
  <c r="DD20" i="9"/>
  <c r="DA20" i="9"/>
  <c r="DB20" i="9" s="1"/>
  <c r="CZ48" i="9"/>
  <c r="CW29" i="9"/>
  <c r="CZ29" i="9"/>
  <c r="DA29" i="9" s="1"/>
  <c r="DE29" i="9" s="1"/>
  <c r="CH27" i="9"/>
  <c r="CK27" i="9"/>
  <c r="CN14" i="9"/>
  <c r="DH42" i="9"/>
  <c r="DL42" i="9" s="1"/>
  <c r="DP42" i="9" s="1"/>
  <c r="DT42" i="9" s="1"/>
  <c r="CJ53" i="9"/>
  <c r="CR28" i="9"/>
  <c r="CV28" i="9" s="1"/>
  <c r="GJ16" i="9"/>
  <c r="GN16" i="9" s="1"/>
  <c r="GR16" i="9" s="1"/>
  <c r="GV16" i="9" s="1"/>
  <c r="CR17" i="9"/>
  <c r="CV17" i="9" s="1"/>
  <c r="DH38" i="9"/>
  <c r="DL38" i="9" s="1"/>
  <c r="DP38" i="9" s="1"/>
  <c r="DT38" i="9" s="1"/>
  <c r="DX38" i="9" s="1"/>
  <c r="CZ10" i="9"/>
  <c r="DD10" i="9" s="1"/>
  <c r="CH15" i="9"/>
  <c r="CK15" i="9"/>
  <c r="CL15" i="9" s="1"/>
  <c r="CH43" i="9"/>
  <c r="CK43" i="9"/>
  <c r="CL63" i="9"/>
  <c r="CO63" i="9"/>
  <c r="CR26" i="9"/>
  <c r="DL34" i="9"/>
  <c r="CO15" i="9"/>
  <c r="CP15" i="9" s="1"/>
  <c r="CL43" i="9"/>
  <c r="CO43" i="9"/>
  <c r="CN53" i="9"/>
  <c r="CL27" i="9"/>
  <c r="CO27" i="9"/>
  <c r="CS27" i="9" s="1"/>
  <c r="CO33" i="9"/>
  <c r="CP33" i="9" s="1"/>
  <c r="CR33" i="9"/>
  <c r="CS33" i="9" s="1"/>
  <c r="CT33" i="9" s="1"/>
  <c r="CR14" i="9"/>
  <c r="DH20" i="9"/>
  <c r="CN49" i="9"/>
  <c r="CL33" i="9"/>
  <c r="CR37" i="9"/>
  <c r="CV37" i="9" s="1"/>
  <c r="CR41" i="9"/>
  <c r="CV41" i="9" s="1"/>
  <c r="DD40" i="9"/>
  <c r="DH40" i="9" s="1"/>
  <c r="DD29" i="9"/>
  <c r="DD48" i="9"/>
  <c r="DH48" i="9" s="1"/>
  <c r="DD36" i="9"/>
  <c r="CP19" i="9"/>
  <c r="CS19" i="9"/>
  <c r="CT19" i="9" s="1"/>
  <c r="CL38" i="9"/>
  <c r="CO38" i="9"/>
  <c r="CS38" i="9" s="1"/>
  <c r="CP38" i="9"/>
  <c r="CW19" i="9"/>
  <c r="CX19" i="9" s="1"/>
  <c r="CR53" i="9"/>
  <c r="CP43" i="9"/>
  <c r="CS43" i="9"/>
  <c r="CS15" i="9"/>
  <c r="CT15" i="9" s="1"/>
  <c r="DH36" i="9"/>
  <c r="DL36" i="9" s="1"/>
  <c r="DL20" i="9"/>
  <c r="DP20" i="9" s="1"/>
  <c r="DT20" i="9" s="1"/>
  <c r="DX20" i="9" s="1"/>
  <c r="CV14" i="9"/>
  <c r="CV33" i="9"/>
  <c r="CW33" i="9" s="1"/>
  <c r="CX33" i="9" s="1"/>
  <c r="CP27" i="9"/>
  <c r="DP34" i="9"/>
  <c r="DH29" i="9"/>
  <c r="DI29" i="9" s="1"/>
  <c r="CR49" i="9"/>
  <c r="CS49" i="9" s="1"/>
  <c r="CW49" i="9" s="1"/>
  <c r="CV26" i="9"/>
  <c r="CZ26" i="9" s="1"/>
  <c r="CP63" i="9"/>
  <c r="CS63" i="9"/>
  <c r="CT63" i="9"/>
  <c r="CW63" i="9"/>
  <c r="CX63" i="9" s="1"/>
  <c r="CV49" i="9"/>
  <c r="CZ49" i="9" s="1"/>
  <c r="DL29" i="9"/>
  <c r="CV53" i="9"/>
  <c r="DT34" i="9"/>
  <c r="DX34" i="9" s="1"/>
  <c r="CT43" i="9"/>
  <c r="CW43" i="9"/>
  <c r="CZ33" i="9"/>
  <c r="DD33" i="9" s="1"/>
  <c r="CT38" i="9"/>
  <c r="CW38" i="9"/>
  <c r="CX38" i="9" s="1"/>
  <c r="DX42" i="9"/>
  <c r="DD26" i="9"/>
  <c r="HD14" i="9"/>
  <c r="HH14" i="9" s="1"/>
  <c r="DA38" i="9"/>
  <c r="DX8" i="9"/>
  <c r="DP36" i="9"/>
  <c r="DT36" i="9" s="1"/>
  <c r="CX43" i="9"/>
  <c r="DA43" i="9"/>
  <c r="DB43" i="9" s="1"/>
  <c r="GZ16" i="9"/>
  <c r="HD16" i="9" s="1"/>
  <c r="HH16" i="9" s="1"/>
  <c r="HL16" i="9" s="1"/>
  <c r="HP16" i="9" s="1"/>
  <c r="HT16" i="9" s="1"/>
  <c r="HX16" i="9" s="1"/>
  <c r="IB16" i="9" s="1"/>
  <c r="IF16" i="9" s="1"/>
  <c r="DM29" i="9"/>
  <c r="DP29" i="9"/>
  <c r="DT29" i="9" s="1"/>
  <c r="EB38" i="9"/>
  <c r="EB34" i="9"/>
  <c r="EB8" i="9"/>
  <c r="DD49" i="9"/>
  <c r="DQ29" i="9"/>
  <c r="HH37" i="9"/>
  <c r="HL37" i="9" s="1"/>
  <c r="HP37" i="9" s="1"/>
  <c r="HT37" i="9" s="1"/>
  <c r="HX37" i="9" s="1"/>
  <c r="IB37" i="9" s="1"/>
  <c r="IF37" i="9" s="1"/>
  <c r="DH26" i="9"/>
  <c r="DL26" i="9" s="1"/>
  <c r="EB42" i="9"/>
  <c r="EF42" i="9" s="1"/>
  <c r="EF8" i="9"/>
  <c r="EF34" i="9"/>
  <c r="EB20" i="9"/>
  <c r="DX36" i="9"/>
  <c r="DU29" i="9"/>
  <c r="DX29" i="9"/>
  <c r="HL14" i="9"/>
  <c r="EF27" i="9"/>
  <c r="EF15" i="9"/>
  <c r="DH49" i="9"/>
  <c r="EF38" i="9"/>
  <c r="EF20" i="9"/>
  <c r="DL49" i="9"/>
  <c r="EJ27" i="9"/>
  <c r="EJ15" i="9"/>
  <c r="EB36" i="9"/>
  <c r="EJ34" i="9"/>
  <c r="EJ8" i="9"/>
  <c r="EJ38" i="9"/>
  <c r="HP14" i="9"/>
  <c r="EB29" i="9"/>
  <c r="EC29" i="9" s="1"/>
  <c r="EG29" i="9" s="1"/>
  <c r="EK29" i="9" s="1"/>
  <c r="EO29" i="9" s="1"/>
  <c r="ES29" i="9" s="1"/>
  <c r="DY29" i="9"/>
  <c r="HT14" i="9"/>
  <c r="EF29" i="9"/>
  <c r="DP49" i="9"/>
  <c r="EJ20" i="9"/>
  <c r="EN15" i="9"/>
  <c r="EN27" i="9"/>
  <c r="EN38" i="9"/>
  <c r="EN8" i="9"/>
  <c r="EN34" i="9"/>
  <c r="EF36" i="9"/>
  <c r="EJ36" i="9" s="1"/>
  <c r="ER34" i="9"/>
  <c r="ER8" i="9"/>
  <c r="ER27" i="9"/>
  <c r="ER15" i="9"/>
  <c r="DT49" i="9"/>
  <c r="HX14" i="9"/>
  <c r="ER38" i="9"/>
  <c r="EN20" i="9"/>
  <c r="EJ29" i="9"/>
  <c r="EV38" i="9"/>
  <c r="EV27" i="9"/>
  <c r="EV34" i="9"/>
  <c r="EN29" i="9"/>
  <c r="IB14" i="9"/>
  <c r="EV15" i="9"/>
  <c r="EV8" i="9"/>
  <c r="DX49" i="9"/>
  <c r="ER20" i="9"/>
  <c r="EV20" i="9"/>
  <c r="EZ8" i="9"/>
  <c r="EB49" i="9"/>
  <c r="IF14" i="9"/>
  <c r="EZ15" i="9"/>
  <c r="ER29" i="9"/>
  <c r="EZ34" i="9"/>
  <c r="EZ27" i="9"/>
  <c r="EZ38" i="9"/>
  <c r="EF49" i="9"/>
  <c r="FD8" i="9"/>
  <c r="FD34" i="9"/>
  <c r="FD15" i="9"/>
  <c r="FD38" i="9"/>
  <c r="FD27" i="9"/>
  <c r="EZ20" i="9"/>
  <c r="EV29" i="9"/>
  <c r="EZ29" i="9" s="1"/>
  <c r="FH15" i="9"/>
  <c r="FH34" i="9"/>
  <c r="EW29" i="9"/>
  <c r="FH8" i="9"/>
  <c r="FD20" i="9"/>
  <c r="FH27" i="9"/>
  <c r="EJ49" i="9"/>
  <c r="FH38" i="9"/>
  <c r="FH20" i="9"/>
  <c r="FL8" i="9"/>
  <c r="FL38" i="9"/>
  <c r="FL34" i="9"/>
  <c r="EN49" i="9"/>
  <c r="ER49" i="9" s="1"/>
  <c r="FL27" i="9"/>
  <c r="FL15" i="9"/>
  <c r="FL20" i="9"/>
  <c r="FP27" i="9"/>
  <c r="FP38" i="9"/>
  <c r="FP15" i="9"/>
  <c r="FP34" i="9"/>
  <c r="FT34" i="9" s="1"/>
  <c r="FX34" i="9" s="1"/>
  <c r="GB34" i="9" s="1"/>
  <c r="GF34" i="9" s="1"/>
  <c r="GJ34" i="9" s="1"/>
  <c r="GN34" i="9" s="1"/>
  <c r="FP8" i="9"/>
  <c r="FT8" i="9"/>
  <c r="FT38" i="9"/>
  <c r="FT15" i="9"/>
  <c r="FT27" i="9"/>
  <c r="FP20" i="9"/>
  <c r="FX15" i="9"/>
  <c r="FX38" i="9"/>
  <c r="GB38" i="9" s="1"/>
  <c r="GF38" i="9" s="1"/>
  <c r="GJ38" i="9" s="1"/>
  <c r="GN38" i="9" s="1"/>
  <c r="FX8" i="9"/>
  <c r="FT20" i="9"/>
  <c r="FX27" i="9"/>
  <c r="GB8" i="9"/>
  <c r="GB27" i="9"/>
  <c r="FX20" i="9"/>
  <c r="GB15" i="9"/>
  <c r="GF8" i="9"/>
  <c r="GF15" i="9"/>
  <c r="GF27" i="9"/>
  <c r="GB20" i="9"/>
  <c r="GJ8" i="9"/>
  <c r="GJ27" i="9"/>
  <c r="GJ15" i="9"/>
  <c r="GF20" i="9"/>
  <c r="GN15" i="9"/>
  <c r="GN27" i="9"/>
  <c r="GN8" i="9"/>
  <c r="GJ20" i="9"/>
  <c r="GN20" i="9"/>
  <c r="GR8" i="9"/>
  <c r="GR27" i="9"/>
  <c r="GR15" i="9"/>
  <c r="GV27" i="9"/>
  <c r="GZ27" i="9" s="1"/>
  <c r="GV8" i="9"/>
  <c r="GR20" i="9"/>
  <c r="GV20" i="9" s="1"/>
  <c r="GV15" i="9"/>
  <c r="GZ8" i="9"/>
  <c r="HD8" i="9" s="1"/>
  <c r="GZ15" i="9"/>
  <c r="HD15" i="9"/>
  <c r="HH15" i="9"/>
  <c r="HL15" i="9"/>
  <c r="HP15" i="9" s="1"/>
  <c r="V4" i="7"/>
  <c r="K17" i="2"/>
  <c r="R4" i="7"/>
  <c r="G17" i="2"/>
  <c r="G15" i="2" s="1"/>
  <c r="G15" i="5"/>
  <c r="C17" i="2"/>
  <c r="B21" i="19" s="1"/>
  <c r="V17" i="2"/>
  <c r="V15" i="2" s="1"/>
  <c r="V15" i="5"/>
  <c r="N17" i="2"/>
  <c r="N15" i="5"/>
  <c r="J15" i="5"/>
  <c r="AG4" i="7"/>
  <c r="I17" i="2"/>
  <c r="E17" i="2"/>
  <c r="X4" i="7"/>
  <c r="Y20" i="13"/>
  <c r="AK17" i="13"/>
  <c r="AK20" i="13" s="1"/>
  <c r="AW17" i="13" s="1"/>
  <c r="AW20" i="13" s="1"/>
  <c r="BI17" i="13" s="1"/>
  <c r="BI20" i="13" s="1"/>
  <c r="BU17" i="13" s="1"/>
  <c r="BU20" i="13" s="1"/>
  <c r="W20" i="13"/>
  <c r="Z13" i="13"/>
  <c r="Z16" i="13" s="1"/>
  <c r="AL13" i="13" s="1"/>
  <c r="AL16" i="13" s="1"/>
  <c r="AX13" i="13" s="1"/>
  <c r="AX16" i="13" s="1"/>
  <c r="BJ13" i="13" s="1"/>
  <c r="BJ16" i="13" s="1"/>
  <c r="AG5" i="13"/>
  <c r="AG8" i="13" s="1"/>
  <c r="AS5" i="13" s="1"/>
  <c r="V12" i="13"/>
  <c r="AH9" i="13"/>
  <c r="AH12" i="13" s="1"/>
  <c r="AT9" i="13" s="1"/>
  <c r="AT12" i="13" s="1"/>
  <c r="BF9" i="13" s="1"/>
  <c r="BF12" i="13" s="1"/>
  <c r="BR9" i="13" s="1"/>
  <c r="BR12" i="13" s="1"/>
  <c r="AJ5" i="13"/>
  <c r="AJ8" i="13"/>
  <c r="Z6" i="17"/>
  <c r="AL6" i="17" s="1"/>
  <c r="B8" i="13"/>
  <c r="B3" i="13"/>
  <c r="AX6" i="17" l="1"/>
  <c r="AS8" i="13"/>
  <c r="BE5" i="13" s="1"/>
  <c r="GZ20" i="9"/>
  <c r="HT15" i="9"/>
  <c r="HH8" i="9"/>
  <c r="HD27" i="9"/>
  <c r="GR38" i="9"/>
  <c r="GR34" i="9"/>
  <c r="EV49" i="9"/>
  <c r="FA29" i="9"/>
  <c r="FD29" i="9"/>
  <c r="EN36" i="9"/>
  <c r="EJ42" i="9"/>
  <c r="DP26" i="9"/>
  <c r="DL40" i="9"/>
  <c r="CZ44" i="9"/>
  <c r="CR57" i="9"/>
  <c r="DH65" i="9"/>
  <c r="CO35" i="9"/>
  <c r="CP35" i="9" s="1"/>
  <c r="CR35" i="9"/>
  <c r="DA49" i="9"/>
  <c r="DE49" i="9" s="1"/>
  <c r="DI49" i="9" s="1"/>
  <c r="DM49" i="9" s="1"/>
  <c r="DQ49" i="9" s="1"/>
  <c r="DU49" i="9" s="1"/>
  <c r="DY49" i="9" s="1"/>
  <c r="EC49" i="9" s="1"/>
  <c r="EG49" i="9" s="1"/>
  <c r="EK49" i="9" s="1"/>
  <c r="EO49" i="9" s="1"/>
  <c r="ES49" i="9" s="1"/>
  <c r="CZ41" i="9"/>
  <c r="DI20" i="9"/>
  <c r="CW27" i="9"/>
  <c r="CT27" i="9"/>
  <c r="CZ17" i="9"/>
  <c r="DH9" i="9"/>
  <c r="CL7" i="9"/>
  <c r="CR12" i="9"/>
  <c r="CV47" i="9"/>
  <c r="CN52" i="9"/>
  <c r="CK51" i="9"/>
  <c r="CN51" i="9"/>
  <c r="CG37" i="9"/>
  <c r="CD37" i="9"/>
  <c r="DL48" i="9"/>
  <c r="CZ37" i="9"/>
  <c r="CO58" i="9"/>
  <c r="CR58" i="9"/>
  <c r="DD63" i="9"/>
  <c r="DA63" i="9"/>
  <c r="DB63" i="9" s="1"/>
  <c r="DH43" i="9"/>
  <c r="DE43" i="9"/>
  <c r="DF43" i="9" s="1"/>
  <c r="CN64" i="9"/>
  <c r="CZ21" i="9"/>
  <c r="CJ45" i="9"/>
  <c r="CG45" i="9"/>
  <c r="CH45" i="9" s="1"/>
  <c r="CV62" i="9"/>
  <c r="DB38" i="9"/>
  <c r="DE38" i="9"/>
  <c r="DE33" i="9"/>
  <c r="DF33" i="9" s="1"/>
  <c r="DH33" i="9"/>
  <c r="DH10" i="9"/>
  <c r="CZ28" i="9"/>
  <c r="CN11" i="9"/>
  <c r="CK11" i="9"/>
  <c r="CL11" i="9" s="1"/>
  <c r="CH42" i="9"/>
  <c r="CK42" i="9"/>
  <c r="DD61" i="9"/>
  <c r="DD19" i="9"/>
  <c r="DA19" i="9"/>
  <c r="DB19" i="9" s="1"/>
  <c r="CZ53" i="9"/>
  <c r="DA33" i="9"/>
  <c r="DB33" i="9" s="1"/>
  <c r="CW15" i="9"/>
  <c r="CZ14" i="9"/>
  <c r="CO61" i="9"/>
  <c r="CS17" i="9"/>
  <c r="CT17" i="9" s="1"/>
  <c r="CN7" i="9"/>
  <c r="CG34" i="9"/>
  <c r="CG41" i="9"/>
  <c r="CH41" i="9" s="1"/>
  <c r="CC52" i="9"/>
  <c r="BI54" i="9"/>
  <c r="BL54" i="9"/>
  <c r="BL55" i="9"/>
  <c r="DA36" i="9"/>
  <c r="DB36" i="9" s="1"/>
  <c r="DE20" i="9"/>
  <c r="DF20" i="9" s="1"/>
  <c r="CO17" i="9"/>
  <c r="CP17" i="9" s="1"/>
  <c r="CC57" i="9"/>
  <c r="CD57" i="9" s="1"/>
  <c r="CC53" i="9"/>
  <c r="CK47" i="9"/>
  <c r="BY64" i="9"/>
  <c r="BR8" i="9"/>
  <c r="BU8" i="9"/>
  <c r="BP60" i="9"/>
  <c r="BM60" i="9"/>
  <c r="AL14" i="9"/>
  <c r="AO14" i="9"/>
  <c r="BP46" i="9"/>
  <c r="CF32" i="9"/>
  <c r="BX66" i="9"/>
  <c r="BT25" i="9"/>
  <c r="CF16" i="9"/>
  <c r="BH18" i="9"/>
  <c r="BI39" i="9"/>
  <c r="BJ39" i="9" s="1"/>
  <c r="BL39" i="9"/>
  <c r="BI23" i="9"/>
  <c r="BJ23" i="9" s="1"/>
  <c r="BL23" i="9"/>
  <c r="AO56" i="9"/>
  <c r="AP56" i="9" s="1"/>
  <c r="AR56" i="9"/>
  <c r="BT24" i="9"/>
  <c r="BI46" i="9"/>
  <c r="BJ46" i="9" s="1"/>
  <c r="BQ66" i="9"/>
  <c r="BR66" i="9" s="1"/>
  <c r="AZ22" i="9"/>
  <c r="BT13" i="13"/>
  <c r="BT16" i="13" s="1"/>
  <c r="BI21" i="13"/>
  <c r="BI24" i="13" s="1"/>
  <c r="BU21" i="13" s="1"/>
  <c r="BU24" i="13" s="1"/>
  <c r="BE23" i="9"/>
  <c r="BF23" i="9" s="1"/>
  <c r="AY13" i="13"/>
  <c r="AY16" i="13" s="1"/>
  <c r="BK13" i="13" s="1"/>
  <c r="BK16" i="13" s="1"/>
  <c r="BU25" i="13"/>
  <c r="BU28" i="13" s="1"/>
  <c r="BB21" i="13"/>
  <c r="BB24" i="13" s="1"/>
  <c r="BN21" i="13" s="1"/>
  <c r="BN24" i="13" s="1"/>
  <c r="BQ25" i="13"/>
  <c r="BQ28" i="13" s="1"/>
  <c r="BA17" i="13"/>
  <c r="BA20" i="13" s="1"/>
  <c r="BM17" i="13" s="1"/>
  <c r="BM20" i="13" s="1"/>
  <c r="AE21" i="13"/>
  <c r="AE24" i="13" s="1"/>
  <c r="BE17" i="13"/>
  <c r="BE20" i="13" s="1"/>
  <c r="BQ17" i="13" s="1"/>
  <c r="BQ20" i="13" s="1"/>
  <c r="BM9" i="13"/>
  <c r="BM12" i="13" s="1"/>
  <c r="BE21" i="13"/>
  <c r="BE24" i="13" s="1"/>
  <c r="BQ21" i="13" s="1"/>
  <c r="BQ24" i="13" s="1"/>
  <c r="AW5" i="13"/>
  <c r="AE21" i="17"/>
  <c r="AQ23" i="17"/>
  <c r="AA5" i="17"/>
  <c r="AM7" i="17"/>
  <c r="U18" i="2"/>
  <c r="U16" i="5"/>
  <c r="AN27" i="7"/>
  <c r="AZ33" i="7"/>
  <c r="BS12" i="7"/>
  <c r="M16" i="2"/>
  <c r="M15" i="2" s="1"/>
  <c r="M13" i="5"/>
  <c r="R16" i="2"/>
  <c r="R13" i="5"/>
  <c r="AM21" i="17"/>
  <c r="AY23" i="17"/>
  <c r="BH17" i="13"/>
  <c r="BH20" i="13" s="1"/>
  <c r="BT17" i="13" s="1"/>
  <c r="BT20" i="13" s="1"/>
  <c r="AO13" i="13"/>
  <c r="AO16" i="13" s="1"/>
  <c r="BH7" i="17"/>
  <c r="AV5" i="17"/>
  <c r="R63" i="9"/>
  <c r="S13" i="17"/>
  <c r="S13" i="13" s="1"/>
  <c r="S16" i="13" s="1"/>
  <c r="AE7" i="17"/>
  <c r="AV33" i="7"/>
  <c r="K19" i="10"/>
  <c r="K3" i="10" s="1"/>
  <c r="J6" i="15" s="1"/>
  <c r="D19" i="10"/>
  <c r="D3" i="10" s="1"/>
  <c r="C6" i="15" s="1"/>
  <c r="AC5" i="13"/>
  <c r="AI15" i="17"/>
  <c r="M19" i="10"/>
  <c r="M3" i="10" s="1"/>
  <c r="L6" i="15" s="1"/>
  <c r="L19" i="10"/>
  <c r="L3" i="10" s="1"/>
  <c r="K6" i="15" s="1"/>
  <c r="E19" i="10"/>
  <c r="E3" i="10" s="1"/>
  <c r="D6" i="15" s="1"/>
  <c r="I12" i="9"/>
  <c r="M12" i="9" s="1"/>
  <c r="Q12" i="9" s="1"/>
  <c r="U12" i="9" s="1"/>
  <c r="Y12" i="9" s="1"/>
  <c r="AC12" i="9" s="1"/>
  <c r="AG12" i="9" s="1"/>
  <c r="AK12" i="9" s="1"/>
  <c r="AO12" i="9" s="1"/>
  <c r="AS12" i="9" s="1"/>
  <c r="AW12" i="9" s="1"/>
  <c r="BA12" i="9" s="1"/>
  <c r="BE12" i="9" s="1"/>
  <c r="BI12" i="9" s="1"/>
  <c r="BM12" i="9" s="1"/>
  <c r="BQ12" i="9" s="1"/>
  <c r="BU12" i="9" s="1"/>
  <c r="BY12" i="9" s="1"/>
  <c r="CC12" i="9" s="1"/>
  <c r="CG12" i="9" s="1"/>
  <c r="CK12" i="9" s="1"/>
  <c r="CO12" i="9" s="1"/>
  <c r="U31" i="9"/>
  <c r="Y31" i="9" s="1"/>
  <c r="U21" i="9"/>
  <c r="V21" i="9" s="1"/>
  <c r="N55" i="9"/>
  <c r="N50" i="9" s="1"/>
  <c r="Q55" i="9"/>
  <c r="N21" i="9"/>
  <c r="Q21" i="9"/>
  <c r="R21" i="9" s="1"/>
  <c r="J9" i="9"/>
  <c r="M9" i="9"/>
  <c r="AW16" i="2"/>
  <c r="AW13" i="5"/>
  <c r="AR16" i="2"/>
  <c r="AR13" i="5"/>
  <c r="AQ16" i="2"/>
  <c r="AQ13" i="5"/>
  <c r="AL13" i="5"/>
  <c r="AL16" i="2"/>
  <c r="AG16" i="2"/>
  <c r="AG13" i="5"/>
  <c r="AB16" i="2"/>
  <c r="AB13" i="5"/>
  <c r="AA16" i="2"/>
  <c r="AA13" i="5"/>
  <c r="P13" i="5"/>
  <c r="P16" i="2"/>
  <c r="Q31" i="9"/>
  <c r="N62" i="9"/>
  <c r="N59" i="9" s="1"/>
  <c r="Q62" i="9"/>
  <c r="N24" i="9"/>
  <c r="Q24" i="9"/>
  <c r="J48" i="9"/>
  <c r="M48" i="9"/>
  <c r="J40" i="9"/>
  <c r="J30" i="9" s="1"/>
  <c r="M40" i="9"/>
  <c r="C50" i="10"/>
  <c r="C34" i="10" s="1"/>
  <c r="AV13" i="5"/>
  <c r="AV16" i="2"/>
  <c r="AU16" i="2"/>
  <c r="AU13" i="5"/>
  <c r="AP13" i="5"/>
  <c r="AP16" i="2"/>
  <c r="AK13" i="5"/>
  <c r="AK16" i="2"/>
  <c r="AF16" i="2"/>
  <c r="AF13" i="5"/>
  <c r="AE34" i="10"/>
  <c r="Z13" i="5"/>
  <c r="Z16" i="2"/>
  <c r="T16" i="2"/>
  <c r="T15" i="2" s="1"/>
  <c r="T13" i="5"/>
  <c r="E16" i="2"/>
  <c r="E15" i="2" s="1"/>
  <c r="E13" i="5"/>
  <c r="Q28" i="9"/>
  <c r="N44" i="9"/>
  <c r="Q44" i="9"/>
  <c r="J26" i="9"/>
  <c r="M26" i="9"/>
  <c r="J16" i="9"/>
  <c r="M16" i="9"/>
  <c r="BJ34" i="10"/>
  <c r="AZ34" i="10"/>
  <c r="AY34" i="10"/>
  <c r="AT34" i="10"/>
  <c r="AO13" i="5"/>
  <c r="AO16" i="2"/>
  <c r="AJ34" i="10"/>
  <c r="AI34" i="10"/>
  <c r="AD34" i="10"/>
  <c r="Y16" i="2"/>
  <c r="Y13" i="5"/>
  <c r="N50" i="10"/>
  <c r="N34" i="10" s="1"/>
  <c r="N65" i="9"/>
  <c r="Q65" i="9"/>
  <c r="N32" i="9"/>
  <c r="Q32" i="9"/>
  <c r="J28" i="9"/>
  <c r="M28" i="9"/>
  <c r="N28" i="9" s="1"/>
  <c r="J25" i="9"/>
  <c r="M25" i="9"/>
  <c r="N25" i="9" s="1"/>
  <c r="M18" i="9"/>
  <c r="J18" i="9"/>
  <c r="J10" i="9"/>
  <c r="M10" i="9"/>
  <c r="BI16" i="2"/>
  <c r="BI13" i="5"/>
  <c r="BD34" i="10"/>
  <c r="BC34" i="10"/>
  <c r="AX34" i="10"/>
  <c r="AS13" i="5"/>
  <c r="AS16" i="2"/>
  <c r="AN34" i="10"/>
  <c r="AM34" i="10"/>
  <c r="AH34" i="10"/>
  <c r="AC16" i="2"/>
  <c r="AC13" i="5"/>
  <c r="X16" i="2"/>
  <c r="X15" i="2" s="1"/>
  <c r="X13" i="5"/>
  <c r="W34" i="10"/>
  <c r="L34" i="10"/>
  <c r="K50" i="10"/>
  <c r="K34" i="10" s="1"/>
  <c r="J34" i="10"/>
  <c r="I50" i="10"/>
  <c r="I34" i="10" s="1"/>
  <c r="AE9" i="13"/>
  <c r="AE12" i="13" s="1"/>
  <c r="AQ9" i="13" s="1"/>
  <c r="AQ12" i="13" s="1"/>
  <c r="BC9" i="13" s="1"/>
  <c r="BC12" i="13" s="1"/>
  <c r="BO9" i="13" s="1"/>
  <c r="BO12" i="13" s="1"/>
  <c r="U9" i="13"/>
  <c r="O5" i="13"/>
  <c r="BC17" i="13"/>
  <c r="BC20" i="13" s="1"/>
  <c r="BO17" i="13" s="1"/>
  <c r="BO20" i="13" s="1"/>
  <c r="AI25" i="13"/>
  <c r="AI28" i="13" s="1"/>
  <c r="AU25" i="13" s="1"/>
  <c r="AU28" i="13" s="1"/>
  <c r="BG25" i="13" s="1"/>
  <c r="BG28" i="13" s="1"/>
  <c r="BS25" i="13" s="1"/>
  <c r="BS28" i="13" s="1"/>
  <c r="BS7" i="7"/>
  <c r="BK22" i="7"/>
  <c r="BR17" i="7"/>
  <c r="L3" i="13"/>
  <c r="S5" i="13"/>
  <c r="AG13" i="13"/>
  <c r="AG16" i="13" s="1"/>
  <c r="AS13" i="13" s="1"/>
  <c r="AS16" i="13" s="1"/>
  <c r="BE13" i="13" s="1"/>
  <c r="BE16" i="13" s="1"/>
  <c r="BQ13" i="13" s="1"/>
  <c r="BQ16" i="13" s="1"/>
  <c r="BF28" i="7"/>
  <c r="AB31" i="9"/>
  <c r="H3" i="13"/>
  <c r="J8" i="13"/>
  <c r="J3" i="13"/>
  <c r="AD13" i="13"/>
  <c r="AD16" i="13" s="1"/>
  <c r="AP13" i="13" s="1"/>
  <c r="AP16" i="13" s="1"/>
  <c r="BB13" i="13" s="1"/>
  <c r="BB16" i="13" s="1"/>
  <c r="BN13" i="13" s="1"/>
  <c r="BN16" i="13" s="1"/>
  <c r="BD33" i="7"/>
  <c r="Y9" i="13"/>
  <c r="F8" i="13"/>
  <c r="R5" i="13" s="1"/>
  <c r="F3" i="13"/>
  <c r="W5" i="13"/>
  <c r="BT28" i="7"/>
  <c r="BQ33" i="7"/>
  <c r="BQ27" i="7" s="1"/>
  <c r="BF14" i="5" s="1"/>
  <c r="BG28" i="7"/>
  <c r="BF7" i="7"/>
  <c r="AB39" i="7"/>
  <c r="AO39" i="7"/>
  <c r="AF39" i="7"/>
  <c r="AS39" i="7"/>
  <c r="AJ39" i="7"/>
  <c r="BA7" i="17"/>
  <c r="BA15" i="17"/>
  <c r="AY7" i="7"/>
  <c r="AV12" i="7"/>
  <c r="AU33" i="7"/>
  <c r="BG33" i="7" s="1"/>
  <c r="BS33" i="7" s="1"/>
  <c r="AT33" i="7"/>
  <c r="AH6" i="7"/>
  <c r="AD17" i="17"/>
  <c r="AD17" i="13" s="1"/>
  <c r="AD20" i="13" s="1"/>
  <c r="AP18" i="17"/>
  <c r="Z21" i="13"/>
  <c r="Z24" i="13" s="1"/>
  <c r="AL21" i="13" s="1"/>
  <c r="AL24" i="13" s="1"/>
  <c r="AX21" i="13" s="1"/>
  <c r="AX24" i="13" s="1"/>
  <c r="BJ21" i="13" s="1"/>
  <c r="BJ24" i="13" s="1"/>
  <c r="AK39" i="7"/>
  <c r="BB11" i="17"/>
  <c r="BN11" i="17" s="1"/>
  <c r="AZ22" i="7"/>
  <c r="AY33" i="7"/>
  <c r="AW7" i="7"/>
  <c r="AU17" i="7"/>
  <c r="AS22" i="7"/>
  <c r="BE22" i="7" s="1"/>
  <c r="BQ22" i="7" s="1"/>
  <c r="Z39" i="7"/>
  <c r="AM39" i="7"/>
  <c r="AD39" i="7"/>
  <c r="AQ39" i="7"/>
  <c r="AH39" i="7"/>
  <c r="AU39" i="7"/>
  <c r="BB12" i="7"/>
  <c r="BA17" i="7"/>
  <c r="BM17" i="7" s="1"/>
  <c r="AT12" i="7"/>
  <c r="AR22" i="7"/>
  <c r="AQ22" i="7"/>
  <c r="O21" i="13"/>
  <c r="O24" i="13" s="1"/>
  <c r="AA21" i="13" s="1"/>
  <c r="AA24" i="13" s="1"/>
  <c r="AM21" i="13" s="1"/>
  <c r="AM24" i="13" s="1"/>
  <c r="W21" i="13"/>
  <c r="W24" i="13" s="1"/>
  <c r="AI21" i="13" s="1"/>
  <c r="AI24" i="13" s="1"/>
  <c r="AU21" i="13" s="1"/>
  <c r="AU24" i="13" s="1"/>
  <c r="BG21" i="13" s="1"/>
  <c r="BG24" i="13" s="1"/>
  <c r="BS21" i="13" s="1"/>
  <c r="BS24" i="13" s="1"/>
  <c r="B4" i="7"/>
  <c r="AW15" i="17"/>
  <c r="AW22" i="7"/>
  <c r="BI22" i="7" s="1"/>
  <c r="BU22" i="7" s="1"/>
  <c r="AT22" i="7"/>
  <c r="BF22" i="7" s="1"/>
  <c r="BR22" i="7" s="1"/>
  <c r="AS11" i="17"/>
  <c r="AS17" i="7"/>
  <c r="AK11" i="17"/>
  <c r="AI19" i="17"/>
  <c r="AE26" i="17"/>
  <c r="AE14" i="17"/>
  <c r="AD26" i="17"/>
  <c r="AB7" i="17"/>
  <c r="AN7" i="17" s="1"/>
  <c r="AZ7" i="17" s="1"/>
  <c r="BL7" i="17" s="1"/>
  <c r="AB23" i="17"/>
  <c r="AN23" i="17" s="1"/>
  <c r="AB15" i="17"/>
  <c r="AN15" i="17" s="1"/>
  <c r="AZ15" i="17" s="1"/>
  <c r="BL15" i="17" s="1"/>
  <c r="Y27" i="7"/>
  <c r="N14" i="5" s="1"/>
  <c r="V17" i="17"/>
  <c r="V17" i="13" s="1"/>
  <c r="V20" i="13" s="1"/>
  <c r="AH17" i="13" s="1"/>
  <c r="AH20" i="13" s="1"/>
  <c r="AT17" i="13" s="1"/>
  <c r="AT20" i="13" s="1"/>
  <c r="BF17" i="13" s="1"/>
  <c r="BF20" i="13" s="1"/>
  <c r="BR17" i="13" s="1"/>
  <c r="BR20" i="13" s="1"/>
  <c r="T27" i="7"/>
  <c r="AC33" i="7"/>
  <c r="AO33" i="7" s="1"/>
  <c r="BA33" i="7" s="1"/>
  <c r="BM33" i="7" s="1"/>
  <c r="AC7" i="7"/>
  <c r="AA12" i="7"/>
  <c r="AF21" i="17"/>
  <c r="AF21" i="13" s="1"/>
  <c r="AF24" i="13" s="1"/>
  <c r="AF11" i="17"/>
  <c r="AK12" i="7"/>
  <c r="AJ17" i="7"/>
  <c r="U6" i="7"/>
  <c r="AF23" i="17"/>
  <c r="AR23" i="17" s="1"/>
  <c r="Q27" i="7"/>
  <c r="AC28" i="7"/>
  <c r="AO27" i="17"/>
  <c r="AF27" i="17"/>
  <c r="AF15" i="17"/>
  <c r="AR15" i="17" s="1"/>
  <c r="BD15" i="17" s="1"/>
  <c r="BP15" i="17" s="1"/>
  <c r="AD27" i="17"/>
  <c r="AP27" i="17" s="1"/>
  <c r="BB27" i="17" s="1"/>
  <c r="BN27" i="17" s="1"/>
  <c r="AD10" i="17"/>
  <c r="AA11" i="17"/>
  <c r="AA19" i="17"/>
  <c r="AA27" i="17"/>
  <c r="Y6" i="7"/>
  <c r="W27" i="7"/>
  <c r="U27" i="7"/>
  <c r="J14" i="5" s="1"/>
  <c r="AD22" i="7"/>
  <c r="N6" i="7"/>
  <c r="AJ22" i="7"/>
  <c r="AV22" i="7" s="1"/>
  <c r="BH22" i="7" s="1"/>
  <c r="BT22" i="7" s="1"/>
  <c r="AI11" i="17"/>
  <c r="T4" i="7"/>
  <c r="Z33" i="7"/>
  <c r="X22" i="17"/>
  <c r="V15" i="17"/>
  <c r="T14" i="17"/>
  <c r="Q23" i="17"/>
  <c r="AC23" i="17" s="1"/>
  <c r="P26" i="17"/>
  <c r="P18" i="17"/>
  <c r="P10" i="17"/>
  <c r="N19" i="17"/>
  <c r="Z19" i="17" s="1"/>
  <c r="J3" i="17"/>
  <c r="V7" i="17"/>
  <c r="AH7" i="17" s="1"/>
  <c r="T6" i="17"/>
  <c r="P14" i="17"/>
  <c r="P6" i="17"/>
  <c r="N17" i="17"/>
  <c r="N17" i="13" s="1"/>
  <c r="N20" i="13" s="1"/>
  <c r="N7" i="17"/>
  <c r="G3" i="17"/>
  <c r="L4" i="7"/>
  <c r="D3" i="17"/>
  <c r="V27" i="17"/>
  <c r="AH27" i="17" s="1"/>
  <c r="T18" i="17"/>
  <c r="N27" i="17"/>
  <c r="N11" i="17"/>
  <c r="L3" i="17"/>
  <c r="I4" i="7"/>
  <c r="E3" i="17"/>
  <c r="Z17" i="13" l="1"/>
  <c r="Z20" i="13" s="1"/>
  <c r="Z31" i="9"/>
  <c r="AB18" i="17"/>
  <c r="P17" i="17"/>
  <c r="P17" i="13" s="1"/>
  <c r="P20" i="13" s="1"/>
  <c r="AP22" i="7"/>
  <c r="AD6" i="7"/>
  <c r="BA27" i="17"/>
  <c r="AO25" i="17"/>
  <c r="AO25" i="13" s="1"/>
  <c r="AO28" i="13" s="1"/>
  <c r="V5" i="17"/>
  <c r="AQ14" i="17"/>
  <c r="AE13" i="17"/>
  <c r="BE17" i="7"/>
  <c r="AS6" i="7"/>
  <c r="P13" i="17"/>
  <c r="P13" i="13" s="1"/>
  <c r="P16" i="13" s="1"/>
  <c r="AB14" i="17"/>
  <c r="AL19" i="17"/>
  <c r="Z17" i="17"/>
  <c r="AO23" i="17"/>
  <c r="AC21" i="17"/>
  <c r="AC3" i="17" s="1"/>
  <c r="AL33" i="7"/>
  <c r="Z27" i="7"/>
  <c r="V25" i="17"/>
  <c r="V25" i="13" s="1"/>
  <c r="V28" i="13" s="1"/>
  <c r="AA17" i="17"/>
  <c r="AA17" i="13" s="1"/>
  <c r="AA20" i="13" s="1"/>
  <c r="AM19" i="17"/>
  <c r="F14" i="5"/>
  <c r="F18" i="2"/>
  <c r="F15" i="2" s="1"/>
  <c r="Q4" i="7"/>
  <c r="AV17" i="7"/>
  <c r="BH17" i="7" s="1"/>
  <c r="BT17" i="7" s="1"/>
  <c r="AJ6" i="7"/>
  <c r="AM12" i="7"/>
  <c r="AA6" i="7"/>
  <c r="AQ26" i="17"/>
  <c r="AE25" i="17"/>
  <c r="AE25" i="13" s="1"/>
  <c r="AE28" i="13" s="1"/>
  <c r="BE11" i="17"/>
  <c r="AS9" i="17"/>
  <c r="AS3" i="17" s="1"/>
  <c r="AW13" i="17"/>
  <c r="AW13" i="13" s="1"/>
  <c r="AW16" i="13" s="1"/>
  <c r="BI15" i="17"/>
  <c r="AQ38" i="7"/>
  <c r="BC39" i="7"/>
  <c r="BL22" i="7"/>
  <c r="BL6" i="7" s="1"/>
  <c r="AZ6" i="7"/>
  <c r="BF33" i="7"/>
  <c r="BR33" i="7" s="1"/>
  <c r="AT27" i="7"/>
  <c r="AI14" i="5" s="1"/>
  <c r="AS38" i="7"/>
  <c r="BE39" i="7"/>
  <c r="BR7" i="7"/>
  <c r="Y12" i="13"/>
  <c r="Y3" i="13"/>
  <c r="M5" i="15" s="1"/>
  <c r="M3" i="15" s="1"/>
  <c r="V5" i="13"/>
  <c r="AC31" i="9"/>
  <c r="AF31" i="9"/>
  <c r="S8" i="13"/>
  <c r="S3" i="13"/>
  <c r="G5" i="15" s="1"/>
  <c r="G3" i="15" s="1"/>
  <c r="O8" i="13"/>
  <c r="AA5" i="13" s="1"/>
  <c r="O3" i="13"/>
  <c r="C5" i="15" s="1"/>
  <c r="C3" i="15" s="1"/>
  <c r="I16" i="2"/>
  <c r="I13" i="5"/>
  <c r="W16" i="2"/>
  <c r="W13" i="5"/>
  <c r="C47" i="19" s="1"/>
  <c r="BD16" i="2"/>
  <c r="BD13" i="5"/>
  <c r="AZ16" i="2"/>
  <c r="AZ13" i="5"/>
  <c r="N26" i="9"/>
  <c r="Q26" i="9"/>
  <c r="R28" i="9"/>
  <c r="U28" i="9"/>
  <c r="N40" i="9"/>
  <c r="N30" i="9" s="1"/>
  <c r="M30" i="9"/>
  <c r="R24" i="9"/>
  <c r="U24" i="9"/>
  <c r="R31" i="9"/>
  <c r="J6" i="9"/>
  <c r="BH33" i="7"/>
  <c r="AV27" i="7"/>
  <c r="AK14" i="5" s="1"/>
  <c r="S3" i="17"/>
  <c r="AW8" i="13"/>
  <c r="BI5" i="13" s="1"/>
  <c r="BD22" i="9"/>
  <c r="BA22" i="9"/>
  <c r="BB22" i="9" s="1"/>
  <c r="BX24" i="9"/>
  <c r="BP39" i="9"/>
  <c r="BM39" i="9"/>
  <c r="BN39" i="9" s="1"/>
  <c r="BU66" i="9"/>
  <c r="BV66" i="9" s="1"/>
  <c r="BN60" i="9"/>
  <c r="BV8" i="9"/>
  <c r="BY8" i="9"/>
  <c r="CC64" i="9"/>
  <c r="BZ64" i="9"/>
  <c r="CD52" i="9"/>
  <c r="CG52" i="9"/>
  <c r="CR7" i="9"/>
  <c r="CO7" i="9"/>
  <c r="DA15" i="9"/>
  <c r="CX15" i="9"/>
  <c r="DH19" i="9"/>
  <c r="DE19" i="9"/>
  <c r="DF19" i="9" s="1"/>
  <c r="CK41" i="9"/>
  <c r="DL10" i="9"/>
  <c r="DF38" i="9"/>
  <c r="DI38" i="9"/>
  <c r="DH63" i="9"/>
  <c r="DE63" i="9"/>
  <c r="DF63" i="9" s="1"/>
  <c r="CH37" i="9"/>
  <c r="CK37" i="9"/>
  <c r="CW17" i="9"/>
  <c r="CX17" i="9" s="1"/>
  <c r="DD41" i="9"/>
  <c r="DD44" i="9"/>
  <c r="FH29" i="9"/>
  <c r="FE29" i="9"/>
  <c r="HL8" i="9"/>
  <c r="U4" i="7"/>
  <c r="J16" i="5"/>
  <c r="J18" i="2"/>
  <c r="AR11" i="17"/>
  <c r="AF9" i="17"/>
  <c r="AF9" i="13" s="1"/>
  <c r="AF12" i="13" s="1"/>
  <c r="N25" i="17"/>
  <c r="N25" i="13" s="1"/>
  <c r="N28" i="13" s="1"/>
  <c r="Z27" i="17"/>
  <c r="P5" i="17"/>
  <c r="AB6" i="17"/>
  <c r="P25" i="17"/>
  <c r="P25" i="13" s="1"/>
  <c r="P28" i="13" s="1"/>
  <c r="AB26" i="17"/>
  <c r="AJ22" i="17"/>
  <c r="X21" i="17"/>
  <c r="AU11" i="17"/>
  <c r="AI9" i="17"/>
  <c r="AM27" i="17"/>
  <c r="AA25" i="17"/>
  <c r="AA25" i="13" s="1"/>
  <c r="AA28" i="13" s="1"/>
  <c r="AC27" i="7"/>
  <c r="R14" i="5" s="1"/>
  <c r="AO28" i="7"/>
  <c r="I14" i="5"/>
  <c r="I18" i="2"/>
  <c r="T17" i="17"/>
  <c r="T17" i="13" s="1"/>
  <c r="T20" i="13" s="1"/>
  <c r="AF18" i="17"/>
  <c r="AT27" i="17"/>
  <c r="AH25" i="17"/>
  <c r="Z7" i="17"/>
  <c r="N5" i="17"/>
  <c r="T5" i="17"/>
  <c r="AF6" i="17"/>
  <c r="P9" i="17"/>
  <c r="P9" i="13" s="1"/>
  <c r="P12" i="13" s="1"/>
  <c r="AB10" i="17"/>
  <c r="T13" i="17"/>
  <c r="T13" i="13" s="1"/>
  <c r="T16" i="13" s="1"/>
  <c r="AF14" i="17"/>
  <c r="Q21" i="17"/>
  <c r="C16" i="5"/>
  <c r="C18" i="2"/>
  <c r="N4" i="7"/>
  <c r="L14" i="5"/>
  <c r="L18" i="2"/>
  <c r="W4" i="7"/>
  <c r="AM11" i="17"/>
  <c r="AA9" i="17"/>
  <c r="AA9" i="13" s="1"/>
  <c r="AA12" i="13" s="1"/>
  <c r="AF25" i="17"/>
  <c r="AF25" i="13" s="1"/>
  <c r="AF28" i="13" s="1"/>
  <c r="AR27" i="17"/>
  <c r="BD23" i="17"/>
  <c r="AR21" i="17"/>
  <c r="AR21" i="13" s="1"/>
  <c r="AR24" i="13" s="1"/>
  <c r="AW12" i="7"/>
  <c r="BI12" i="7" s="1"/>
  <c r="BU12" i="7" s="1"/>
  <c r="AK6" i="7"/>
  <c r="AO7" i="7"/>
  <c r="AC6" i="7"/>
  <c r="AB21" i="17"/>
  <c r="AB21" i="13" s="1"/>
  <c r="AB24" i="13" s="1"/>
  <c r="AU19" i="17"/>
  <c r="AI17" i="17"/>
  <c r="AI17" i="13" s="1"/>
  <c r="AI20" i="13" s="1"/>
  <c r="BC22" i="7"/>
  <c r="AQ6" i="7"/>
  <c r="BN12" i="7"/>
  <c r="AD38" i="7"/>
  <c r="AP39" i="7"/>
  <c r="BG17" i="7"/>
  <c r="AU6" i="7"/>
  <c r="BB18" i="17"/>
  <c r="AP17" i="17"/>
  <c r="AP17" i="13" s="1"/>
  <c r="AP20" i="13" s="1"/>
  <c r="BM15" i="17"/>
  <c r="BM13" i="17" s="1"/>
  <c r="BA13" i="17"/>
  <c r="AF38" i="7"/>
  <c r="AR39" i="7"/>
  <c r="AU27" i="7"/>
  <c r="AJ14" i="5" s="1"/>
  <c r="W8" i="13"/>
  <c r="AI5" i="13" s="1"/>
  <c r="W3" i="13"/>
  <c r="K5" i="15" s="1"/>
  <c r="K3" i="15" s="1"/>
  <c r="BP33" i="7"/>
  <c r="BP27" i="7" s="1"/>
  <c r="BE14" i="5" s="1"/>
  <c r="BD27" i="7"/>
  <c r="AS14" i="5" s="1"/>
  <c r="BR28" i="7"/>
  <c r="BR27" i="7" s="1"/>
  <c r="BG14" i="5" s="1"/>
  <c r="BF27" i="7"/>
  <c r="AU14" i="5" s="1"/>
  <c r="U12" i="13"/>
  <c r="AG9" i="13" s="1"/>
  <c r="U3" i="13"/>
  <c r="I5" i="15" s="1"/>
  <c r="I3" i="15" s="1"/>
  <c r="J16" i="2"/>
  <c r="J15" i="2" s="1"/>
  <c r="J13" i="5"/>
  <c r="AH13" i="5"/>
  <c r="AH16" i="2"/>
  <c r="R65" i="9"/>
  <c r="U65" i="9"/>
  <c r="AD13" i="5"/>
  <c r="D47" i="19" s="1"/>
  <c r="AD16" i="2"/>
  <c r="BJ16" i="2"/>
  <c r="BJ13" i="5"/>
  <c r="Q40" i="9"/>
  <c r="Q30" i="9" s="1"/>
  <c r="Q25" i="9"/>
  <c r="Y21" i="9"/>
  <c r="AC8" i="13"/>
  <c r="AO5" i="13" s="1"/>
  <c r="AQ7" i="17"/>
  <c r="AE5" i="17"/>
  <c r="AE3" i="17" s="1"/>
  <c r="AV5" i="13"/>
  <c r="CB66" i="9"/>
  <c r="BY66" i="9"/>
  <c r="BZ66" i="9" s="1"/>
  <c r="BT46" i="9"/>
  <c r="AP14" i="9"/>
  <c r="AS14" i="9"/>
  <c r="BQ60" i="9"/>
  <c r="BT60" i="9"/>
  <c r="CO47" i="9"/>
  <c r="CL47" i="9"/>
  <c r="BP55" i="9"/>
  <c r="CN45" i="9"/>
  <c r="CK45" i="9"/>
  <c r="CL45" i="9" s="1"/>
  <c r="DL43" i="9"/>
  <c r="DI43" i="9"/>
  <c r="DJ43" i="9" s="1"/>
  <c r="CV58" i="9"/>
  <c r="CS58" i="9"/>
  <c r="CR51" i="9"/>
  <c r="CO51" i="9"/>
  <c r="DL65" i="9"/>
  <c r="EN42" i="9"/>
  <c r="HX15" i="9"/>
  <c r="HD20" i="9"/>
  <c r="BJ6" i="17"/>
  <c r="N9" i="17"/>
  <c r="N9" i="13" s="1"/>
  <c r="N12" i="13" s="1"/>
  <c r="Z11" i="17"/>
  <c r="AH15" i="17"/>
  <c r="V13" i="17"/>
  <c r="V13" i="13" s="1"/>
  <c r="V16" i="13" s="1"/>
  <c r="AD9" i="17"/>
  <c r="AP10" i="17"/>
  <c r="AD25" i="17"/>
  <c r="AD25" i="13" s="1"/>
  <c r="AD28" i="13" s="1"/>
  <c r="AP26" i="17"/>
  <c r="AW11" i="17"/>
  <c r="AK9" i="17"/>
  <c r="AK3" i="17" s="1"/>
  <c r="BD22" i="7"/>
  <c r="AR6" i="7"/>
  <c r="AU38" i="7"/>
  <c r="BG39" i="7"/>
  <c r="AM38" i="7"/>
  <c r="AY39" i="7"/>
  <c r="BI7" i="7"/>
  <c r="AW6" i="7"/>
  <c r="AK38" i="7"/>
  <c r="AW39" i="7"/>
  <c r="BH12" i="7"/>
  <c r="AV6" i="7"/>
  <c r="BM7" i="17"/>
  <c r="BM5" i="17" s="1"/>
  <c r="BA5" i="17"/>
  <c r="AO38" i="7"/>
  <c r="BA39" i="7"/>
  <c r="BG27" i="7"/>
  <c r="AV14" i="5" s="1"/>
  <c r="BS28" i="7"/>
  <c r="BS27" i="7" s="1"/>
  <c r="BH14" i="5" s="1"/>
  <c r="K16" i="2"/>
  <c r="K15" i="2" s="1"/>
  <c r="K13" i="5"/>
  <c r="AM16" i="2"/>
  <c r="AM13" i="5"/>
  <c r="E47" i="19" s="1"/>
  <c r="AX16" i="2"/>
  <c r="AX13" i="5"/>
  <c r="N18" i="9"/>
  <c r="Q18" i="9"/>
  <c r="N16" i="2"/>
  <c r="N15" i="2" s="1"/>
  <c r="N13" i="5"/>
  <c r="AI16" i="2"/>
  <c r="AI13" i="5"/>
  <c r="AT13" i="5"/>
  <c r="AT16" i="2"/>
  <c r="Q16" i="9"/>
  <c r="N16" i="9"/>
  <c r="M13" i="9"/>
  <c r="R44" i="9"/>
  <c r="U44" i="9"/>
  <c r="N48" i="9"/>
  <c r="Q48" i="9"/>
  <c r="R62" i="9"/>
  <c r="R59" i="9" s="1"/>
  <c r="U62" i="9"/>
  <c r="Q59" i="9"/>
  <c r="AI13" i="17"/>
  <c r="AI13" i="13" s="1"/>
  <c r="AI16" i="13" s="1"/>
  <c r="AU15" i="17"/>
  <c r="AE13" i="13"/>
  <c r="AE16" i="13" s="1"/>
  <c r="BT7" i="17"/>
  <c r="BT5" i="17" s="1"/>
  <c r="BH5" i="17"/>
  <c r="BK23" i="17"/>
  <c r="BK21" i="17" s="1"/>
  <c r="AY21" i="17"/>
  <c r="BL33" i="7"/>
  <c r="BL27" i="7" s="1"/>
  <c r="BA14" i="5" s="1"/>
  <c r="AZ27" i="7"/>
  <c r="AO14" i="5" s="1"/>
  <c r="AY7" i="17"/>
  <c r="AM5" i="17"/>
  <c r="BM23" i="9"/>
  <c r="BN23" i="9" s="1"/>
  <c r="BP23" i="9"/>
  <c r="CJ16" i="9"/>
  <c r="BX25" i="9"/>
  <c r="BM46" i="9"/>
  <c r="BN46" i="9" s="1"/>
  <c r="CD53" i="9"/>
  <c r="CG53" i="9"/>
  <c r="BP54" i="9"/>
  <c r="BM54" i="9"/>
  <c r="CK34" i="9"/>
  <c r="CH34" i="9"/>
  <c r="DD53" i="9"/>
  <c r="DH61" i="9"/>
  <c r="DD28" i="9"/>
  <c r="DI33" i="9"/>
  <c r="DJ33" i="9" s="1"/>
  <c r="DL33" i="9"/>
  <c r="CZ62" i="9"/>
  <c r="DD21" i="9"/>
  <c r="CR64" i="9"/>
  <c r="CL51" i="9"/>
  <c r="CZ47" i="9"/>
  <c r="CX27" i="9"/>
  <c r="DA27" i="9"/>
  <c r="DE36" i="9"/>
  <c r="CV35" i="9"/>
  <c r="CS35" i="9"/>
  <c r="CT35" i="9" s="1"/>
  <c r="DP40" i="9"/>
  <c r="GV34" i="9"/>
  <c r="HH27" i="9"/>
  <c r="BE8" i="13"/>
  <c r="BQ5" i="13" s="1"/>
  <c r="AT7" i="17"/>
  <c r="AH5" i="17"/>
  <c r="N18" i="2"/>
  <c r="N16" i="5"/>
  <c r="Y4" i="7"/>
  <c r="AZ23" i="17"/>
  <c r="AN21" i="17"/>
  <c r="AY21" i="13"/>
  <c r="AY24" i="13" s="1"/>
  <c r="BK21" i="13" s="1"/>
  <c r="BK24" i="13" s="1"/>
  <c r="BF12" i="7"/>
  <c r="BR12" i="7" s="1"/>
  <c r="AT6" i="7"/>
  <c r="AH38" i="7"/>
  <c r="AT39" i="7"/>
  <c r="Z38" i="7"/>
  <c r="AL39" i="7"/>
  <c r="BK33" i="7"/>
  <c r="BK27" i="7" s="1"/>
  <c r="AZ14" i="5" s="1"/>
  <c r="AY27" i="7"/>
  <c r="AN14" i="5" s="1"/>
  <c r="W18" i="2"/>
  <c r="W16" i="5"/>
  <c r="AH4" i="7"/>
  <c r="BK7" i="7"/>
  <c r="AJ38" i="7"/>
  <c r="AV39" i="7"/>
  <c r="AB38" i="7"/>
  <c r="AN39" i="7"/>
  <c r="R8" i="13"/>
  <c r="AD5" i="13" s="1"/>
  <c r="R3" i="13"/>
  <c r="F5" i="15" s="1"/>
  <c r="F3" i="15" s="1"/>
  <c r="L16" i="2"/>
  <c r="L15" i="2" s="1"/>
  <c r="L13" i="5"/>
  <c r="AN16" i="2"/>
  <c r="AN13" i="5"/>
  <c r="BC16" i="2"/>
  <c r="BC13" i="5"/>
  <c r="Q10" i="9"/>
  <c r="N10" i="9"/>
  <c r="R32" i="9"/>
  <c r="U32" i="9"/>
  <c r="AJ16" i="2"/>
  <c r="AJ13" i="5"/>
  <c r="AY16" i="2"/>
  <c r="AY13" i="5"/>
  <c r="F47" i="19" s="1"/>
  <c r="J13" i="9"/>
  <c r="AE16" i="2"/>
  <c r="AE13" i="5"/>
  <c r="C16" i="2"/>
  <c r="C13" i="5"/>
  <c r="B47" i="19" s="1"/>
  <c r="C20" i="19"/>
  <c r="N9" i="9"/>
  <c r="N6" i="9" s="1"/>
  <c r="Q9" i="9"/>
  <c r="M6" i="9"/>
  <c r="M4" i="9" s="1"/>
  <c r="L4" i="9" s="1"/>
  <c r="R55" i="9"/>
  <c r="R50" i="9" s="1"/>
  <c r="U55" i="9"/>
  <c r="Q50" i="9"/>
  <c r="V31" i="9"/>
  <c r="BA13" i="13"/>
  <c r="BA16" i="13" s="1"/>
  <c r="BM13" i="13" s="1"/>
  <c r="BM16" i="13" s="1"/>
  <c r="AC14" i="5"/>
  <c r="AC18" i="2"/>
  <c r="AA3" i="17"/>
  <c r="BC23" i="17"/>
  <c r="AQ21" i="17"/>
  <c r="AQ21" i="13" s="1"/>
  <c r="AQ24" i="13" s="1"/>
  <c r="AS56" i="9"/>
  <c r="AT56" i="9" s="1"/>
  <c r="AV56" i="9"/>
  <c r="BL18" i="9"/>
  <c r="CJ32" i="9"/>
  <c r="BJ54" i="9"/>
  <c r="CP61" i="9"/>
  <c r="CS61" i="9"/>
  <c r="CO42" i="9"/>
  <c r="CL42" i="9"/>
  <c r="CR11" i="9"/>
  <c r="CO11" i="9"/>
  <c r="CP11" i="9" s="1"/>
  <c r="DP48" i="9"/>
  <c r="CR52" i="9"/>
  <c r="CS12" i="9"/>
  <c r="CV12" i="9"/>
  <c r="DL9" i="9"/>
  <c r="DD17" i="9"/>
  <c r="DA17" i="9"/>
  <c r="DB17" i="9" s="1"/>
  <c r="DM20" i="9"/>
  <c r="DJ20" i="9"/>
  <c r="CG57" i="9"/>
  <c r="CV57" i="9"/>
  <c r="DT26" i="9"/>
  <c r="ER36" i="9"/>
  <c r="EW49" i="9"/>
  <c r="EZ49" i="9"/>
  <c r="GV38" i="9"/>
  <c r="CV52" i="9" l="1"/>
  <c r="BP18" i="9"/>
  <c r="BO23" i="17"/>
  <c r="BO21" i="17" s="1"/>
  <c r="BC21" i="17"/>
  <c r="BC21" i="13" s="1"/>
  <c r="BC24" i="13" s="1"/>
  <c r="BO21" i="13" s="1"/>
  <c r="BO24" i="13" s="1"/>
  <c r="R9" i="9"/>
  <c r="U9" i="9"/>
  <c r="Q6" i="9"/>
  <c r="AT38" i="7"/>
  <c r="BF39" i="7"/>
  <c r="GZ38" i="9"/>
  <c r="DN20" i="9"/>
  <c r="DQ20" i="9"/>
  <c r="CS11" i="9"/>
  <c r="CT11" i="9" s="1"/>
  <c r="CV11" i="9"/>
  <c r="CT61" i="9"/>
  <c r="CW61" i="9"/>
  <c r="AW56" i="9"/>
  <c r="AX56" i="9" s="1"/>
  <c r="AZ56" i="9"/>
  <c r="P5" i="21"/>
  <c r="P4" i="5"/>
  <c r="P3" i="5" s="1"/>
  <c r="P3" i="2"/>
  <c r="V55" i="9"/>
  <c r="V50" i="9" s="1"/>
  <c r="Y55" i="9"/>
  <c r="U50" i="9"/>
  <c r="G12" i="5"/>
  <c r="G11" i="5" s="1"/>
  <c r="G21" i="5" s="1"/>
  <c r="G11" i="2"/>
  <c r="AV38" i="7"/>
  <c r="BH39" i="7"/>
  <c r="W17" i="2"/>
  <c r="W15" i="2" s="1"/>
  <c r="BQ8" i="13"/>
  <c r="CZ35" i="9"/>
  <c r="CW35" i="9"/>
  <c r="CX35" i="9" s="1"/>
  <c r="DD47" i="9"/>
  <c r="CV64" i="9"/>
  <c r="DD62" i="9"/>
  <c r="DH28" i="9"/>
  <c r="BN54" i="9"/>
  <c r="CN16" i="9"/>
  <c r="D20" i="19"/>
  <c r="R48" i="9"/>
  <c r="U48" i="9"/>
  <c r="E20" i="19"/>
  <c r="Z17" i="2"/>
  <c r="AB17" i="2"/>
  <c r="BP22" i="7"/>
  <c r="BP6" i="7" s="1"/>
  <c r="BD6" i="7"/>
  <c r="AT15" i="17"/>
  <c r="AH13" i="17"/>
  <c r="DP65" i="9"/>
  <c r="DP43" i="9"/>
  <c r="DM43" i="9"/>
  <c r="DN43" i="9" s="1"/>
  <c r="BT55" i="9"/>
  <c r="BX60" i="9"/>
  <c r="BU60" i="9"/>
  <c r="CF66" i="9"/>
  <c r="CC66" i="9"/>
  <c r="CD66" i="9" s="1"/>
  <c r="T4" i="5"/>
  <c r="T3" i="5" s="1"/>
  <c r="T3" i="2"/>
  <c r="T5" i="21"/>
  <c r="Z21" i="9"/>
  <c r="AC21" i="9"/>
  <c r="J12" i="5"/>
  <c r="J11" i="5" s="1"/>
  <c r="J21" i="5" s="1"/>
  <c r="J11" i="2"/>
  <c r="BS17" i="7"/>
  <c r="BS6" i="7" s="1"/>
  <c r="BG6" i="7"/>
  <c r="BG19" i="17"/>
  <c r="AU17" i="17"/>
  <c r="Z16" i="5"/>
  <c r="Z18" i="2"/>
  <c r="AK4" i="7"/>
  <c r="BD27" i="17"/>
  <c r="AR25" i="17"/>
  <c r="B22" i="19"/>
  <c r="T3" i="17"/>
  <c r="T5" i="13"/>
  <c r="BF27" i="17"/>
  <c r="AT25" i="17"/>
  <c r="AY27" i="17"/>
  <c r="AM25" i="17"/>
  <c r="AV22" i="17"/>
  <c r="AJ21" i="17"/>
  <c r="AJ3" i="17" s="1"/>
  <c r="P3" i="17"/>
  <c r="P5" i="13"/>
  <c r="BD11" i="17"/>
  <c r="AR9" i="17"/>
  <c r="HP8" i="9"/>
  <c r="DL63" i="9"/>
  <c r="DI63" i="9"/>
  <c r="DJ63" i="9" s="1"/>
  <c r="CG64" i="9"/>
  <c r="CD64" i="9"/>
  <c r="BQ39" i="9"/>
  <c r="BR39" i="9" s="1"/>
  <c r="BT39" i="9"/>
  <c r="BE22" i="9"/>
  <c r="BF22" i="9" s="1"/>
  <c r="BH22" i="9"/>
  <c r="V24" i="9"/>
  <c r="Y24" i="9"/>
  <c r="R26" i="9"/>
  <c r="U26" i="9"/>
  <c r="AA3" i="13"/>
  <c r="O5" i="15" s="1"/>
  <c r="O3" i="15" s="1"/>
  <c r="AA8" i="13"/>
  <c r="AM5" i="13" s="1"/>
  <c r="AJ31" i="9"/>
  <c r="AG31" i="9"/>
  <c r="AK9" i="13"/>
  <c r="BE38" i="7"/>
  <c r="BQ39" i="7"/>
  <c r="BQ38" i="7" s="1"/>
  <c r="AO18" i="2"/>
  <c r="AO16" i="5"/>
  <c r="BI13" i="17"/>
  <c r="BU15" i="17"/>
  <c r="BU13" i="17" s="1"/>
  <c r="AQ25" i="13"/>
  <c r="AQ28" i="13" s="1"/>
  <c r="AJ4" i="7"/>
  <c r="Y16" i="5"/>
  <c r="Y18" i="2"/>
  <c r="B48" i="19"/>
  <c r="O14" i="5"/>
  <c r="C48" i="19" s="1"/>
  <c r="O18" i="2"/>
  <c r="Z4" i="7"/>
  <c r="AH16" i="5"/>
  <c r="AH18" i="2"/>
  <c r="AS4" i="7"/>
  <c r="V3" i="17"/>
  <c r="BB22" i="7"/>
  <c r="AP6" i="7"/>
  <c r="CZ57" i="9"/>
  <c r="B20" i="19"/>
  <c r="C15" i="2"/>
  <c r="AD8" i="13"/>
  <c r="AP5" i="13" s="1"/>
  <c r="AL38" i="7"/>
  <c r="AX39" i="7"/>
  <c r="AI18" i="2"/>
  <c r="AI16" i="5"/>
  <c r="AT4" i="7"/>
  <c r="BL23" i="17"/>
  <c r="BL21" i="17" s="1"/>
  <c r="AZ21" i="17"/>
  <c r="AH3" i="17"/>
  <c r="DT40" i="9"/>
  <c r="DF36" i="9"/>
  <c r="DI36" i="9"/>
  <c r="DH53" i="9"/>
  <c r="BT54" i="9"/>
  <c r="BQ54" i="9"/>
  <c r="BA38" i="7"/>
  <c r="BM39" i="7"/>
  <c r="BM38" i="7" s="1"/>
  <c r="AK16" i="5"/>
  <c r="AK18" i="2"/>
  <c r="AV4" i="7"/>
  <c r="AL16" i="5"/>
  <c r="AL18" i="2"/>
  <c r="BG38" i="7"/>
  <c r="BS39" i="7"/>
  <c r="BS38" i="7" s="1"/>
  <c r="Z4" i="5"/>
  <c r="Z3" i="5" s="1"/>
  <c r="Z3" i="2"/>
  <c r="Z5" i="21"/>
  <c r="AP9" i="17"/>
  <c r="BB10" i="17"/>
  <c r="AL11" i="17"/>
  <c r="Z9" i="17"/>
  <c r="HH20" i="9"/>
  <c r="BR60" i="9"/>
  <c r="BQ46" i="9"/>
  <c r="BR46" i="9" s="1"/>
  <c r="BC7" i="17"/>
  <c r="AQ5" i="17"/>
  <c r="R25" i="9"/>
  <c r="U25" i="9"/>
  <c r="AG12" i="13"/>
  <c r="AS9" i="13" s="1"/>
  <c r="AG3" i="13"/>
  <c r="U5" i="15" s="1"/>
  <c r="U3" i="15" s="1"/>
  <c r="AR38" i="7"/>
  <c r="BD39" i="7"/>
  <c r="AP38" i="7"/>
  <c r="BB39" i="7"/>
  <c r="AF16" i="5"/>
  <c r="AF18" i="2"/>
  <c r="AQ4" i="7"/>
  <c r="AN21" i="13"/>
  <c r="AN24" i="13" s="1"/>
  <c r="AZ21" i="13" s="1"/>
  <c r="AZ24" i="13" s="1"/>
  <c r="BL21" i="13" s="1"/>
  <c r="BL24" i="13" s="1"/>
  <c r="AR25" i="13"/>
  <c r="AR28" i="13" s="1"/>
  <c r="B50" i="19"/>
  <c r="AB9" i="17"/>
  <c r="AN10" i="17"/>
  <c r="N3" i="17"/>
  <c r="N5" i="13"/>
  <c r="AF17" i="17"/>
  <c r="AR18" i="17"/>
  <c r="BA28" i="7"/>
  <c r="AO27" i="7"/>
  <c r="AD14" i="5" s="1"/>
  <c r="AI3" i="17"/>
  <c r="AI9" i="13"/>
  <c r="AI12" i="13" s="1"/>
  <c r="AU9" i="13" s="1"/>
  <c r="AU12" i="13" s="1"/>
  <c r="AB25" i="17"/>
  <c r="AN26" i="17"/>
  <c r="AL27" i="17"/>
  <c r="Z25" i="17"/>
  <c r="Z25" i="13" s="1"/>
  <c r="Z28" i="13" s="1"/>
  <c r="DH44" i="9"/>
  <c r="CL37" i="9"/>
  <c r="CO37" i="9"/>
  <c r="DJ38" i="9"/>
  <c r="DM38" i="9"/>
  <c r="CL41" i="9"/>
  <c r="CO41" i="9"/>
  <c r="DB15" i="9"/>
  <c r="DE15" i="9"/>
  <c r="CH52" i="9"/>
  <c r="CK52" i="9"/>
  <c r="BH27" i="7"/>
  <c r="AW14" i="5" s="1"/>
  <c r="BT33" i="7"/>
  <c r="BT27" i="7" s="1"/>
  <c r="BI14" i="5" s="1"/>
  <c r="AD31" i="9"/>
  <c r="AH17" i="2"/>
  <c r="AH15" i="2" s="1"/>
  <c r="BA18" i="2"/>
  <c r="BA16" i="5"/>
  <c r="BI13" i="13"/>
  <c r="BI16" i="13" s="1"/>
  <c r="BU13" i="13" s="1"/>
  <c r="BU16" i="13" s="1"/>
  <c r="AQ25" i="17"/>
  <c r="BC26" i="17"/>
  <c r="AY19" i="17"/>
  <c r="AM17" i="17"/>
  <c r="AM17" i="13" s="1"/>
  <c r="AM20" i="13" s="1"/>
  <c r="AX33" i="7"/>
  <c r="AL27" i="7"/>
  <c r="AX19" i="17"/>
  <c r="AL17" i="17"/>
  <c r="BQ17" i="7"/>
  <c r="BQ6" i="7" s="1"/>
  <c r="BE6" i="7"/>
  <c r="AB17" i="13"/>
  <c r="AB20" i="13" s="1"/>
  <c r="DX26" i="9"/>
  <c r="DP9" i="9"/>
  <c r="EV36" i="9"/>
  <c r="CZ12" i="9"/>
  <c r="CW12" i="9"/>
  <c r="CN32" i="9"/>
  <c r="R10" i="9"/>
  <c r="U10" i="9"/>
  <c r="Y17" i="2"/>
  <c r="Y15" i="2" s="1"/>
  <c r="FD49" i="9"/>
  <c r="FA49" i="9"/>
  <c r="CH57" i="9"/>
  <c r="CK57" i="9"/>
  <c r="DH17" i="9"/>
  <c r="DE17" i="9"/>
  <c r="DF17" i="9" s="1"/>
  <c r="DT48" i="9"/>
  <c r="CS42" i="9"/>
  <c r="CP42" i="9"/>
  <c r="V32" i="9"/>
  <c r="Y32" i="9"/>
  <c r="AN38" i="7"/>
  <c r="AZ39" i="7"/>
  <c r="O17" i="2"/>
  <c r="BF7" i="17"/>
  <c r="AT5" i="17"/>
  <c r="HL27" i="9"/>
  <c r="DB27" i="9"/>
  <c r="DE27" i="9"/>
  <c r="DH21" i="9"/>
  <c r="DM33" i="9"/>
  <c r="DN33" i="9" s="1"/>
  <c r="DP33" i="9"/>
  <c r="CH53" i="9"/>
  <c r="CK53" i="9"/>
  <c r="CB25" i="9"/>
  <c r="BQ23" i="9"/>
  <c r="BR23" i="9" s="1"/>
  <c r="BT23" i="9"/>
  <c r="BK7" i="17"/>
  <c r="BK5" i="17" s="1"/>
  <c r="AY5" i="17"/>
  <c r="BG15" i="17"/>
  <c r="AU13" i="17"/>
  <c r="V62" i="9"/>
  <c r="V59" i="9" s="1"/>
  <c r="Y62" i="9"/>
  <c r="U59" i="9"/>
  <c r="N13" i="9"/>
  <c r="N4" i="9" s="1"/>
  <c r="E27" i="2" s="1"/>
  <c r="E19" i="5" s="1"/>
  <c r="E23" i="5" s="1"/>
  <c r="R18" i="9"/>
  <c r="U18" i="9"/>
  <c r="AD17" i="2"/>
  <c r="BT12" i="7"/>
  <c r="BT6" i="7" s="1"/>
  <c r="BH6" i="7"/>
  <c r="BU7" i="7"/>
  <c r="BU6" i="7" s="1"/>
  <c r="BI6" i="7"/>
  <c r="AJ17" i="2"/>
  <c r="AJ15" i="2" s="1"/>
  <c r="BI11" i="17"/>
  <c r="AW9" i="17"/>
  <c r="AW3" i="17" s="1"/>
  <c r="AD3" i="17"/>
  <c r="AD9" i="13"/>
  <c r="AD12" i="13" s="1"/>
  <c r="AP9" i="13" s="1"/>
  <c r="AP12" i="13" s="1"/>
  <c r="Z9" i="13"/>
  <c r="Z12" i="13" s="1"/>
  <c r="ER42" i="9"/>
  <c r="CP51" i="9"/>
  <c r="CZ58" i="9"/>
  <c r="CW58" i="9"/>
  <c r="CR45" i="9"/>
  <c r="CO45" i="9"/>
  <c r="CP45" i="9" s="1"/>
  <c r="CP47" i="9"/>
  <c r="CS47" i="9"/>
  <c r="AT14" i="9"/>
  <c r="AW14" i="9"/>
  <c r="BX46" i="9"/>
  <c r="BU46" i="9"/>
  <c r="BV46" i="9" s="1"/>
  <c r="AV8" i="13"/>
  <c r="BH5" i="13" s="1"/>
  <c r="V65" i="9"/>
  <c r="Y65" i="9"/>
  <c r="L12" i="5"/>
  <c r="L11" i="5" s="1"/>
  <c r="L21" i="5" s="1"/>
  <c r="L11" i="2"/>
  <c r="U17" i="2"/>
  <c r="U15" i="2" s="1"/>
  <c r="AF4" i="7"/>
  <c r="BN18" i="17"/>
  <c r="BN17" i="17" s="1"/>
  <c r="BB17" i="17"/>
  <c r="BB17" i="13" s="1"/>
  <c r="BB20" i="13" s="1"/>
  <c r="BN17" i="13" s="1"/>
  <c r="BN20" i="13" s="1"/>
  <c r="S17" i="2"/>
  <c r="BO22" i="7"/>
  <c r="BO6" i="7" s="1"/>
  <c r="BC6" i="7"/>
  <c r="AC4" i="7"/>
  <c r="R18" i="2"/>
  <c r="R15" i="2" s="1"/>
  <c r="R16" i="5"/>
  <c r="Q3" i="17"/>
  <c r="Q21" i="13"/>
  <c r="AB9" i="13"/>
  <c r="AB12" i="13" s="1"/>
  <c r="AL7" i="17"/>
  <c r="Z5" i="17"/>
  <c r="Z3" i="17" s="1"/>
  <c r="AF17" i="13"/>
  <c r="AF20" i="13" s="1"/>
  <c r="BG11" i="17"/>
  <c r="AU9" i="17"/>
  <c r="AU3" i="17" s="1"/>
  <c r="AB25" i="13"/>
  <c r="AB28" i="13" s="1"/>
  <c r="DH41" i="9"/>
  <c r="CP7" i="9"/>
  <c r="BZ8" i="9"/>
  <c r="CC8" i="9"/>
  <c r="CB24" i="9"/>
  <c r="BI8" i="13"/>
  <c r="BU5" i="13" s="1"/>
  <c r="J4" i="9"/>
  <c r="D27" i="2" s="1"/>
  <c r="V28" i="9"/>
  <c r="Y28" i="9"/>
  <c r="I15" i="2"/>
  <c r="H12" i="5"/>
  <c r="H11" i="5" s="1"/>
  <c r="H11" i="2"/>
  <c r="V8" i="13"/>
  <c r="AH5" i="13" s="1"/>
  <c r="V3" i="13"/>
  <c r="J5" i="15" s="1"/>
  <c r="J3" i="15" s="1"/>
  <c r="BF6" i="7"/>
  <c r="BC38" i="7"/>
  <c r="BO39" i="7"/>
  <c r="BO38" i="7" s="1"/>
  <c r="AH4" i="5"/>
  <c r="AH3" i="5" s="1"/>
  <c r="AH5" i="21"/>
  <c r="AH3" i="2"/>
  <c r="P18" i="2"/>
  <c r="P15" i="2" s="1"/>
  <c r="P16" i="5"/>
  <c r="AA4" i="7"/>
  <c r="R4" i="5"/>
  <c r="R3" i="5" s="1"/>
  <c r="R5" i="21"/>
  <c r="R3" i="2"/>
  <c r="AB13" i="17"/>
  <c r="AN14" i="17"/>
  <c r="BM27" i="17"/>
  <c r="BM25" i="17" s="1"/>
  <c r="BA25" i="17"/>
  <c r="BA25" i="13" s="1"/>
  <c r="BA28" i="13" s="1"/>
  <c r="BM25" i="13" s="1"/>
  <c r="BM28" i="13" s="1"/>
  <c r="AB17" i="17"/>
  <c r="AN18" i="17"/>
  <c r="F20" i="19"/>
  <c r="Q17" i="2"/>
  <c r="Q15" i="2" s="1"/>
  <c r="AB4" i="7"/>
  <c r="GZ34" i="9"/>
  <c r="DL61" i="9"/>
  <c r="CL34" i="9"/>
  <c r="CO34" i="9"/>
  <c r="AU13" i="13"/>
  <c r="AU16" i="13" s="1"/>
  <c r="V44" i="9"/>
  <c r="Y44" i="9"/>
  <c r="R16" i="9"/>
  <c r="R13" i="9" s="1"/>
  <c r="Q13" i="9"/>
  <c r="U16" i="9"/>
  <c r="AW38" i="7"/>
  <c r="BI39" i="7"/>
  <c r="AY38" i="7"/>
  <c r="BK39" i="7"/>
  <c r="BK38" i="7" s="1"/>
  <c r="AG16" i="5"/>
  <c r="AG18" i="2"/>
  <c r="AR4" i="7"/>
  <c r="BB26" i="17"/>
  <c r="AP25" i="17"/>
  <c r="AP25" i="13" s="1"/>
  <c r="AP28" i="13" s="1"/>
  <c r="AH13" i="13"/>
  <c r="AH16" i="13" s="1"/>
  <c r="IB15" i="9"/>
  <c r="CV51" i="9"/>
  <c r="CS51" i="9"/>
  <c r="AO8" i="13"/>
  <c r="BA5" i="13" s="1"/>
  <c r="R40" i="9"/>
  <c r="R30" i="9" s="1"/>
  <c r="U40" i="9"/>
  <c r="AI8" i="13"/>
  <c r="AU5" i="13" s="1"/>
  <c r="AI3" i="13"/>
  <c r="W5" i="15" s="1"/>
  <c r="W3" i="15" s="1"/>
  <c r="AJ18" i="2"/>
  <c r="AJ16" i="5"/>
  <c r="AU4" i="7"/>
  <c r="AU17" i="13"/>
  <c r="AU20" i="13" s="1"/>
  <c r="BA7" i="7"/>
  <c r="AO6" i="7"/>
  <c r="BP23" i="17"/>
  <c r="BP21" i="17" s="1"/>
  <c r="BD21" i="17"/>
  <c r="BD21" i="13" s="1"/>
  <c r="BD24" i="13" s="1"/>
  <c r="BP21" i="13" s="1"/>
  <c r="BP24" i="13" s="1"/>
  <c r="AM9" i="17"/>
  <c r="AM3" i="17" s="1"/>
  <c r="AY11" i="17"/>
  <c r="AF13" i="17"/>
  <c r="AF13" i="13" s="1"/>
  <c r="AF16" i="13" s="1"/>
  <c r="AR14" i="17"/>
  <c r="AR6" i="17"/>
  <c r="AF5" i="17"/>
  <c r="AF3" i="17" s="1"/>
  <c r="AM25" i="13"/>
  <c r="AM28" i="13" s="1"/>
  <c r="X21" i="13"/>
  <c r="X3" i="17"/>
  <c r="AN6" i="17"/>
  <c r="AB5" i="17"/>
  <c r="AB3" i="17" s="1"/>
  <c r="AR9" i="13"/>
  <c r="AR12" i="13" s="1"/>
  <c r="FL29" i="9"/>
  <c r="FI29" i="9"/>
  <c r="DP10" i="9"/>
  <c r="DL19" i="9"/>
  <c r="DI19" i="9"/>
  <c r="DJ19" i="9" s="1"/>
  <c r="CS7" i="9"/>
  <c r="CV7" i="9"/>
  <c r="H4" i="5"/>
  <c r="H3" i="5" s="1"/>
  <c r="H21" i="5" s="1"/>
  <c r="H5" i="21"/>
  <c r="H3" i="2"/>
  <c r="D12" i="5"/>
  <c r="D11" i="5" s="1"/>
  <c r="D21" i="5" s="1"/>
  <c r="D11" i="2"/>
  <c r="AE5" i="13"/>
  <c r="N11" i="2"/>
  <c r="N12" i="5"/>
  <c r="N11" i="5" s="1"/>
  <c r="N21" i="5" s="1"/>
  <c r="BR6" i="7"/>
  <c r="AF17" i="2"/>
  <c r="AF15" i="2" s="1"/>
  <c r="BQ11" i="17"/>
  <c r="BQ9" i="17" s="1"/>
  <c r="BQ3" i="17" s="1"/>
  <c r="BE9" i="17"/>
  <c r="BE3" i="17" s="1"/>
  <c r="AY12" i="7"/>
  <c r="AM6" i="7"/>
  <c r="AH25" i="13"/>
  <c r="AH28" i="13" s="1"/>
  <c r="AT25" i="13" s="1"/>
  <c r="AT28" i="13" s="1"/>
  <c r="BA23" i="17"/>
  <c r="AO21" i="17"/>
  <c r="AO3" i="17" s="1"/>
  <c r="AB13" i="13"/>
  <c r="AB16" i="13" s="1"/>
  <c r="BC14" i="17"/>
  <c r="AQ13" i="17"/>
  <c r="AQ13" i="13" s="1"/>
  <c r="AQ16" i="13" s="1"/>
  <c r="S16" i="5"/>
  <c r="S18" i="2"/>
  <c r="AD4" i="7"/>
  <c r="AL17" i="13"/>
  <c r="AL20" i="13" s="1"/>
  <c r="AB3" i="2" l="1"/>
  <c r="AB5" i="21"/>
  <c r="AB4" i="5"/>
  <c r="AB3" i="5" s="1"/>
  <c r="BC13" i="13"/>
  <c r="BC16" i="13" s="1"/>
  <c r="AT5" i="21"/>
  <c r="AT3" i="2"/>
  <c r="AT4" i="5"/>
  <c r="AT3" i="5" s="1"/>
  <c r="BG18" i="2"/>
  <c r="BG16" i="5"/>
  <c r="H6" i="2"/>
  <c r="CW7" i="9"/>
  <c r="CZ7" i="9"/>
  <c r="X24" i="13"/>
  <c r="AJ21" i="13" s="1"/>
  <c r="X3" i="13"/>
  <c r="L5" i="15" s="1"/>
  <c r="L3" i="15" s="1"/>
  <c r="X11" i="2"/>
  <c r="X12" i="5"/>
  <c r="X11" i="5" s="1"/>
  <c r="CT51" i="9"/>
  <c r="BI38" i="7"/>
  <c r="BU39" i="7"/>
  <c r="BU38" i="7" s="1"/>
  <c r="HD34" i="9"/>
  <c r="AN17" i="17"/>
  <c r="AZ18" i="17"/>
  <c r="AN13" i="17"/>
  <c r="AZ14" i="17"/>
  <c r="BD17" i="2"/>
  <c r="BO14" i="17"/>
  <c r="BO13" i="17" s="1"/>
  <c r="BC13" i="17"/>
  <c r="BF4" i="5"/>
  <c r="BF3" i="5" s="1"/>
  <c r="BF5" i="21"/>
  <c r="BF3" i="2"/>
  <c r="CT7" i="9"/>
  <c r="DT10" i="9"/>
  <c r="Q5" i="21"/>
  <c r="Q3" i="2"/>
  <c r="Q4" i="5"/>
  <c r="Q3" i="5" s="1"/>
  <c r="AU8" i="13"/>
  <c r="BG5" i="13" s="1"/>
  <c r="AU3" i="13"/>
  <c r="AI5" i="15" s="1"/>
  <c r="AI3" i="15" s="1"/>
  <c r="CW51" i="9"/>
  <c r="CZ51" i="9"/>
  <c r="AL17" i="2"/>
  <c r="AL15" i="2" s="1"/>
  <c r="AH6" i="2"/>
  <c r="AR17" i="2"/>
  <c r="AJ3" i="2"/>
  <c r="AJ5" i="21"/>
  <c r="AJ4" i="5"/>
  <c r="AJ3" i="5" s="1"/>
  <c r="AX7" i="17"/>
  <c r="AL5" i="17"/>
  <c r="AM9" i="13"/>
  <c r="AM12" i="13" s="1"/>
  <c r="AR16" i="5"/>
  <c r="AR18" i="2"/>
  <c r="BC4" i="7"/>
  <c r="CB46" i="9"/>
  <c r="BY46" i="9"/>
  <c r="BZ46" i="9" s="1"/>
  <c r="CT47" i="9"/>
  <c r="CW47" i="9"/>
  <c r="S4" i="5"/>
  <c r="S3" i="5" s="1"/>
  <c r="S5" i="21"/>
  <c r="S3" i="2"/>
  <c r="BI18" i="2"/>
  <c r="BI16" i="5"/>
  <c r="V18" i="9"/>
  <c r="Y18" i="9"/>
  <c r="Z62" i="9"/>
  <c r="AC62" i="9"/>
  <c r="Y59" i="9"/>
  <c r="DQ33" i="9"/>
  <c r="DR33" i="9" s="1"/>
  <c r="DT33" i="9"/>
  <c r="C21" i="19"/>
  <c r="O15" i="2"/>
  <c r="CT42" i="9"/>
  <c r="CW42" i="9"/>
  <c r="DI17" i="9"/>
  <c r="DJ17" i="9" s="1"/>
  <c r="DL17" i="9"/>
  <c r="FH49" i="9"/>
  <c r="FE49" i="9"/>
  <c r="V10" i="9"/>
  <c r="Y10" i="9"/>
  <c r="EB26" i="9"/>
  <c r="BQ4" i="7"/>
  <c r="BF18" i="2"/>
  <c r="BF16" i="5"/>
  <c r="BJ33" i="7"/>
  <c r="BJ27" i="7" s="1"/>
  <c r="AX27" i="7"/>
  <c r="CL52" i="9"/>
  <c r="CO52" i="9"/>
  <c r="BA27" i="7"/>
  <c r="AP14" i="5" s="1"/>
  <c r="BM28" i="7"/>
  <c r="BM27" i="7" s="1"/>
  <c r="BB14" i="5" s="1"/>
  <c r="C3" i="2"/>
  <c r="C5" i="21"/>
  <c r="C4" i="5"/>
  <c r="AG17" i="2"/>
  <c r="AG15" i="2" s="1"/>
  <c r="AV17" i="2"/>
  <c r="AP17" i="2"/>
  <c r="BU54" i="9"/>
  <c r="BX54" i="9"/>
  <c r="AP3" i="13"/>
  <c r="AD5" i="15" s="1"/>
  <c r="AD3" i="15" s="1"/>
  <c r="AP8" i="13"/>
  <c r="BB5" i="13" s="1"/>
  <c r="K4" i="5"/>
  <c r="K3" i="5" s="1"/>
  <c r="K3" i="2"/>
  <c r="K5" i="21"/>
  <c r="AH31" i="9"/>
  <c r="AC24" i="9"/>
  <c r="Z24" i="9"/>
  <c r="BU39" i="9"/>
  <c r="BV39" i="9" s="1"/>
  <c r="BX39" i="9"/>
  <c r="Y4" i="5"/>
  <c r="Y3" i="5" s="1"/>
  <c r="Y5" i="21"/>
  <c r="Y3" i="2"/>
  <c r="BS19" i="17"/>
  <c r="BS17" i="17" s="1"/>
  <c r="BG17" i="17"/>
  <c r="AD21" i="9"/>
  <c r="AG21" i="9"/>
  <c r="BY60" i="9"/>
  <c r="CB60" i="9"/>
  <c r="DT43" i="9"/>
  <c r="DQ43" i="9"/>
  <c r="DR43" i="9" s="1"/>
  <c r="BE18" i="2"/>
  <c r="BE16" i="5"/>
  <c r="Z15" i="2"/>
  <c r="DH62" i="9"/>
  <c r="DH47" i="9"/>
  <c r="AK17" i="2"/>
  <c r="AK15" i="2" s="1"/>
  <c r="P6" i="2"/>
  <c r="HD38" i="9"/>
  <c r="Q4" i="9"/>
  <c r="P4" i="9" s="1"/>
  <c r="AB16" i="5"/>
  <c r="AB18" i="2"/>
  <c r="AB15" i="2" s="1"/>
  <c r="AM4" i="7"/>
  <c r="U5" i="21"/>
  <c r="U3" i="2"/>
  <c r="U4" i="5"/>
  <c r="U3" i="5" s="1"/>
  <c r="AD16" i="5"/>
  <c r="AD18" i="2"/>
  <c r="AD15" i="2" s="1"/>
  <c r="AO4" i="7"/>
  <c r="BB25" i="17"/>
  <c r="BB25" i="13" s="1"/>
  <c r="BB28" i="13" s="1"/>
  <c r="BN25" i="13" s="1"/>
  <c r="BN28" i="13" s="1"/>
  <c r="BN26" i="17"/>
  <c r="BN25" i="17" s="1"/>
  <c r="DP61" i="9"/>
  <c r="D19" i="5"/>
  <c r="BD16" i="5"/>
  <c r="BD18" i="2"/>
  <c r="BO4" i="7"/>
  <c r="DA58" i="9"/>
  <c r="DD58" i="9"/>
  <c r="AL3" i="2"/>
  <c r="AL4" i="5"/>
  <c r="AL3" i="5" s="1"/>
  <c r="AL5" i="21"/>
  <c r="BI4" i="7"/>
  <c r="AX16" i="5"/>
  <c r="AX18" i="2"/>
  <c r="CF25" i="9"/>
  <c r="DF27" i="9"/>
  <c r="DI27" i="9"/>
  <c r="AZ38" i="7"/>
  <c r="BL39" i="7"/>
  <c r="BL38" i="7" s="1"/>
  <c r="DX48" i="9"/>
  <c r="CL57" i="9"/>
  <c r="CO57" i="9"/>
  <c r="DD12" i="9"/>
  <c r="DA12" i="9"/>
  <c r="DT9" i="9"/>
  <c r="AN17" i="13"/>
  <c r="AN20" i="13" s="1"/>
  <c r="CS41" i="9"/>
  <c r="CP41" i="9"/>
  <c r="CP37" i="9"/>
  <c r="CS37" i="9"/>
  <c r="AR17" i="17"/>
  <c r="BD18" i="17"/>
  <c r="AZ10" i="17"/>
  <c r="AN9" i="17"/>
  <c r="AN9" i="13" s="1"/>
  <c r="AN12" i="13" s="1"/>
  <c r="BB38" i="7"/>
  <c r="BN39" i="7"/>
  <c r="BN38" i="7" s="1"/>
  <c r="V11" i="2"/>
  <c r="V12" i="5"/>
  <c r="V11" i="5" s="1"/>
  <c r="V21" i="5" s="1"/>
  <c r="AQ3" i="17"/>
  <c r="AX11" i="17"/>
  <c r="AL9" i="17"/>
  <c r="Z6" i="2"/>
  <c r="AW4" i="7"/>
  <c r="DL53" i="9"/>
  <c r="AX38" i="7"/>
  <c r="BJ39" i="7"/>
  <c r="BJ38" i="7" s="1"/>
  <c r="DD57" i="9"/>
  <c r="C22" i="19"/>
  <c r="BF17" i="2"/>
  <c r="BF15" i="2" s="1"/>
  <c r="AN31" i="9"/>
  <c r="AK31" i="9"/>
  <c r="DP63" i="9"/>
  <c r="DM63" i="9"/>
  <c r="DN63" i="9" s="1"/>
  <c r="BP11" i="17"/>
  <c r="BP9" i="17" s="1"/>
  <c r="BD9" i="17"/>
  <c r="BH22" i="17"/>
  <c r="AV21" i="17"/>
  <c r="AV3" i="17" s="1"/>
  <c r="BR27" i="17"/>
  <c r="BR25" i="17" s="1"/>
  <c r="BF25" i="17"/>
  <c r="BF25" i="13" s="1"/>
  <c r="BF28" i="13" s="1"/>
  <c r="BR25" i="13" s="1"/>
  <c r="BR28" i="13" s="1"/>
  <c r="BX55" i="9"/>
  <c r="BF15" i="17"/>
  <c r="AT13" i="17"/>
  <c r="AT3" i="17" s="1"/>
  <c r="V48" i="9"/>
  <c r="Y48" i="9"/>
  <c r="CR16" i="9"/>
  <c r="DL28" i="9"/>
  <c r="CX61" i="9"/>
  <c r="DA61" i="9"/>
  <c r="DR20" i="9"/>
  <c r="DU20" i="9"/>
  <c r="BF38" i="7"/>
  <c r="BR39" i="7"/>
  <c r="BR38" i="7" s="1"/>
  <c r="Y9" i="9"/>
  <c r="V9" i="9"/>
  <c r="V6" i="9" s="1"/>
  <c r="U6" i="9"/>
  <c r="BT18" i="9"/>
  <c r="AN13" i="13"/>
  <c r="AN16" i="13" s="1"/>
  <c r="AZ6" i="17"/>
  <c r="AN5" i="17"/>
  <c r="BK11" i="17"/>
  <c r="BK9" i="17" s="1"/>
  <c r="BK3" i="17" s="1"/>
  <c r="AY9" i="17"/>
  <c r="AY3" i="17" s="1"/>
  <c r="BA8" i="13"/>
  <c r="BM5" i="13" s="1"/>
  <c r="AZ17" i="2"/>
  <c r="R6" i="2"/>
  <c r="AU16" i="5"/>
  <c r="AU18" i="2"/>
  <c r="BF4" i="7"/>
  <c r="CF24" i="9"/>
  <c r="DL41" i="9"/>
  <c r="BS11" i="17"/>
  <c r="BS9" i="17" s="1"/>
  <c r="BG9" i="17"/>
  <c r="BG9" i="13" s="1"/>
  <c r="BG12" i="13" s="1"/>
  <c r="BS9" i="13" s="1"/>
  <c r="BS12" i="13" s="1"/>
  <c r="EV42" i="9"/>
  <c r="AD5" i="21"/>
  <c r="AD3" i="2"/>
  <c r="AD4" i="5"/>
  <c r="AD3" i="5" s="1"/>
  <c r="BK12" i="7"/>
  <c r="BK6" i="7" s="1"/>
  <c r="AY6" i="7"/>
  <c r="AE8" i="13"/>
  <c r="AQ5" i="13" s="1"/>
  <c r="AE3" i="13"/>
  <c r="S5" i="15" s="1"/>
  <c r="S3" i="15" s="1"/>
  <c r="DP19" i="9"/>
  <c r="DM19" i="9"/>
  <c r="DN19" i="9" s="1"/>
  <c r="FP29" i="9"/>
  <c r="FM29" i="9"/>
  <c r="M3" i="2"/>
  <c r="M4" i="5"/>
  <c r="M3" i="5" s="1"/>
  <c r="M5" i="21"/>
  <c r="AR5" i="17"/>
  <c r="BD6" i="17"/>
  <c r="BM7" i="7"/>
  <c r="BM6" i="7" s="1"/>
  <c r="BA6" i="7"/>
  <c r="V40" i="9"/>
  <c r="V30" i="9" s="1"/>
  <c r="Y40" i="9"/>
  <c r="U30" i="9"/>
  <c r="IF15" i="9"/>
  <c r="AN17" i="2"/>
  <c r="Z44" i="9"/>
  <c r="AC44" i="9"/>
  <c r="CP34" i="9"/>
  <c r="CS34" i="9"/>
  <c r="C50" i="19"/>
  <c r="K12" i="5"/>
  <c r="K11" i="5" s="1"/>
  <c r="K11" i="2"/>
  <c r="BU8" i="13"/>
  <c r="AR17" i="13"/>
  <c r="AR20" i="13" s="1"/>
  <c r="Q24" i="13"/>
  <c r="AC21" i="13" s="1"/>
  <c r="Q3" i="13"/>
  <c r="E5" i="15" s="1"/>
  <c r="E3" i="15" s="1"/>
  <c r="BH8" i="13"/>
  <c r="BT5" i="13" s="1"/>
  <c r="BA14" i="9"/>
  <c r="AX14" i="9"/>
  <c r="AL9" i="13"/>
  <c r="AL12" i="13" s="1"/>
  <c r="BU11" i="17"/>
  <c r="BU9" i="17" s="1"/>
  <c r="BU3" i="17" s="1"/>
  <c r="BI9" i="17"/>
  <c r="BI3" i="17" s="1"/>
  <c r="BJ18" i="2"/>
  <c r="BJ16" i="5"/>
  <c r="BU4" i="7"/>
  <c r="BX23" i="9"/>
  <c r="BU23" i="9"/>
  <c r="BV23" i="9" s="1"/>
  <c r="CO53" i="9"/>
  <c r="CL53" i="9"/>
  <c r="DL21" i="9"/>
  <c r="BR7" i="17"/>
  <c r="BR5" i="17" s="1"/>
  <c r="BF5" i="17"/>
  <c r="AC17" i="2"/>
  <c r="AC15" i="2" s="1"/>
  <c r="AN4" i="7"/>
  <c r="EZ36" i="9"/>
  <c r="BJ19" i="17"/>
  <c r="BJ17" i="17" s="1"/>
  <c r="AX17" i="17"/>
  <c r="AX17" i="13" s="1"/>
  <c r="AX20" i="13" s="1"/>
  <c r="BJ17" i="13" s="1"/>
  <c r="BJ20" i="13" s="1"/>
  <c r="AY17" i="17"/>
  <c r="AY17" i="13" s="1"/>
  <c r="AY20" i="13" s="1"/>
  <c r="BK17" i="13" s="1"/>
  <c r="BK20" i="13" s="1"/>
  <c r="BK19" i="17"/>
  <c r="BK17" i="17" s="1"/>
  <c r="AX27" i="17"/>
  <c r="AL25" i="17"/>
  <c r="AL25" i="13" s="1"/>
  <c r="AL28" i="13" s="1"/>
  <c r="X4" i="5"/>
  <c r="X3" i="5" s="1"/>
  <c r="X21" i="5" s="1"/>
  <c r="X5" i="21"/>
  <c r="X3" i="2"/>
  <c r="AE17" i="2"/>
  <c r="AS12" i="13"/>
  <c r="BE9" i="13" s="1"/>
  <c r="AS3" i="13"/>
  <c r="AG5" i="15" s="1"/>
  <c r="AG3" i="15" s="1"/>
  <c r="BC5" i="17"/>
  <c r="BO7" i="17"/>
  <c r="BO5" i="17" s="1"/>
  <c r="HL20" i="9"/>
  <c r="BN10" i="17"/>
  <c r="BN9" i="17" s="1"/>
  <c r="BN3" i="17" s="1"/>
  <c r="BB9" i="17"/>
  <c r="BB3" i="17" s="1"/>
  <c r="DX40" i="9"/>
  <c r="AA17" i="2"/>
  <c r="B19" i="19"/>
  <c r="AE16" i="5"/>
  <c r="AE18" i="2"/>
  <c r="AP4" i="7"/>
  <c r="AT17" i="2"/>
  <c r="AM8" i="13"/>
  <c r="AY5" i="13" s="1"/>
  <c r="AM3" i="13"/>
  <c r="AA5" i="15" s="1"/>
  <c r="AA3" i="15" s="1"/>
  <c r="Y26" i="9"/>
  <c r="V26" i="9"/>
  <c r="BL22" i="9"/>
  <c r="BI22" i="9"/>
  <c r="BJ22" i="9" s="1"/>
  <c r="HT8" i="9"/>
  <c r="P8" i="13"/>
  <c r="AB5" i="13" s="1"/>
  <c r="P3" i="13"/>
  <c r="D5" i="15" s="1"/>
  <c r="D3" i="15" s="1"/>
  <c r="T8" i="13"/>
  <c r="AF5" i="13" s="1"/>
  <c r="T3" i="13"/>
  <c r="H5" i="15" s="1"/>
  <c r="H3" i="15" s="1"/>
  <c r="AV18" i="2"/>
  <c r="AV16" i="5"/>
  <c r="BG4" i="7"/>
  <c r="CJ66" i="9"/>
  <c r="CG66" i="9"/>
  <c r="CH66" i="9" s="1"/>
  <c r="DT65" i="9"/>
  <c r="CZ64" i="9"/>
  <c r="DA35" i="9"/>
  <c r="DB35" i="9" s="1"/>
  <c r="DD35" i="9"/>
  <c r="Z55" i="9"/>
  <c r="Z50" i="9" s="1"/>
  <c r="AC55" i="9"/>
  <c r="Y50" i="9"/>
  <c r="AI17" i="2"/>
  <c r="AI15" i="2" s="1"/>
  <c r="R6" i="9"/>
  <c r="R4" i="9" s="1"/>
  <c r="F27" i="2" s="1"/>
  <c r="F19" i="5" s="1"/>
  <c r="F23" i="5" s="1"/>
  <c r="BM23" i="17"/>
  <c r="BM21" i="17" s="1"/>
  <c r="BM3" i="17" s="1"/>
  <c r="BA21" i="17"/>
  <c r="BA3" i="17" s="1"/>
  <c r="BD9" i="13"/>
  <c r="BD12" i="13" s="1"/>
  <c r="BP9" i="13" s="1"/>
  <c r="BP12" i="13" s="1"/>
  <c r="AR13" i="17"/>
  <c r="AR13" i="13" s="1"/>
  <c r="AR16" i="13" s="1"/>
  <c r="BD14" i="17"/>
  <c r="BG17" i="13"/>
  <c r="BG20" i="13" s="1"/>
  <c r="BS17" i="13" s="1"/>
  <c r="BS20" i="13" s="1"/>
  <c r="AT13" i="13"/>
  <c r="AT16" i="13" s="1"/>
  <c r="V16" i="9"/>
  <c r="V13" i="9" s="1"/>
  <c r="U13" i="9"/>
  <c r="Y16" i="9"/>
  <c r="AH8" i="13"/>
  <c r="AT5" i="13" s="1"/>
  <c r="AH3" i="13"/>
  <c r="V5" i="15" s="1"/>
  <c r="V3" i="15" s="1"/>
  <c r="AC28" i="9"/>
  <c r="Z28" i="9"/>
  <c r="CG8" i="9"/>
  <c r="CD8" i="9"/>
  <c r="O4" i="5"/>
  <c r="O3" i="2"/>
  <c r="O5" i="21"/>
  <c r="F5" i="21"/>
  <c r="F3" i="2"/>
  <c r="F4" i="5"/>
  <c r="F3" i="5" s="1"/>
  <c r="S15" i="2"/>
  <c r="AC65" i="9"/>
  <c r="Z65" i="9"/>
  <c r="CV45" i="9"/>
  <c r="CS45" i="9"/>
  <c r="CT45" i="9" s="1"/>
  <c r="BB9" i="13"/>
  <c r="BB12" i="13" s="1"/>
  <c r="BN9" i="13" s="1"/>
  <c r="BN12" i="13" s="1"/>
  <c r="AW16" i="5"/>
  <c r="AW18" i="2"/>
  <c r="BH4" i="7"/>
  <c r="BS15" i="17"/>
  <c r="BS13" i="17" s="1"/>
  <c r="BG13" i="17"/>
  <c r="BG13" i="13" s="1"/>
  <c r="BG16" i="13" s="1"/>
  <c r="BS13" i="13" s="1"/>
  <c r="BS16" i="13" s="1"/>
  <c r="HP27" i="9"/>
  <c r="Z32" i="9"/>
  <c r="AC32" i="9"/>
  <c r="Y30" i="9"/>
  <c r="CR32" i="9"/>
  <c r="AT16" i="5"/>
  <c r="AT18" i="2"/>
  <c r="BE4" i="7"/>
  <c r="AA14" i="5"/>
  <c r="D48" i="19" s="1"/>
  <c r="AA18" i="2"/>
  <c r="D22" i="19" s="1"/>
  <c r="AL4" i="7"/>
  <c r="BO26" i="17"/>
  <c r="BO25" i="17" s="1"/>
  <c r="BC25" i="17"/>
  <c r="BC25" i="13" s="1"/>
  <c r="BC28" i="13" s="1"/>
  <c r="BO25" i="13" s="1"/>
  <c r="BO28" i="13" s="1"/>
  <c r="DF15" i="9"/>
  <c r="DI15" i="9"/>
  <c r="DN38" i="9"/>
  <c r="DQ38" i="9"/>
  <c r="DL44" i="9"/>
  <c r="AN25" i="17"/>
  <c r="AN25" i="13" s="1"/>
  <c r="AN28" i="13" s="1"/>
  <c r="AZ26" i="17"/>
  <c r="N8" i="13"/>
  <c r="Z5" i="13" s="1"/>
  <c r="N3" i="13"/>
  <c r="B5" i="15" s="1"/>
  <c r="B3" i="15" s="1"/>
  <c r="BD38" i="7"/>
  <c r="BP39" i="7"/>
  <c r="BP38" i="7" s="1"/>
  <c r="V25" i="9"/>
  <c r="Y25" i="9"/>
  <c r="AP3" i="17"/>
  <c r="BH17" i="2"/>
  <c r="BH15" i="2" s="1"/>
  <c r="BB17" i="2"/>
  <c r="BR54" i="9"/>
  <c r="DJ36" i="9"/>
  <c r="DM36" i="9"/>
  <c r="W5" i="21"/>
  <c r="W3" i="2"/>
  <c r="W4" i="5"/>
  <c r="W3" i="5" s="1"/>
  <c r="AD3" i="13"/>
  <c r="R5" i="15" s="1"/>
  <c r="R3" i="15" s="1"/>
  <c r="BN22" i="7"/>
  <c r="BN6" i="7" s="1"/>
  <c r="BB6" i="7"/>
  <c r="AK3" i="13"/>
  <c r="Y5" i="15" s="1"/>
  <c r="Y3" i="15" s="1"/>
  <c r="AK12" i="13"/>
  <c r="AW9" i="13" s="1"/>
  <c r="P11" i="2"/>
  <c r="P12" i="5"/>
  <c r="P11" i="5" s="1"/>
  <c r="P21" i="5" s="1"/>
  <c r="CH64" i="9"/>
  <c r="CK64" i="9"/>
  <c r="E5" i="21"/>
  <c r="E3" i="2"/>
  <c r="E4" i="5"/>
  <c r="E3" i="5" s="1"/>
  <c r="BK27" i="17"/>
  <c r="BK25" i="17" s="1"/>
  <c r="AY25" i="17"/>
  <c r="AY25" i="13" s="1"/>
  <c r="AY28" i="13" s="1"/>
  <c r="BK25" i="13" s="1"/>
  <c r="BK28" i="13" s="1"/>
  <c r="I3" i="2"/>
  <c r="I4" i="5"/>
  <c r="I3" i="5" s="1"/>
  <c r="I5" i="21"/>
  <c r="BP27" i="17"/>
  <c r="BP25" i="17" s="1"/>
  <c r="BD25" i="17"/>
  <c r="BD25" i="13" s="1"/>
  <c r="BD28" i="13" s="1"/>
  <c r="BP25" i="13" s="1"/>
  <c r="BP28" i="13" s="1"/>
  <c r="BH18" i="2"/>
  <c r="BH16" i="5"/>
  <c r="BS4" i="7"/>
  <c r="T6" i="2"/>
  <c r="BV60" i="9"/>
  <c r="AS18" i="2"/>
  <c r="AS16" i="5"/>
  <c r="BH38" i="7"/>
  <c r="BT39" i="7"/>
  <c r="BT38" i="7" s="1"/>
  <c r="BD56" i="9"/>
  <c r="BA56" i="9"/>
  <c r="BB56" i="9" s="1"/>
  <c r="CZ11" i="9"/>
  <c r="CW11" i="9"/>
  <c r="CX11" i="9" s="1"/>
  <c r="CZ52" i="9"/>
  <c r="AI3" i="2" l="1"/>
  <c r="AI5" i="21"/>
  <c r="AI4" i="5"/>
  <c r="AI3" i="5" s="1"/>
  <c r="AN3" i="2"/>
  <c r="AN4" i="5"/>
  <c r="AN3" i="5" s="1"/>
  <c r="AN5" i="21"/>
  <c r="AZ4" i="5"/>
  <c r="AZ3" i="5" s="1"/>
  <c r="AZ3" i="2"/>
  <c r="AZ5" i="21"/>
  <c r="AW12" i="13"/>
  <c r="BI9" i="13" s="1"/>
  <c r="AW3" i="13"/>
  <c r="AK5" i="15" s="1"/>
  <c r="AK3" i="15" s="1"/>
  <c r="DR38" i="9"/>
  <c r="DU38" i="9"/>
  <c r="Z11" i="2"/>
  <c r="Z12" i="5"/>
  <c r="Z11" i="5" s="1"/>
  <c r="Z21" i="5" s="1"/>
  <c r="AE4" i="5"/>
  <c r="AE3" i="5" s="1"/>
  <c r="AE5" i="21"/>
  <c r="AE3" i="2"/>
  <c r="AS17" i="2"/>
  <c r="AS15" i="2" s="1"/>
  <c r="BI17" i="2"/>
  <c r="BI15" i="2" s="1"/>
  <c r="BD4" i="7"/>
  <c r="T15" i="5"/>
  <c r="I6" i="2"/>
  <c r="E6" i="2"/>
  <c r="Z25" i="9"/>
  <c r="AC25" i="9"/>
  <c r="C12" i="5"/>
  <c r="C11" i="2"/>
  <c r="B15" i="19" s="1"/>
  <c r="DP44" i="9"/>
  <c r="DJ15" i="9"/>
  <c r="DM15" i="9"/>
  <c r="HT27" i="9"/>
  <c r="CW45" i="9"/>
  <c r="CX45" i="9" s="1"/>
  <c r="CZ45" i="9"/>
  <c r="AB8" i="13"/>
  <c r="AN5" i="13" s="1"/>
  <c r="AB3" i="13"/>
  <c r="P5" i="15" s="1"/>
  <c r="P3" i="15" s="1"/>
  <c r="BM22" i="9"/>
  <c r="BN22" i="9" s="1"/>
  <c r="BP22" i="9"/>
  <c r="AY8" i="13"/>
  <c r="BK5" i="13" s="1"/>
  <c r="AQ3" i="2"/>
  <c r="AQ5" i="21"/>
  <c r="AQ4" i="5"/>
  <c r="AQ3" i="5" s="1"/>
  <c r="BO3" i="17"/>
  <c r="DP21" i="9"/>
  <c r="CB23" i="9"/>
  <c r="BY23" i="9"/>
  <c r="BZ23" i="9" s="1"/>
  <c r="AX4" i="5"/>
  <c r="AX3" i="5" s="1"/>
  <c r="AX5" i="21"/>
  <c r="AX3" i="2"/>
  <c r="BT8" i="13"/>
  <c r="Z40" i="9"/>
  <c r="AC40" i="9"/>
  <c r="BP6" i="17"/>
  <c r="BP5" i="17" s="1"/>
  <c r="BD5" i="17"/>
  <c r="M6" i="2"/>
  <c r="DT19" i="9"/>
  <c r="DQ19" i="9"/>
  <c r="DR19" i="9" s="1"/>
  <c r="AZ16" i="5"/>
  <c r="AZ18" i="2"/>
  <c r="BK4" i="7"/>
  <c r="DP41" i="9"/>
  <c r="R15" i="5"/>
  <c r="BM8" i="13"/>
  <c r="AZ5" i="17"/>
  <c r="BL6" i="17"/>
  <c r="BL5" i="17" s="1"/>
  <c r="BG17" i="2"/>
  <c r="BG15" i="2" s="1"/>
  <c r="DB61" i="9"/>
  <c r="DE61" i="9"/>
  <c r="DP28" i="9"/>
  <c r="AR31" i="9"/>
  <c r="AO31" i="9"/>
  <c r="DH57" i="9"/>
  <c r="Z15" i="5"/>
  <c r="CT41" i="9"/>
  <c r="CW41" i="9"/>
  <c r="DH58" i="9"/>
  <c r="DE58" i="9"/>
  <c r="U6" i="2"/>
  <c r="D50" i="19"/>
  <c r="DL47" i="9"/>
  <c r="BZ60" i="9"/>
  <c r="AD24" i="9"/>
  <c r="AG24" i="9"/>
  <c r="K6" i="2"/>
  <c r="CB54" i="9"/>
  <c r="BY54" i="9"/>
  <c r="C6" i="2"/>
  <c r="B7" i="19"/>
  <c r="C34" i="2" s="1"/>
  <c r="AY14" i="5"/>
  <c r="F48" i="19" s="1"/>
  <c r="AY18" i="2"/>
  <c r="BJ4" i="7"/>
  <c r="EF26" i="9"/>
  <c r="DA42" i="9"/>
  <c r="CX42" i="9"/>
  <c r="DX33" i="9"/>
  <c r="DU33" i="9"/>
  <c r="DV33" i="9" s="1"/>
  <c r="AD62" i="9"/>
  <c r="AG62" i="9"/>
  <c r="AC59" i="9"/>
  <c r="BT4" i="7"/>
  <c r="AR15" i="2"/>
  <c r="CX51" i="9"/>
  <c r="DX10" i="9"/>
  <c r="BD15" i="2"/>
  <c r="AX17" i="2"/>
  <c r="AX15" i="2" s="1"/>
  <c r="CX7" i="9"/>
  <c r="BL26" i="17"/>
  <c r="BL25" i="17" s="1"/>
  <c r="AZ25" i="17"/>
  <c r="AZ25" i="13" s="1"/>
  <c r="AZ28" i="13" s="1"/>
  <c r="BL25" i="13" s="1"/>
  <c r="BL28" i="13" s="1"/>
  <c r="BH56" i="9"/>
  <c r="BE56" i="9"/>
  <c r="BF56" i="9" s="1"/>
  <c r="S11" i="2"/>
  <c r="S12" i="5"/>
  <c r="S11" i="5" s="1"/>
  <c r="AT3" i="13"/>
  <c r="AH5" i="15" s="1"/>
  <c r="AH3" i="15" s="1"/>
  <c r="AT8" i="13"/>
  <c r="BF5" i="13" s="1"/>
  <c r="DA11" i="9"/>
  <c r="DB11" i="9" s="1"/>
  <c r="DD11" i="9"/>
  <c r="AW17" i="2"/>
  <c r="AW15" i="2" s="1"/>
  <c r="BB4" i="7"/>
  <c r="AQ16" i="5"/>
  <c r="AQ18" i="2"/>
  <c r="W6" i="2"/>
  <c r="Z8" i="13"/>
  <c r="AL5" i="13" s="1"/>
  <c r="Z3" i="13"/>
  <c r="N5" i="15" s="1"/>
  <c r="N3" i="15" s="1"/>
  <c r="AG32" i="9"/>
  <c r="AD32" i="9"/>
  <c r="C7" i="19"/>
  <c r="D34" i="2" s="1"/>
  <c r="O6" i="2"/>
  <c r="AG28" i="9"/>
  <c r="AD28" i="9"/>
  <c r="Z16" i="9"/>
  <c r="Y13" i="9"/>
  <c r="AC16" i="9"/>
  <c r="AP3" i="2"/>
  <c r="AP4" i="5"/>
  <c r="AP3" i="5" s="1"/>
  <c r="AP5" i="21"/>
  <c r="DD64" i="9"/>
  <c r="CN66" i="9"/>
  <c r="CK66" i="9"/>
  <c r="CL66" i="9" s="1"/>
  <c r="I12" i="5"/>
  <c r="I11" i="5" s="1"/>
  <c r="I21" i="5" s="1"/>
  <c r="I11" i="2"/>
  <c r="AT15" i="2"/>
  <c r="BC5" i="21"/>
  <c r="BC3" i="2"/>
  <c r="BC4" i="5"/>
  <c r="BC3" i="5" s="1"/>
  <c r="BC3" i="17"/>
  <c r="AE15" i="2"/>
  <c r="FD36" i="9"/>
  <c r="BJ5" i="21"/>
  <c r="BJ3" i="2"/>
  <c r="BJ4" i="5"/>
  <c r="BJ3" i="5" s="1"/>
  <c r="BB14" i="9"/>
  <c r="BE14" i="9"/>
  <c r="AD44" i="9"/>
  <c r="AG44" i="9"/>
  <c r="AR3" i="17"/>
  <c r="T12" i="5"/>
  <c r="T11" i="5" s="1"/>
  <c r="T21" i="5" s="1"/>
  <c r="T11" i="2"/>
  <c r="EZ42" i="9"/>
  <c r="AZ15" i="2"/>
  <c r="U4" i="9"/>
  <c r="T4" i="9" s="1"/>
  <c r="AU17" i="2"/>
  <c r="AU15" i="2" s="1"/>
  <c r="CB55" i="9"/>
  <c r="AK4" i="5"/>
  <c r="AK3" i="5" s="1"/>
  <c r="AK5" i="21"/>
  <c r="AK3" i="2"/>
  <c r="DP53" i="9"/>
  <c r="AZ9" i="17"/>
  <c r="AZ9" i="13" s="1"/>
  <c r="AZ12" i="13" s="1"/>
  <c r="BL9" i="13" s="1"/>
  <c r="BL12" i="13" s="1"/>
  <c r="BL10" i="17"/>
  <c r="BL9" i="17" s="1"/>
  <c r="CT37" i="9"/>
  <c r="CW37" i="9"/>
  <c r="DE12" i="9"/>
  <c r="DH12" i="9"/>
  <c r="EB48" i="9"/>
  <c r="DJ27" i="9"/>
  <c r="DM27" i="9"/>
  <c r="DT61" i="9"/>
  <c r="P15" i="5"/>
  <c r="BY39" i="9"/>
  <c r="BZ39" i="9" s="1"/>
  <c r="CB39" i="9"/>
  <c r="K21" i="5"/>
  <c r="BV54" i="9"/>
  <c r="AV15" i="2"/>
  <c r="FI49" i="9"/>
  <c r="FL49" i="9"/>
  <c r="Z59" i="9"/>
  <c r="S21" i="5"/>
  <c r="CC46" i="9"/>
  <c r="CD46" i="9" s="1"/>
  <c r="CF46" i="9"/>
  <c r="AY9" i="13"/>
  <c r="AY12" i="13" s="1"/>
  <c r="BK9" i="13" s="1"/>
  <c r="BK12" i="13" s="1"/>
  <c r="AJ11" i="2"/>
  <c r="AJ12" i="5"/>
  <c r="AJ11" i="5" s="1"/>
  <c r="AJ21" i="5" s="1"/>
  <c r="Q6" i="2"/>
  <c r="BF6" i="2"/>
  <c r="AZ13" i="17"/>
  <c r="AZ13" i="13" s="1"/>
  <c r="AZ16" i="13" s="1"/>
  <c r="BL13" i="13" s="1"/>
  <c r="BL16" i="13" s="1"/>
  <c r="BL14" i="17"/>
  <c r="BL13" i="17" s="1"/>
  <c r="M12" i="5"/>
  <c r="M11" i="5" s="1"/>
  <c r="M11" i="2"/>
  <c r="DD52" i="9"/>
  <c r="BC16" i="5"/>
  <c r="BC18" i="2"/>
  <c r="BN4" i="7"/>
  <c r="BE17" i="2"/>
  <c r="BE15" i="2" s="1"/>
  <c r="CV32" i="9"/>
  <c r="F6" i="2"/>
  <c r="C38" i="19"/>
  <c r="O3" i="5"/>
  <c r="W11" i="2"/>
  <c r="W12" i="5"/>
  <c r="W11" i="5" s="1"/>
  <c r="W21" i="5" s="1"/>
  <c r="BD13" i="17"/>
  <c r="BD13" i="13" s="1"/>
  <c r="BD16" i="13" s="1"/>
  <c r="BP13" i="13" s="1"/>
  <c r="BP16" i="13" s="1"/>
  <c r="BP14" i="17"/>
  <c r="BP13" i="17" s="1"/>
  <c r="BB5" i="21"/>
  <c r="BB3" i="2"/>
  <c r="BB4" i="5"/>
  <c r="BB3" i="5" s="1"/>
  <c r="DE35" i="9"/>
  <c r="DF35" i="9" s="1"/>
  <c r="DH35" i="9"/>
  <c r="DX65" i="9"/>
  <c r="AF8" i="13"/>
  <c r="AR5" i="13" s="1"/>
  <c r="AF3" i="13"/>
  <c r="T5" i="15" s="1"/>
  <c r="T3" i="15" s="1"/>
  <c r="HX8" i="9"/>
  <c r="AC26" i="9"/>
  <c r="Z26" i="9"/>
  <c r="EB40" i="9"/>
  <c r="AH11" i="2"/>
  <c r="AH12" i="5"/>
  <c r="AH11" i="5" s="1"/>
  <c r="AH21" i="5" s="1"/>
  <c r="X6" i="2"/>
  <c r="BJ27" i="17"/>
  <c r="BJ25" i="17" s="1"/>
  <c r="AX25" i="17"/>
  <c r="AX25" i="13" s="1"/>
  <c r="AX28" i="13" s="1"/>
  <c r="BJ25" i="13" s="1"/>
  <c r="BJ28" i="13" s="1"/>
  <c r="CP53" i="9"/>
  <c r="CS53" i="9"/>
  <c r="F12" i="5"/>
  <c r="F11" i="5" s="1"/>
  <c r="F21" i="5" s="1"/>
  <c r="F25" i="5" s="1"/>
  <c r="F6" i="21" s="1"/>
  <c r="F11" i="2"/>
  <c r="AP16" i="5"/>
  <c r="AP18" i="2"/>
  <c r="BA4" i="7"/>
  <c r="FQ29" i="9"/>
  <c r="FT29" i="9"/>
  <c r="AQ8" i="13"/>
  <c r="BC5" i="13" s="1"/>
  <c r="AQ3" i="13"/>
  <c r="AE5" i="15" s="1"/>
  <c r="AE3" i="15" s="1"/>
  <c r="AD6" i="2"/>
  <c r="BG3" i="17"/>
  <c r="V4" i="9"/>
  <c r="G27" i="2" s="1"/>
  <c r="G19" i="5" s="1"/>
  <c r="G23" i="5" s="1"/>
  <c r="G25" i="5" s="1"/>
  <c r="G6" i="21" s="1"/>
  <c r="DV20" i="9"/>
  <c r="DY20" i="9"/>
  <c r="CV16" i="9"/>
  <c r="BT22" i="17"/>
  <c r="BT21" i="17" s="1"/>
  <c r="BT3" i="17" s="1"/>
  <c r="BH21" i="17"/>
  <c r="BH3" i="17" s="1"/>
  <c r="DT63" i="9"/>
  <c r="DQ63" i="9"/>
  <c r="DR63" i="9" s="1"/>
  <c r="AY17" i="2"/>
  <c r="BJ11" i="17"/>
  <c r="BJ9" i="17" s="1"/>
  <c r="AX9" i="17"/>
  <c r="AX9" i="13" s="1"/>
  <c r="AX12" i="13" s="1"/>
  <c r="BJ9" i="13" s="1"/>
  <c r="BJ12" i="13" s="1"/>
  <c r="BC17" i="2"/>
  <c r="BC15" i="2" s="1"/>
  <c r="BD17" i="17"/>
  <c r="BD17" i="13" s="1"/>
  <c r="BD20" i="13" s="1"/>
  <c r="BP17" i="13" s="1"/>
  <c r="BP20" i="13" s="1"/>
  <c r="BP18" i="17"/>
  <c r="BP17" i="17" s="1"/>
  <c r="CP57" i="9"/>
  <c r="CS57" i="9"/>
  <c r="BA17" i="2"/>
  <c r="BA15" i="2" s="1"/>
  <c r="BL4" i="7"/>
  <c r="BP4" i="7"/>
  <c r="DX43" i="9"/>
  <c r="DU43" i="9"/>
  <c r="DV43" i="9" s="1"/>
  <c r="AH21" i="9"/>
  <c r="AK21" i="9"/>
  <c r="Y6" i="2"/>
  <c r="BB3" i="13"/>
  <c r="AP5" i="15" s="1"/>
  <c r="AP3" i="15" s="1"/>
  <c r="BB8" i="13"/>
  <c r="BN5" i="13" s="1"/>
  <c r="AP15" i="2"/>
  <c r="C3" i="5"/>
  <c r="B38" i="19"/>
  <c r="Z10" i="9"/>
  <c r="AC10" i="9"/>
  <c r="DP17" i="9"/>
  <c r="DM17" i="9"/>
  <c r="DN17" i="9" s="1"/>
  <c r="C19" i="19"/>
  <c r="Z18" i="9"/>
  <c r="AC18" i="9"/>
  <c r="CX47" i="9"/>
  <c r="DA47" i="9"/>
  <c r="AL3" i="17"/>
  <c r="AJ6" i="2"/>
  <c r="BG8" i="13"/>
  <c r="BS5" i="13" s="1"/>
  <c r="BG3" i="13"/>
  <c r="AU5" i="15" s="1"/>
  <c r="AU3" i="15" s="1"/>
  <c r="HH34" i="9"/>
  <c r="AJ24" i="13"/>
  <c r="AV21" i="13" s="1"/>
  <c r="AJ3" i="13"/>
  <c r="X5" i="15" s="1"/>
  <c r="X3" i="15" s="1"/>
  <c r="H15" i="5"/>
  <c r="CL64" i="9"/>
  <c r="CO64" i="9"/>
  <c r="DN36" i="9"/>
  <c r="DQ36" i="9"/>
  <c r="AD65" i="9"/>
  <c r="AG65" i="9"/>
  <c r="CH8" i="9"/>
  <c r="CK8" i="9"/>
  <c r="AD55" i="9"/>
  <c r="AD50" i="9" s="1"/>
  <c r="AG55" i="9"/>
  <c r="AC50" i="9"/>
  <c r="E11" i="2"/>
  <c r="E12" i="5"/>
  <c r="E11" i="5" s="1"/>
  <c r="E21" i="5" s="1"/>
  <c r="E25" i="5" s="1"/>
  <c r="E6" i="21" s="1"/>
  <c r="AB11" i="2"/>
  <c r="AB12" i="5"/>
  <c r="AB11" i="5" s="1"/>
  <c r="AB21" i="5" s="1"/>
  <c r="D21" i="19"/>
  <c r="AA15" i="2"/>
  <c r="D19" i="19" s="1"/>
  <c r="HP20" i="9"/>
  <c r="BE12" i="13"/>
  <c r="BQ9" i="13" s="1"/>
  <c r="BE3" i="13"/>
  <c r="AS5" i="15" s="1"/>
  <c r="AS3" i="15" s="1"/>
  <c r="AC24" i="13"/>
  <c r="AO21" i="13" s="1"/>
  <c r="AC3" i="13"/>
  <c r="Q5" i="15" s="1"/>
  <c r="Q3" i="15" s="1"/>
  <c r="CW34" i="9"/>
  <c r="CT34" i="9"/>
  <c r="BB18" i="2"/>
  <c r="BB15" i="2" s="1"/>
  <c r="BB16" i="5"/>
  <c r="BM4" i="7"/>
  <c r="M21" i="5"/>
  <c r="AN16" i="5"/>
  <c r="E50" i="19" s="1"/>
  <c r="AN18" i="2"/>
  <c r="AN15" i="2" s="1"/>
  <c r="AY4" i="7"/>
  <c r="BS3" i="17"/>
  <c r="CJ24" i="9"/>
  <c r="AN3" i="17"/>
  <c r="BX18" i="9"/>
  <c r="Z9" i="9"/>
  <c r="Z6" i="9" s="1"/>
  <c r="Y6" i="9"/>
  <c r="Y4" i="9" s="1"/>
  <c r="X4" i="9" s="1"/>
  <c r="AC9" i="9"/>
  <c r="Z48" i="9"/>
  <c r="Z30" i="9" s="1"/>
  <c r="AC48" i="9"/>
  <c r="BR15" i="17"/>
  <c r="BR13" i="17" s="1"/>
  <c r="BR3" i="17" s="1"/>
  <c r="BF13" i="17"/>
  <c r="BF3" i="17" s="1"/>
  <c r="AL31" i="9"/>
  <c r="AM17" i="2"/>
  <c r="AF3" i="2"/>
  <c r="AF5" i="21"/>
  <c r="AF4" i="5"/>
  <c r="AF3" i="5" s="1"/>
  <c r="AQ17" i="2"/>
  <c r="AQ15" i="2" s="1"/>
  <c r="DX9" i="9"/>
  <c r="AO17" i="2"/>
  <c r="AO15" i="2" s="1"/>
  <c r="AZ4" i="7"/>
  <c r="CJ25" i="9"/>
  <c r="AL6" i="2"/>
  <c r="D23" i="5"/>
  <c r="HH38" i="9"/>
  <c r="DL62" i="9"/>
  <c r="CC60" i="9"/>
  <c r="CF60" i="9"/>
  <c r="AE11" i="2"/>
  <c r="AE12" i="5"/>
  <c r="AE11" i="5" s="1"/>
  <c r="CP52" i="9"/>
  <c r="CS52" i="9"/>
  <c r="AM14" i="5"/>
  <c r="E48" i="19" s="1"/>
  <c r="AM18" i="2"/>
  <c r="E22" i="19" s="1"/>
  <c r="AX4" i="7"/>
  <c r="S6" i="2"/>
  <c r="BJ7" i="17"/>
  <c r="BJ5" i="17" s="1"/>
  <c r="BJ3" i="17" s="1"/>
  <c r="AX5" i="17"/>
  <c r="AX3" i="17" s="1"/>
  <c r="AH15" i="5"/>
  <c r="DA51" i="9"/>
  <c r="DD51" i="9"/>
  <c r="BL18" i="17"/>
  <c r="BL17" i="17" s="1"/>
  <c r="AZ17" i="17"/>
  <c r="AZ17" i="13" s="1"/>
  <c r="AZ20" i="13" s="1"/>
  <c r="BL17" i="13" s="1"/>
  <c r="BL20" i="13" s="1"/>
  <c r="BJ17" i="2"/>
  <c r="BJ15" i="2" s="1"/>
  <c r="DA7" i="9"/>
  <c r="DD7" i="9"/>
  <c r="BR4" i="7"/>
  <c r="AT6" i="2"/>
  <c r="BO13" i="13"/>
  <c r="BO16" i="13" s="1"/>
  <c r="AB6" i="2"/>
  <c r="AU5" i="21" l="1"/>
  <c r="AU3" i="2"/>
  <c r="AU4" i="5"/>
  <c r="AU3" i="5" s="1"/>
  <c r="BG4" i="5"/>
  <c r="BG3" i="5" s="1"/>
  <c r="BG5" i="21"/>
  <c r="BG3" i="2"/>
  <c r="S15" i="5"/>
  <c r="E21" i="19"/>
  <c r="AM15" i="2"/>
  <c r="E19" i="19" s="1"/>
  <c r="BH3" i="2"/>
  <c r="BH4" i="5"/>
  <c r="BH3" i="5" s="1"/>
  <c r="BH5" i="21"/>
  <c r="AB15" i="5"/>
  <c r="DH51" i="9"/>
  <c r="DE51" i="9"/>
  <c r="AM5" i="21"/>
  <c r="AM4" i="5"/>
  <c r="AM3" i="2"/>
  <c r="CG60" i="9"/>
  <c r="CJ60" i="9"/>
  <c r="D25" i="5"/>
  <c r="D6" i="21" s="1"/>
  <c r="CN25" i="9"/>
  <c r="EB9" i="9"/>
  <c r="AC5" i="21"/>
  <c r="AC3" i="2"/>
  <c r="AC4" i="5"/>
  <c r="AC3" i="5" s="1"/>
  <c r="CX34" i="9"/>
  <c r="DA34" i="9"/>
  <c r="BQ12" i="13"/>
  <c r="BQ3" i="13"/>
  <c r="BE5" i="15" s="1"/>
  <c r="BE3" i="15" s="1"/>
  <c r="CL8" i="9"/>
  <c r="CO8" i="9"/>
  <c r="CP64" i="9"/>
  <c r="CS64" i="9"/>
  <c r="BS8" i="13"/>
  <c r="BS3" i="13"/>
  <c r="BG5" i="15" s="1"/>
  <c r="BG3" i="15" s="1"/>
  <c r="DB47" i="9"/>
  <c r="DE47" i="9"/>
  <c r="BN8" i="13"/>
  <c r="BN3" i="13"/>
  <c r="BB5" i="15" s="1"/>
  <c r="BB3" i="15" s="1"/>
  <c r="Y15" i="5"/>
  <c r="DY43" i="9"/>
  <c r="DZ43" i="9" s="1"/>
  <c r="EB43" i="9"/>
  <c r="BI5" i="21"/>
  <c r="BI3" i="2"/>
  <c r="BI4" i="5"/>
  <c r="BI3" i="5" s="1"/>
  <c r="FX29" i="9"/>
  <c r="FU29" i="9"/>
  <c r="U12" i="5"/>
  <c r="U11" i="5" s="1"/>
  <c r="U21" i="5" s="1"/>
  <c r="U11" i="2"/>
  <c r="DL35" i="9"/>
  <c r="DI35" i="9"/>
  <c r="DJ35" i="9" s="1"/>
  <c r="F15" i="5"/>
  <c r="DX61" i="9"/>
  <c r="CX37" i="9"/>
  <c r="DA37" i="9"/>
  <c r="DT53" i="9"/>
  <c r="FD42" i="9"/>
  <c r="AG5" i="21"/>
  <c r="AG3" i="2"/>
  <c r="AG4" i="5"/>
  <c r="AG3" i="5" s="1"/>
  <c r="O12" i="5"/>
  <c r="O11" i="2"/>
  <c r="C15" i="19" s="1"/>
  <c r="BF8" i="13"/>
  <c r="BR5" i="13" s="1"/>
  <c r="EB10" i="9"/>
  <c r="EB33" i="9"/>
  <c r="DY33" i="9"/>
  <c r="DZ33" i="9" s="1"/>
  <c r="C26" i="2"/>
  <c r="F26" i="2"/>
  <c r="H25" i="2"/>
  <c r="H18" i="5" s="1"/>
  <c r="F7" i="2"/>
  <c r="F17" i="5" s="1"/>
  <c r="D25" i="2"/>
  <c r="D18" i="5" s="1"/>
  <c r="L25" i="2"/>
  <c r="K7" i="2"/>
  <c r="K17" i="5" s="1"/>
  <c r="J26" i="2"/>
  <c r="G25" i="2"/>
  <c r="G18" i="5" s="1"/>
  <c r="E7" i="2"/>
  <c r="E17" i="5" s="1"/>
  <c r="D7" i="2"/>
  <c r="N25" i="2"/>
  <c r="N26" i="2"/>
  <c r="H26" i="2"/>
  <c r="N7" i="2"/>
  <c r="K25" i="2"/>
  <c r="L26" i="2"/>
  <c r="J7" i="2"/>
  <c r="E25" i="2"/>
  <c r="E18" i="5" s="1"/>
  <c r="J25" i="2"/>
  <c r="J18" i="5" s="1"/>
  <c r="G7" i="2"/>
  <c r="C7" i="2"/>
  <c r="M26" i="2"/>
  <c r="D26" i="2"/>
  <c r="H7" i="2"/>
  <c r="I25" i="2"/>
  <c r="K26" i="2"/>
  <c r="M7" i="2"/>
  <c r="M17" i="5" s="1"/>
  <c r="M25" i="2"/>
  <c r="M18" i="5" s="1"/>
  <c r="G26" i="2"/>
  <c r="I26" i="2"/>
  <c r="I7" i="2"/>
  <c r="I17" i="5" s="1"/>
  <c r="C25" i="2"/>
  <c r="L7" i="2"/>
  <c r="F25" i="2"/>
  <c r="F18" i="5" s="1"/>
  <c r="E26" i="2"/>
  <c r="CF54" i="9"/>
  <c r="CC54" i="9"/>
  <c r="U15" i="5"/>
  <c r="F50" i="19"/>
  <c r="M15" i="5"/>
  <c r="M5" i="2"/>
  <c r="M9" i="2" s="1"/>
  <c r="M13" i="2" s="1"/>
  <c r="M21" i="2" s="1"/>
  <c r="M23" i="2" s="1"/>
  <c r="BQ22" i="9"/>
  <c r="BR22" i="9" s="1"/>
  <c r="BT22" i="9"/>
  <c r="BF13" i="13"/>
  <c r="BF16" i="13" s="1"/>
  <c r="BR13" i="13" s="1"/>
  <c r="BR16" i="13" s="1"/>
  <c r="HX27" i="9"/>
  <c r="DT44" i="9"/>
  <c r="AL11" i="2"/>
  <c r="AL12" i="5"/>
  <c r="AL11" i="5" s="1"/>
  <c r="AL21" i="5" s="1"/>
  <c r="AZ6" i="2"/>
  <c r="AN6" i="2"/>
  <c r="DB51" i="9"/>
  <c r="CD60" i="9"/>
  <c r="AD48" i="9"/>
  <c r="AG48" i="9"/>
  <c r="R12" i="5"/>
  <c r="R11" i="5" s="1"/>
  <c r="R21" i="5" s="1"/>
  <c r="R11" i="2"/>
  <c r="HT20" i="9"/>
  <c r="Y11" i="2"/>
  <c r="Y12" i="5"/>
  <c r="Y11" i="5" s="1"/>
  <c r="Y21" i="5" s="1"/>
  <c r="AQ11" i="2"/>
  <c r="AQ12" i="5"/>
  <c r="AQ11" i="5" s="1"/>
  <c r="AO21" i="9"/>
  <c r="AL21" i="9"/>
  <c r="AD15" i="5"/>
  <c r="CT53" i="9"/>
  <c r="CW53" i="9"/>
  <c r="AD26" i="9"/>
  <c r="AG26" i="9"/>
  <c r="AR3" i="13"/>
  <c r="AF5" i="15" s="1"/>
  <c r="AF3" i="15" s="1"/>
  <c r="AR8" i="13"/>
  <c r="BD5" i="13" s="1"/>
  <c r="C37" i="19"/>
  <c r="DH52" i="9"/>
  <c r="BF15" i="5"/>
  <c r="DN27" i="9"/>
  <c r="DQ27" i="9"/>
  <c r="DI12" i="9"/>
  <c r="DL12" i="9"/>
  <c r="CF55" i="9"/>
  <c r="AH44" i="9"/>
  <c r="AK44" i="9"/>
  <c r="AR5" i="21"/>
  <c r="AR3" i="2"/>
  <c r="AR4" i="5"/>
  <c r="AR3" i="5" s="1"/>
  <c r="CR66" i="9"/>
  <c r="CO66" i="9"/>
  <c r="CP66" i="9" s="1"/>
  <c r="Z13" i="9"/>
  <c r="AC30" i="9"/>
  <c r="AL8" i="13"/>
  <c r="AX5" i="13" s="1"/>
  <c r="AL3" i="13"/>
  <c r="Z5" i="15" s="1"/>
  <c r="Z3" i="15" s="1"/>
  <c r="AI11" i="2"/>
  <c r="AI12" i="5"/>
  <c r="AI11" i="5" s="1"/>
  <c r="AH62" i="9"/>
  <c r="AK62" i="9"/>
  <c r="AG59" i="9"/>
  <c r="C15" i="5"/>
  <c r="C5" i="2"/>
  <c r="B10" i="19"/>
  <c r="DP47" i="9"/>
  <c r="DL57" i="9"/>
  <c r="DT28" i="9"/>
  <c r="DT41" i="9"/>
  <c r="BD3" i="17"/>
  <c r="AQ6" i="2"/>
  <c r="DD45" i="9"/>
  <c r="DA45" i="9"/>
  <c r="DB45" i="9" s="1"/>
  <c r="DQ15" i="9"/>
  <c r="DN15" i="9"/>
  <c r="I15" i="5"/>
  <c r="I5" i="2"/>
  <c r="I9" i="2" s="1"/>
  <c r="I13" i="2" s="1"/>
  <c r="I21" i="2" s="1"/>
  <c r="I23" i="2" s="1"/>
  <c r="AE6" i="2"/>
  <c r="BI12" i="13"/>
  <c r="BU9" i="13" s="1"/>
  <c r="BI3" i="13"/>
  <c r="AW5" i="15" s="1"/>
  <c r="AW3" i="15" s="1"/>
  <c r="AI6" i="2"/>
  <c r="DH7" i="9"/>
  <c r="DE7" i="9"/>
  <c r="AY4" i="5"/>
  <c r="AY3" i="2"/>
  <c r="AY5" i="21"/>
  <c r="HL38" i="9"/>
  <c r="Z4" i="9"/>
  <c r="H27" i="2" s="1"/>
  <c r="H19" i="5" s="1"/>
  <c r="CN24" i="9"/>
  <c r="DR36" i="9"/>
  <c r="DU36" i="9"/>
  <c r="HL34" i="9"/>
  <c r="DB7" i="9"/>
  <c r="DP62" i="9"/>
  <c r="AL15" i="5"/>
  <c r="AF6" i="2"/>
  <c r="CB18" i="9"/>
  <c r="AO24" i="13"/>
  <c r="BA21" i="13" s="1"/>
  <c r="AO3" i="13"/>
  <c r="AC5" i="15" s="1"/>
  <c r="AC3" i="15" s="1"/>
  <c r="AH55" i="9"/>
  <c r="AH50" i="9" s="1"/>
  <c r="AK55" i="9"/>
  <c r="AG50" i="9"/>
  <c r="AV24" i="13"/>
  <c r="BH21" i="13" s="1"/>
  <c r="AV3" i="13"/>
  <c r="AJ5" i="15" s="1"/>
  <c r="AJ3" i="15" s="1"/>
  <c r="AJ15" i="5"/>
  <c r="AD18" i="9"/>
  <c r="AG18" i="9"/>
  <c r="DT17" i="9"/>
  <c r="DQ17" i="9"/>
  <c r="DR17" i="9" s="1"/>
  <c r="C21" i="5"/>
  <c r="B37" i="19"/>
  <c r="DX63" i="9"/>
  <c r="DU63" i="9"/>
  <c r="DV63" i="9" s="1"/>
  <c r="CZ16" i="9"/>
  <c r="AF11" i="2"/>
  <c r="AF12" i="5"/>
  <c r="AF11" i="5" s="1"/>
  <c r="AF21" i="5" s="1"/>
  <c r="EF40" i="9"/>
  <c r="EB65" i="9"/>
  <c r="CF39" i="9"/>
  <c r="CC39" i="9"/>
  <c r="CD39" i="9" s="1"/>
  <c r="AK6" i="2"/>
  <c r="DH64" i="9"/>
  <c r="AP6" i="2"/>
  <c r="C10" i="19"/>
  <c r="O15" i="5"/>
  <c r="DE11" i="9"/>
  <c r="DF11" i="9" s="1"/>
  <c r="DH11" i="9"/>
  <c r="AD59" i="9"/>
  <c r="DB42" i="9"/>
  <c r="DE42" i="9"/>
  <c r="F22" i="19"/>
  <c r="K15" i="5"/>
  <c r="K5" i="2"/>
  <c r="K9" i="2" s="1"/>
  <c r="K13" i="2" s="1"/>
  <c r="K21" i="2" s="1"/>
  <c r="K23" i="2" s="1"/>
  <c r="DI58" i="9"/>
  <c r="DL58" i="9"/>
  <c r="AP31" i="9"/>
  <c r="DF61" i="9"/>
  <c r="DI61" i="9"/>
  <c r="BL3" i="17"/>
  <c r="DX19" i="9"/>
  <c r="DU19" i="9"/>
  <c r="DV19" i="9" s="1"/>
  <c r="BP3" i="17"/>
  <c r="AX6" i="2"/>
  <c r="CF23" i="9"/>
  <c r="CC23" i="9"/>
  <c r="CD23" i="9" s="1"/>
  <c r="BD5" i="21"/>
  <c r="BD4" i="5"/>
  <c r="BD3" i="5" s="1"/>
  <c r="BD3" i="2"/>
  <c r="BK3" i="13"/>
  <c r="AY5" i="15" s="1"/>
  <c r="AY3" i="15" s="1"/>
  <c r="BK8" i="13"/>
  <c r="Q12" i="5"/>
  <c r="Q11" i="5" s="1"/>
  <c r="Q21" i="5" s="1"/>
  <c r="Q11" i="2"/>
  <c r="B46" i="19"/>
  <c r="C11" i="5"/>
  <c r="B45" i="19" s="1"/>
  <c r="DV38" i="9"/>
  <c r="DY38" i="9"/>
  <c r="AT15" i="5"/>
  <c r="CT52" i="9"/>
  <c r="CW52" i="9"/>
  <c r="AD9" i="9"/>
  <c r="AG9" i="9"/>
  <c r="AC6" i="9"/>
  <c r="AT12" i="5"/>
  <c r="AT11" i="5" s="1"/>
  <c r="AT21" i="5" s="1"/>
  <c r="AT11" i="2"/>
  <c r="AH65" i="9"/>
  <c r="AK65" i="9"/>
  <c r="AV12" i="5"/>
  <c r="AV11" i="5" s="1"/>
  <c r="AV11" i="2"/>
  <c r="AA4" i="5"/>
  <c r="AA5" i="21"/>
  <c r="AA3" i="2"/>
  <c r="AD10" i="9"/>
  <c r="AG10" i="9"/>
  <c r="CT57" i="9"/>
  <c r="CW57" i="9"/>
  <c r="F21" i="19"/>
  <c r="AY15" i="2"/>
  <c r="F19" i="19" s="1"/>
  <c r="AW5" i="21"/>
  <c r="AW4" i="5"/>
  <c r="AW3" i="5" s="1"/>
  <c r="AW3" i="2"/>
  <c r="DZ20" i="9"/>
  <c r="EC20" i="9"/>
  <c r="AV4" i="5"/>
  <c r="AV3" i="5" s="1"/>
  <c r="AV21" i="5" s="1"/>
  <c r="AV5" i="21"/>
  <c r="AV3" i="2"/>
  <c r="BC8" i="13"/>
  <c r="BO5" i="13" s="1"/>
  <c r="BC3" i="13"/>
  <c r="AQ5" i="15" s="1"/>
  <c r="AQ3" i="15" s="1"/>
  <c r="X15" i="5"/>
  <c r="IB8" i="9"/>
  <c r="BB6" i="2"/>
  <c r="CZ32" i="9"/>
  <c r="Q5" i="2"/>
  <c r="Q9" i="2" s="1"/>
  <c r="Q13" i="2" s="1"/>
  <c r="Q21" i="2" s="1"/>
  <c r="Q23" i="2" s="1"/>
  <c r="Q15" i="5"/>
  <c r="CG46" i="9"/>
  <c r="CH46" i="9" s="1"/>
  <c r="CJ46" i="9"/>
  <c r="FM49" i="9"/>
  <c r="FP49" i="9"/>
  <c r="EF48" i="9"/>
  <c r="BF14" i="9"/>
  <c r="BI14" i="9"/>
  <c r="BJ6" i="2"/>
  <c r="FH36" i="9"/>
  <c r="BC6" i="2"/>
  <c r="AD16" i="9"/>
  <c r="AD13" i="9" s="1"/>
  <c r="AG16" i="9"/>
  <c r="AC13" i="9"/>
  <c r="AH28" i="9"/>
  <c r="AK28" i="9"/>
  <c r="Y7" i="2"/>
  <c r="Y17" i="5" s="1"/>
  <c r="X25" i="2"/>
  <c r="X18" i="5" s="1"/>
  <c r="Z7" i="2"/>
  <c r="S26" i="2"/>
  <c r="V7" i="2"/>
  <c r="S25" i="2"/>
  <c r="S18" i="5" s="1"/>
  <c r="U26" i="2"/>
  <c r="W7" i="2"/>
  <c r="W17" i="5" s="1"/>
  <c r="T26" i="2"/>
  <c r="P26" i="2"/>
  <c r="X26" i="2"/>
  <c r="P7" i="2"/>
  <c r="Y26" i="2"/>
  <c r="X7" i="2"/>
  <c r="X17" i="5" s="1"/>
  <c r="O26" i="2"/>
  <c r="T7" i="2"/>
  <c r="Q7" i="2"/>
  <c r="Q17" i="5" s="1"/>
  <c r="R7" i="2"/>
  <c r="O7" i="2"/>
  <c r="V25" i="2"/>
  <c r="Y25" i="2"/>
  <c r="Y18" i="5" s="1"/>
  <c r="W26" i="2"/>
  <c r="Q26" i="2"/>
  <c r="R25" i="2"/>
  <c r="Q25" i="2"/>
  <c r="S7" i="2"/>
  <c r="S17" i="5" s="1"/>
  <c r="W25" i="2"/>
  <c r="U25" i="2"/>
  <c r="U18" i="5" s="1"/>
  <c r="U7" i="2"/>
  <c r="U17" i="5" s="1"/>
  <c r="R26" i="2"/>
  <c r="T25" i="2"/>
  <c r="T18" i="5" s="1"/>
  <c r="V26" i="2"/>
  <c r="Z26" i="2"/>
  <c r="P25" i="2"/>
  <c r="P18" i="5" s="1"/>
  <c r="O25" i="2"/>
  <c r="Z25" i="2"/>
  <c r="Z18" i="5" s="1"/>
  <c r="AH32" i="9"/>
  <c r="AK32" i="9"/>
  <c r="W5" i="2"/>
  <c r="W9" i="2" s="1"/>
  <c r="W13" i="2" s="1"/>
  <c r="W21" i="2" s="1"/>
  <c r="W23" i="2" s="1"/>
  <c r="W15" i="5"/>
  <c r="BL56" i="9"/>
  <c r="BI56" i="9"/>
  <c r="BJ56" i="9" s="1"/>
  <c r="EJ26" i="9"/>
  <c r="BZ54" i="9"/>
  <c r="AH24" i="9"/>
  <c r="AK24" i="9"/>
  <c r="CX41" i="9"/>
  <c r="DA41" i="9"/>
  <c r="AS31" i="9"/>
  <c r="AV31" i="9"/>
  <c r="AZ3" i="17"/>
  <c r="AD40" i="9"/>
  <c r="AD30" i="9" s="1"/>
  <c r="AG40" i="9"/>
  <c r="AG30" i="9" s="1"/>
  <c r="DT21" i="9"/>
  <c r="AQ21" i="5"/>
  <c r="AY3" i="13"/>
  <c r="AM5" i="15" s="1"/>
  <c r="AM3" i="15" s="1"/>
  <c r="AN8" i="13"/>
  <c r="AZ5" i="13" s="1"/>
  <c r="AN3" i="13"/>
  <c r="AB5" i="15" s="1"/>
  <c r="AB3" i="15" s="1"/>
  <c r="AD25" i="9"/>
  <c r="AG25" i="9"/>
  <c r="E15" i="5"/>
  <c r="E5" i="2"/>
  <c r="E9" i="2" s="1"/>
  <c r="E13" i="2" s="1"/>
  <c r="E21" i="2" s="1"/>
  <c r="E23" i="2" s="1"/>
  <c r="E29" i="2" s="1"/>
  <c r="AE21" i="5"/>
  <c r="AI21" i="5"/>
  <c r="AO5" i="21" l="1"/>
  <c r="AO4" i="5"/>
  <c r="AO3" i="5" s="1"/>
  <c r="AO3" i="2"/>
  <c r="R18" i="5"/>
  <c r="T17" i="5"/>
  <c r="T5" i="2"/>
  <c r="T9" i="2" s="1"/>
  <c r="T13" i="2" s="1"/>
  <c r="T21" i="2" s="1"/>
  <c r="T23" i="2" s="1"/>
  <c r="P17" i="5"/>
  <c r="P5" i="2"/>
  <c r="P9" i="2" s="1"/>
  <c r="P13" i="2" s="1"/>
  <c r="P21" i="2" s="1"/>
  <c r="P23" i="2" s="1"/>
  <c r="AZ8" i="13"/>
  <c r="BL5" i="13" s="1"/>
  <c r="AZ3" i="13"/>
  <c r="AN5" i="15" s="1"/>
  <c r="AN3" i="15" s="1"/>
  <c r="AZ31" i="9"/>
  <c r="AW31" i="9"/>
  <c r="O18" i="5"/>
  <c r="C29" i="19"/>
  <c r="W18" i="5"/>
  <c r="C11" i="19"/>
  <c r="O17" i="5"/>
  <c r="C30" i="19"/>
  <c r="Z17" i="5"/>
  <c r="Z5" i="2"/>
  <c r="Z9" i="2" s="1"/>
  <c r="Z13" i="2" s="1"/>
  <c r="Z21" i="2" s="1"/>
  <c r="Z23" i="2" s="1"/>
  <c r="FT49" i="9"/>
  <c r="FQ49" i="9"/>
  <c r="X5" i="2"/>
  <c r="X9" i="2" s="1"/>
  <c r="X13" i="2" s="1"/>
  <c r="X21" i="2" s="1"/>
  <c r="X23" i="2" s="1"/>
  <c r="AV6" i="2"/>
  <c r="AH10" i="9"/>
  <c r="AK10" i="9"/>
  <c r="D38" i="19"/>
  <c r="AA3" i="5"/>
  <c r="AC4" i="9"/>
  <c r="AB4" i="9" s="1"/>
  <c r="CX52" i="9"/>
  <c r="DA52" i="9"/>
  <c r="EC38" i="9"/>
  <c r="DZ38" i="9"/>
  <c r="BD6" i="2"/>
  <c r="CJ23" i="9"/>
  <c r="CG23" i="9"/>
  <c r="CH23" i="9" s="1"/>
  <c r="DF42" i="9"/>
  <c r="DI42" i="9"/>
  <c r="AK15" i="5"/>
  <c r="B55" i="19"/>
  <c r="C25" i="5"/>
  <c r="BH24" i="13"/>
  <c r="BT21" i="13" s="1"/>
  <c r="BH3" i="13"/>
  <c r="AV5" i="15" s="1"/>
  <c r="AV3" i="15" s="1"/>
  <c r="AD11" i="2"/>
  <c r="AD12" i="5"/>
  <c r="AD11" i="5" s="1"/>
  <c r="AD21" i="5" s="1"/>
  <c r="H23" i="5"/>
  <c r="DL7" i="9"/>
  <c r="DI7" i="9"/>
  <c r="AX11" i="2"/>
  <c r="AX12" i="5"/>
  <c r="AX11" i="5" s="1"/>
  <c r="AX21" i="5" s="1"/>
  <c r="AS3" i="2"/>
  <c r="AS5" i="21"/>
  <c r="AS4" i="5"/>
  <c r="AS3" i="5" s="1"/>
  <c r="DX28" i="9"/>
  <c r="AL44" i="9"/>
  <c r="AO44" i="9"/>
  <c r="DM12" i="9"/>
  <c r="DP12" i="9"/>
  <c r="DL52" i="9"/>
  <c r="BD8" i="13"/>
  <c r="BP5" i="13" s="1"/>
  <c r="BD3" i="13"/>
  <c r="AR5" i="15" s="1"/>
  <c r="AR3" i="15" s="1"/>
  <c r="CX53" i="9"/>
  <c r="DA53" i="9"/>
  <c r="BU22" i="9"/>
  <c r="BV22" i="9" s="1"/>
  <c r="BX22" i="9"/>
  <c r="CD54" i="9"/>
  <c r="L5" i="2"/>
  <c r="L9" i="2" s="1"/>
  <c r="L13" i="2" s="1"/>
  <c r="L21" i="2" s="1"/>
  <c r="L23" i="2" s="1"/>
  <c r="L17" i="5"/>
  <c r="I18" i="5"/>
  <c r="C17" i="5"/>
  <c r="B11" i="19"/>
  <c r="J17" i="5"/>
  <c r="J5" i="2"/>
  <c r="J9" i="2" s="1"/>
  <c r="J13" i="2" s="1"/>
  <c r="J21" i="2" s="1"/>
  <c r="J23" i="2" s="1"/>
  <c r="L18" i="5"/>
  <c r="BR3" i="13"/>
  <c r="BF5" i="15" s="1"/>
  <c r="BF3" i="15" s="1"/>
  <c r="BR8" i="13"/>
  <c r="AG6" i="2"/>
  <c r="F5" i="2"/>
  <c r="F9" i="2" s="1"/>
  <c r="F13" i="2" s="1"/>
  <c r="F21" i="2" s="1"/>
  <c r="F23" i="2" s="1"/>
  <c r="F29" i="2" s="1"/>
  <c r="FY29" i="9"/>
  <c r="GB29" i="9"/>
  <c r="EC43" i="9"/>
  <c r="ED43" i="9" s="1"/>
  <c r="EF43" i="9"/>
  <c r="BC11" i="2"/>
  <c r="BC12" i="5"/>
  <c r="BC11" i="5" s="1"/>
  <c r="BC21" i="5" s="1"/>
  <c r="BH11" i="2"/>
  <c r="BH12" i="5"/>
  <c r="BH11" i="5" s="1"/>
  <c r="AC6" i="2"/>
  <c r="EF9" i="9"/>
  <c r="E38" i="19"/>
  <c r="AM3" i="5"/>
  <c r="BH6" i="2"/>
  <c r="S5" i="2"/>
  <c r="S9" i="2" s="1"/>
  <c r="S13" i="2" s="1"/>
  <c r="S21" i="2" s="1"/>
  <c r="S23" i="2" s="1"/>
  <c r="AH25" i="9"/>
  <c r="AK25" i="9"/>
  <c r="AH40" i="9"/>
  <c r="AK40" i="9"/>
  <c r="AK30" i="9" s="1"/>
  <c r="AL24" i="9"/>
  <c r="AO24" i="9"/>
  <c r="AL32" i="9"/>
  <c r="AO32" i="9"/>
  <c r="R17" i="5"/>
  <c r="R5" i="2"/>
  <c r="R9" i="2" s="1"/>
  <c r="R13" i="2" s="1"/>
  <c r="R21" i="2" s="1"/>
  <c r="R23" i="2" s="1"/>
  <c r="BJ15" i="5"/>
  <c r="BB15" i="5"/>
  <c r="AW6" i="2"/>
  <c r="AH9" i="9"/>
  <c r="AH6" i="9" s="1"/>
  <c r="AK9" i="9"/>
  <c r="AG6" i="9"/>
  <c r="EB19" i="9"/>
  <c r="DY19" i="9"/>
  <c r="DZ19" i="9" s="1"/>
  <c r="EF65" i="9"/>
  <c r="DY63" i="9"/>
  <c r="DZ63" i="9" s="1"/>
  <c r="EB63" i="9"/>
  <c r="BA24" i="13"/>
  <c r="BM21" i="13" s="1"/>
  <c r="BA3" i="13"/>
  <c r="AO5" i="15" s="1"/>
  <c r="AO3" i="15" s="1"/>
  <c r="HP38" i="9"/>
  <c r="AY6" i="2"/>
  <c r="BU12" i="13"/>
  <c r="BU3" i="13"/>
  <c r="BI5" i="15" s="1"/>
  <c r="BI3" i="15" s="1"/>
  <c r="DH45" i="9"/>
  <c r="DE45" i="9"/>
  <c r="DF45" i="9" s="1"/>
  <c r="AL62" i="9"/>
  <c r="AO62" i="9"/>
  <c r="AK59" i="9"/>
  <c r="AA11" i="2"/>
  <c r="D15" i="19" s="1"/>
  <c r="AA12" i="5"/>
  <c r="AR6" i="2"/>
  <c r="AG11" i="2"/>
  <c r="AG12" i="5"/>
  <c r="AG11" i="5" s="1"/>
  <c r="AP21" i="9"/>
  <c r="AS21" i="9"/>
  <c r="AN15" i="5"/>
  <c r="CG54" i="9"/>
  <c r="CJ54" i="9"/>
  <c r="C18" i="5"/>
  <c r="B29" i="19"/>
  <c r="H17" i="5"/>
  <c r="H5" i="2"/>
  <c r="H9" i="2" s="1"/>
  <c r="H13" i="2" s="1"/>
  <c r="H21" i="2" s="1"/>
  <c r="H23" i="2" s="1"/>
  <c r="H29" i="2" s="1"/>
  <c r="G17" i="5"/>
  <c r="G5" i="2"/>
  <c r="G9" i="2" s="1"/>
  <c r="G13" i="2" s="1"/>
  <c r="G21" i="2" s="1"/>
  <c r="G23" i="2" s="1"/>
  <c r="G29" i="2" s="1"/>
  <c r="B30" i="19"/>
  <c r="EF10" i="9"/>
  <c r="DX53" i="9"/>
  <c r="CS8" i="9"/>
  <c r="CP8" i="9"/>
  <c r="DE34" i="9"/>
  <c r="DB34" i="9"/>
  <c r="CN60" i="9"/>
  <c r="CK60" i="9"/>
  <c r="AU6" i="2"/>
  <c r="AN11" i="2"/>
  <c r="AN12" i="5"/>
  <c r="AN11" i="5" s="1"/>
  <c r="AN21" i="5" s="1"/>
  <c r="AT31" i="9"/>
  <c r="BM56" i="9"/>
  <c r="BN56" i="9" s="1"/>
  <c r="BP56" i="9"/>
  <c r="BC15" i="5"/>
  <c r="DB41" i="9"/>
  <c r="DE41" i="9"/>
  <c r="EN26" i="9"/>
  <c r="Q18" i="5"/>
  <c r="V5" i="2"/>
  <c r="V9" i="2" s="1"/>
  <c r="V13" i="2" s="1"/>
  <c r="V21" i="2" s="1"/>
  <c r="V23" i="2" s="1"/>
  <c r="V17" i="5"/>
  <c r="AH16" i="9"/>
  <c r="AK16" i="9"/>
  <c r="AG13" i="9"/>
  <c r="FL36" i="9"/>
  <c r="BJ14" i="9"/>
  <c r="BM14" i="9"/>
  <c r="EJ48" i="9"/>
  <c r="CN46" i="9"/>
  <c r="CK46" i="9"/>
  <c r="CL46" i="9" s="1"/>
  <c r="AR12" i="5"/>
  <c r="AR11" i="5" s="1"/>
  <c r="AR21" i="5" s="1"/>
  <c r="AR11" i="2"/>
  <c r="CX57" i="9"/>
  <c r="DA57" i="9"/>
  <c r="D7" i="19"/>
  <c r="E34" i="2" s="1"/>
  <c r="AA6" i="2"/>
  <c r="AD6" i="9"/>
  <c r="AD4" i="9" s="1"/>
  <c r="I27" i="2" s="1"/>
  <c r="I19" i="5" s="1"/>
  <c r="I23" i="5" s="1"/>
  <c r="I25" i="5" s="1"/>
  <c r="I6" i="21" s="1"/>
  <c r="AX15" i="5"/>
  <c r="BA5" i="21"/>
  <c r="BA3" i="2"/>
  <c r="F7" i="19" s="1"/>
  <c r="G34" i="2" s="1"/>
  <c r="BA4" i="5"/>
  <c r="BA3" i="5" s="1"/>
  <c r="C49" i="19"/>
  <c r="AP15" i="5"/>
  <c r="CG39" i="9"/>
  <c r="CH39" i="9" s="1"/>
  <c r="CJ39" i="9"/>
  <c r="DU17" i="9"/>
  <c r="DV17" i="9" s="1"/>
  <c r="DX17" i="9"/>
  <c r="AL55" i="9"/>
  <c r="AL50" i="9" s="1"/>
  <c r="AO55" i="9"/>
  <c r="AK50" i="9"/>
  <c r="AF15" i="5"/>
  <c r="DT62" i="9"/>
  <c r="HP34" i="9"/>
  <c r="AY3" i="5"/>
  <c r="AI15" i="5"/>
  <c r="DX41" i="9"/>
  <c r="DP57" i="9"/>
  <c r="C9" i="2"/>
  <c r="AH59" i="9"/>
  <c r="AX8" i="13"/>
  <c r="BJ5" i="13" s="1"/>
  <c r="AX3" i="13"/>
  <c r="AL5" i="15" s="1"/>
  <c r="AL3" i="15" s="1"/>
  <c r="CJ55" i="9"/>
  <c r="DR27" i="9"/>
  <c r="DU27" i="9"/>
  <c r="AK26" i="9"/>
  <c r="AH26" i="9"/>
  <c r="AK48" i="9"/>
  <c r="AH48" i="9"/>
  <c r="AH30" i="9" s="1"/>
  <c r="IB27" i="9"/>
  <c r="K18" i="5"/>
  <c r="N18" i="5"/>
  <c r="C46" i="19"/>
  <c r="O11" i="5"/>
  <c r="EB61" i="9"/>
  <c r="BI6" i="2"/>
  <c r="DF47" i="9"/>
  <c r="DI47" i="9"/>
  <c r="CT64" i="9"/>
  <c r="CW64" i="9"/>
  <c r="CR25" i="9"/>
  <c r="CH60" i="9"/>
  <c r="DF51" i="9"/>
  <c r="AC12" i="5"/>
  <c r="AC11" i="5" s="1"/>
  <c r="AC11" i="2"/>
  <c r="DX21" i="9"/>
  <c r="V18" i="5"/>
  <c r="AL28" i="9"/>
  <c r="AO28" i="9"/>
  <c r="DD32" i="9"/>
  <c r="IF8" i="9"/>
  <c r="BO3" i="13"/>
  <c r="BC5" i="15" s="1"/>
  <c r="BC3" i="15" s="1"/>
  <c r="BO8" i="13"/>
  <c r="ED20" i="9"/>
  <c r="EG20" i="9"/>
  <c r="AO65" i="9"/>
  <c r="AL65" i="9"/>
  <c r="AZ12" i="5"/>
  <c r="AZ11" i="5" s="1"/>
  <c r="AZ21" i="5" s="1"/>
  <c r="AZ11" i="2"/>
  <c r="BE4" i="5"/>
  <c r="BE3" i="5" s="1"/>
  <c r="BE5" i="21"/>
  <c r="BE3" i="2"/>
  <c r="DJ61" i="9"/>
  <c r="DM61" i="9"/>
  <c r="DP58" i="9"/>
  <c r="DM58" i="9"/>
  <c r="DL11" i="9"/>
  <c r="DI11" i="9"/>
  <c r="DJ11" i="9" s="1"/>
  <c r="O5" i="2"/>
  <c r="DL64" i="9"/>
  <c r="EJ40" i="9"/>
  <c r="AK18" i="9"/>
  <c r="AH18" i="9"/>
  <c r="AK11" i="2"/>
  <c r="AK12" i="5"/>
  <c r="AK11" i="5" s="1"/>
  <c r="AK21" i="5" s="1"/>
  <c r="CF18" i="9"/>
  <c r="DY36" i="9"/>
  <c r="DV36" i="9"/>
  <c r="CR24" i="9"/>
  <c r="DF7" i="9"/>
  <c r="AE15" i="5"/>
  <c r="DU15" i="9"/>
  <c r="DR15" i="9"/>
  <c r="AQ15" i="5"/>
  <c r="DT47" i="9"/>
  <c r="B49" i="19"/>
  <c r="CV66" i="9"/>
  <c r="CS66" i="9"/>
  <c r="CT66" i="9" s="1"/>
  <c r="HX20" i="9"/>
  <c r="AZ15" i="5"/>
  <c r="DX44" i="9"/>
  <c r="U5" i="2"/>
  <c r="U9" i="2" s="1"/>
  <c r="U13" i="2" s="1"/>
  <c r="U21" i="2" s="1"/>
  <c r="U23" i="2" s="1"/>
  <c r="N5" i="2"/>
  <c r="N9" i="2" s="1"/>
  <c r="N13" i="2" s="1"/>
  <c r="N21" i="2" s="1"/>
  <c r="N23" i="2" s="1"/>
  <c r="N17" i="5"/>
  <c r="D17" i="5"/>
  <c r="D5" i="2"/>
  <c r="D9" i="2" s="1"/>
  <c r="D13" i="2" s="1"/>
  <c r="D21" i="2" s="1"/>
  <c r="D23" i="2" s="1"/>
  <c r="D29" i="2" s="1"/>
  <c r="EF33" i="9"/>
  <c r="EC33" i="9"/>
  <c r="ED33" i="9" s="1"/>
  <c r="BF3" i="13"/>
  <c r="AT5" i="15" s="1"/>
  <c r="AT3" i="15" s="1"/>
  <c r="AG21" i="5"/>
  <c r="FH42" i="9"/>
  <c r="DB37" i="9"/>
  <c r="DE37" i="9"/>
  <c r="DP35" i="9"/>
  <c r="DM35" i="9"/>
  <c r="DN35" i="9" s="1"/>
  <c r="Y5" i="2"/>
  <c r="Y9" i="2" s="1"/>
  <c r="Y13" i="2" s="1"/>
  <c r="Y21" i="2" s="1"/>
  <c r="Y23" i="2" s="1"/>
  <c r="BF12" i="5"/>
  <c r="BF11" i="5" s="1"/>
  <c r="BF21" i="5" s="1"/>
  <c r="BF11" i="2"/>
  <c r="AC21" i="5"/>
  <c r="AM6" i="2"/>
  <c r="E7" i="19"/>
  <c r="F34" i="2" s="1"/>
  <c r="DL51" i="9"/>
  <c r="DI51" i="9"/>
  <c r="BH21" i="5"/>
  <c r="BG6" i="2"/>
  <c r="BC25" i="2" l="1"/>
  <c r="BI25" i="2"/>
  <c r="BI18" i="5" s="1"/>
  <c r="BD25" i="2"/>
  <c r="BD18" i="5" s="1"/>
  <c r="BI26" i="2"/>
  <c r="AZ26" i="2"/>
  <c r="BF25" i="2"/>
  <c r="AY26" i="2"/>
  <c r="BH26" i="2"/>
  <c r="BA26" i="2"/>
  <c r="AZ25" i="2"/>
  <c r="BC26" i="2"/>
  <c r="AY25" i="2"/>
  <c r="BE25" i="2"/>
  <c r="BJ25" i="2"/>
  <c r="BJ18" i="5" s="1"/>
  <c r="BH25" i="2"/>
  <c r="BH18" i="5" s="1"/>
  <c r="BB26" i="2"/>
  <c r="BE26" i="2"/>
  <c r="BD26" i="2"/>
  <c r="BA25" i="2"/>
  <c r="BA18" i="5" s="1"/>
  <c r="BJ26" i="2"/>
  <c r="BB25" i="2"/>
  <c r="BB18" i="5" s="1"/>
  <c r="BF26" i="2"/>
  <c r="BG25" i="2"/>
  <c r="BG18" i="5" s="1"/>
  <c r="BG26" i="2"/>
  <c r="IB20" i="9"/>
  <c r="DP64" i="9"/>
  <c r="BE6" i="2"/>
  <c r="EB21" i="9"/>
  <c r="DJ47" i="9"/>
  <c r="DM47" i="9"/>
  <c r="DV27" i="9"/>
  <c r="DY27" i="9"/>
  <c r="DJ51" i="9"/>
  <c r="AM15" i="5"/>
  <c r="AU12" i="5"/>
  <c r="AU11" i="5" s="1"/>
  <c r="AU21" i="5" s="1"/>
  <c r="AU11" i="2"/>
  <c r="DX47" i="9"/>
  <c r="DV15" i="9"/>
  <c r="DY15" i="9"/>
  <c r="DZ36" i="9"/>
  <c r="EC36" i="9"/>
  <c r="EN40" i="9"/>
  <c r="C9" i="19"/>
  <c r="O9" i="2"/>
  <c r="DQ58" i="9"/>
  <c r="DT58" i="9"/>
  <c r="AL48" i="9"/>
  <c r="AO48" i="9"/>
  <c r="BJ8" i="13"/>
  <c r="BJ3" i="13"/>
  <c r="AX5" i="15" s="1"/>
  <c r="AX3" i="15" s="1"/>
  <c r="DT57" i="9"/>
  <c r="HT34" i="9"/>
  <c r="CK39" i="9"/>
  <c r="CL39" i="9" s="1"/>
  <c r="CN39" i="9"/>
  <c r="DB57" i="9"/>
  <c r="DE57" i="9"/>
  <c r="AL16" i="9"/>
  <c r="AO16" i="9"/>
  <c r="AK13" i="9"/>
  <c r="DF41" i="9"/>
  <c r="DI41" i="9"/>
  <c r="CO60" i="9"/>
  <c r="CR60" i="9"/>
  <c r="CH54" i="9"/>
  <c r="AT21" i="9"/>
  <c r="AW21" i="9"/>
  <c r="DL45" i="9"/>
  <c r="DI45" i="9"/>
  <c r="DJ45" i="9" s="1"/>
  <c r="AP12" i="5"/>
  <c r="AP11" i="5" s="1"/>
  <c r="AP21" i="5" s="1"/>
  <c r="AP11" i="2"/>
  <c r="EC19" i="9"/>
  <c r="ED19" i="9" s="1"/>
  <c r="EF19" i="9"/>
  <c r="AG4" i="9"/>
  <c r="AF4" i="9" s="1"/>
  <c r="AW15" i="5"/>
  <c r="BH15" i="5"/>
  <c r="EJ9" i="9"/>
  <c r="B51" i="19"/>
  <c r="BD15" i="5"/>
  <c r="AV15" i="5"/>
  <c r="C51" i="19"/>
  <c r="C52" i="19"/>
  <c r="BL3" i="13"/>
  <c r="AZ5" i="15" s="1"/>
  <c r="AZ3" i="15" s="1"/>
  <c r="BL8" i="13"/>
  <c r="AO6" i="2"/>
  <c r="CJ18" i="9"/>
  <c r="BD12" i="5"/>
  <c r="BD11" i="5" s="1"/>
  <c r="BD21" i="5" s="1"/>
  <c r="BD11" i="2"/>
  <c r="CX64" i="9"/>
  <c r="DA64" i="9"/>
  <c r="C45" i="19"/>
  <c r="O21" i="5"/>
  <c r="DY17" i="9"/>
  <c r="DZ17" i="9" s="1"/>
  <c r="EB17" i="9"/>
  <c r="D10" i="19"/>
  <c r="AA15" i="5"/>
  <c r="EN48" i="9"/>
  <c r="AH13" i="9"/>
  <c r="AU15" i="5"/>
  <c r="CW8" i="9"/>
  <c r="CT8" i="9"/>
  <c r="EB53" i="9"/>
  <c r="AR15" i="5"/>
  <c r="AP62" i="9"/>
  <c r="AP59" i="9" s="1"/>
  <c r="AS62" i="9"/>
  <c r="AO59" i="9"/>
  <c r="BJ11" i="2"/>
  <c r="BJ12" i="5"/>
  <c r="BJ11" i="5" s="1"/>
  <c r="BJ21" i="5" s="1"/>
  <c r="BM24" i="13"/>
  <c r="BM3" i="13"/>
  <c r="BA5" i="15" s="1"/>
  <c r="BA3" i="15" s="1"/>
  <c r="EJ65" i="9"/>
  <c r="AO9" i="9"/>
  <c r="AL9" i="9"/>
  <c r="AL6" i="9" s="1"/>
  <c r="AK6" i="9"/>
  <c r="AK4" i="9" s="1"/>
  <c r="AS32" i="9"/>
  <c r="AP32" i="9"/>
  <c r="AO30" i="9"/>
  <c r="AL40" i="9"/>
  <c r="AO40" i="9"/>
  <c r="E37" i="19"/>
  <c r="GF29" i="9"/>
  <c r="GC29" i="9"/>
  <c r="AG15" i="5"/>
  <c r="AS12" i="5"/>
  <c r="AS11" i="5" s="1"/>
  <c r="AS21" i="5" s="1"/>
  <c r="AS11" i="2"/>
  <c r="DT12" i="9"/>
  <c r="DQ12" i="9"/>
  <c r="H25" i="5"/>
  <c r="H6" i="21" s="1"/>
  <c r="AW11" i="2"/>
  <c r="AW12" i="5"/>
  <c r="AW11" i="5" s="1"/>
  <c r="AW21" i="5" s="1"/>
  <c r="AL10" i="9"/>
  <c r="AO10" i="9"/>
  <c r="AX31" i="9"/>
  <c r="AW25" i="2"/>
  <c r="BD7" i="2"/>
  <c r="BD17" i="5" s="1"/>
  <c r="BC7" i="2"/>
  <c r="AP26" i="2"/>
  <c r="AP25" i="2"/>
  <c r="AP18" i="5" s="1"/>
  <c r="AN26" i="2"/>
  <c r="BF7" i="2"/>
  <c r="AY7" i="2"/>
  <c r="AX25" i="2"/>
  <c r="AX18" i="5" s="1"/>
  <c r="AU26" i="2"/>
  <c r="AS25" i="2"/>
  <c r="AS18" i="5" s="1"/>
  <c r="AQ25" i="2"/>
  <c r="AT25" i="2"/>
  <c r="AT18" i="5" s="1"/>
  <c r="AT26" i="2"/>
  <c r="BA7" i="2"/>
  <c r="BA17" i="5" s="1"/>
  <c r="BJ7" i="2"/>
  <c r="AU25" i="2"/>
  <c r="AU18" i="5" s="1"/>
  <c r="AX26" i="2"/>
  <c r="AM26" i="2"/>
  <c r="BG7" i="2"/>
  <c r="BG17" i="5" s="1"/>
  <c r="AQ26" i="2"/>
  <c r="AR25" i="2"/>
  <c r="AR26" i="2"/>
  <c r="AO26" i="2"/>
  <c r="BE7" i="2"/>
  <c r="BE17" i="5" s="1"/>
  <c r="BH7" i="2"/>
  <c r="BH17" i="5" s="1"/>
  <c r="AN25" i="2"/>
  <c r="AN18" i="5" s="1"/>
  <c r="AS26" i="2"/>
  <c r="AO25" i="2"/>
  <c r="AO18" i="5" s="1"/>
  <c r="AM25" i="2"/>
  <c r="AZ7" i="2"/>
  <c r="BI7" i="2"/>
  <c r="BI17" i="5" s="1"/>
  <c r="AW26" i="2"/>
  <c r="AV26" i="2"/>
  <c r="AV25" i="2"/>
  <c r="AV18" i="5" s="1"/>
  <c r="BB7" i="2"/>
  <c r="DI37" i="9"/>
  <c r="DF37" i="9"/>
  <c r="DP51" i="9"/>
  <c r="DM51" i="9"/>
  <c r="FL42" i="9"/>
  <c r="CW66" i="9"/>
  <c r="CX66" i="9" s="1"/>
  <c r="CZ66" i="9"/>
  <c r="CV24" i="9"/>
  <c r="DN61" i="9"/>
  <c r="DQ61" i="9"/>
  <c r="AP65" i="9"/>
  <c r="AS65" i="9"/>
  <c r="DH32" i="9"/>
  <c r="BG5" i="2"/>
  <c r="BG9" i="2" s="1"/>
  <c r="BG15" i="5"/>
  <c r="DQ35" i="9"/>
  <c r="DR35" i="9" s="1"/>
  <c r="DT35" i="9"/>
  <c r="EJ33" i="9"/>
  <c r="EG33" i="9"/>
  <c r="EH33" i="9" s="1"/>
  <c r="EB44" i="9"/>
  <c r="AL18" i="9"/>
  <c r="AO18" i="9"/>
  <c r="DM11" i="9"/>
  <c r="DN11" i="9" s="1"/>
  <c r="DP11" i="9"/>
  <c r="EH20" i="9"/>
  <c r="EK20" i="9"/>
  <c r="AP28" i="9"/>
  <c r="AS28" i="9"/>
  <c r="BI5" i="2"/>
  <c r="BI9" i="2" s="1"/>
  <c r="BI15" i="5"/>
  <c r="IF27" i="9"/>
  <c r="AL26" i="9"/>
  <c r="AO26" i="9"/>
  <c r="CN55" i="9"/>
  <c r="B13" i="19"/>
  <c r="C13" i="2"/>
  <c r="F37" i="19"/>
  <c r="FP36" i="9"/>
  <c r="BT56" i="9"/>
  <c r="BQ56" i="9"/>
  <c r="BR56" i="9" s="1"/>
  <c r="DF34" i="9"/>
  <c r="DI34" i="9"/>
  <c r="EJ10" i="9"/>
  <c r="B52" i="19"/>
  <c r="D46" i="19"/>
  <c r="AA11" i="5"/>
  <c r="D45" i="19" s="1"/>
  <c r="AL59" i="9"/>
  <c r="EC63" i="9"/>
  <c r="ED63" i="9" s="1"/>
  <c r="EF63" i="9"/>
  <c r="AH4" i="9"/>
  <c r="J27" i="2" s="1"/>
  <c r="AL30" i="9"/>
  <c r="AC5" i="2"/>
  <c r="AC9" i="2" s="1"/>
  <c r="AC13" i="2" s="1"/>
  <c r="AC21" i="2" s="1"/>
  <c r="AC23" i="2" s="1"/>
  <c r="AC15" i="5"/>
  <c r="BY22" i="9"/>
  <c r="BZ22" i="9" s="1"/>
  <c r="CB22" i="9"/>
  <c r="BP8" i="13"/>
  <c r="BP3" i="13"/>
  <c r="BD5" i="15" s="1"/>
  <c r="BD3" i="15" s="1"/>
  <c r="AS6" i="2"/>
  <c r="DJ7" i="9"/>
  <c r="BT24" i="13"/>
  <c r="BT3" i="13"/>
  <c r="BH5" i="15" s="1"/>
  <c r="BH3" i="15" s="1"/>
  <c r="CN23" i="9"/>
  <c r="CK23" i="9"/>
  <c r="CL23" i="9" s="1"/>
  <c r="EG38" i="9"/>
  <c r="ED38" i="9"/>
  <c r="BD31" i="9"/>
  <c r="BA31" i="9"/>
  <c r="CV25" i="9"/>
  <c r="EF61" i="9"/>
  <c r="AM11" i="2"/>
  <c r="E15" i="19" s="1"/>
  <c r="AM12" i="5"/>
  <c r="B9" i="19"/>
  <c r="EB41" i="9"/>
  <c r="F38" i="19"/>
  <c r="DX62" i="9"/>
  <c r="AS55" i="9"/>
  <c r="AP55" i="9"/>
  <c r="AP50" i="9" s="1"/>
  <c r="AO50" i="9"/>
  <c r="BA6" i="2"/>
  <c r="AA26" i="2"/>
  <c r="AA25" i="2"/>
  <c r="AJ7" i="2"/>
  <c r="AK25" i="2"/>
  <c r="AE25" i="2"/>
  <c r="AE18" i="5" s="1"/>
  <c r="AE26" i="2"/>
  <c r="AT7" i="2"/>
  <c r="AD7" i="2"/>
  <c r="AJ25" i="2"/>
  <c r="AJ18" i="5" s="1"/>
  <c r="AM7" i="2"/>
  <c r="AM5" i="2" s="1"/>
  <c r="AG7" i="2"/>
  <c r="AG17" i="5" s="1"/>
  <c r="AI26" i="2"/>
  <c r="AB7" i="2"/>
  <c r="AU7" i="2"/>
  <c r="AU17" i="5" s="1"/>
  <c r="AG26" i="2"/>
  <c r="AC25" i="2"/>
  <c r="AG25" i="2"/>
  <c r="AG18" i="5" s="1"/>
  <c r="AI7" i="2"/>
  <c r="AH26" i="2"/>
  <c r="AF26" i="2"/>
  <c r="AH7" i="2"/>
  <c r="AL7" i="2"/>
  <c r="AQ7" i="2"/>
  <c r="AJ26" i="2"/>
  <c r="AC26" i="2"/>
  <c r="AB26" i="2"/>
  <c r="AI25" i="2"/>
  <c r="AI18" i="5" s="1"/>
  <c r="AB25" i="2"/>
  <c r="AP7" i="2"/>
  <c r="AK26" i="2"/>
  <c r="AL25" i="2"/>
  <c r="AL18" i="5" s="1"/>
  <c r="AC7" i="2"/>
  <c r="AC17" i="5" s="1"/>
  <c r="AD25" i="2"/>
  <c r="AF7" i="2"/>
  <c r="AA7" i="2"/>
  <c r="AA5" i="2" s="1"/>
  <c r="AX7" i="2"/>
  <c r="AD26" i="2"/>
  <c r="AV7" i="2"/>
  <c r="AV17" i="5" s="1"/>
  <c r="AN7" i="2"/>
  <c r="AO7" i="2"/>
  <c r="AO17" i="5" s="1"/>
  <c r="AS7" i="2"/>
  <c r="AS17" i="5" s="1"/>
  <c r="AL26" i="2"/>
  <c r="AR7" i="2"/>
  <c r="AR17" i="5" s="1"/>
  <c r="AW7" i="2"/>
  <c r="AW17" i="5" s="1"/>
  <c r="AE7" i="2"/>
  <c r="AF25" i="2"/>
  <c r="AF18" i="5" s="1"/>
  <c r="AK7" i="2"/>
  <c r="AH25" i="2"/>
  <c r="CO46" i="9"/>
  <c r="CP46" i="9" s="1"/>
  <c r="CR46" i="9"/>
  <c r="BN14" i="9"/>
  <c r="BQ14" i="9"/>
  <c r="ER26" i="9"/>
  <c r="CL60" i="9"/>
  <c r="CN54" i="9"/>
  <c r="CK54" i="9"/>
  <c r="F10" i="19"/>
  <c r="AY5" i="2"/>
  <c r="AY15" i="5"/>
  <c r="HT38" i="9"/>
  <c r="AS24" i="9"/>
  <c r="AP24" i="9"/>
  <c r="AL25" i="9"/>
  <c r="AO25" i="9"/>
  <c r="EJ43" i="9"/>
  <c r="EG43" i="9"/>
  <c r="EH43" i="9" s="1"/>
  <c r="BG12" i="5"/>
  <c r="BG11" i="5" s="1"/>
  <c r="BG21" i="5" s="1"/>
  <c r="BG11" i="2"/>
  <c r="DB53" i="9"/>
  <c r="DE53" i="9"/>
  <c r="DP52" i="9"/>
  <c r="AS44" i="9"/>
  <c r="AP44" i="9"/>
  <c r="EB28" i="9"/>
  <c r="I29" i="2"/>
  <c r="DP7" i="9"/>
  <c r="DM7" i="9"/>
  <c r="C6" i="21"/>
  <c r="B59" i="19"/>
  <c r="DJ42" i="9"/>
  <c r="DM42" i="9"/>
  <c r="DB52" i="9"/>
  <c r="DE52" i="9"/>
  <c r="D37" i="19"/>
  <c r="AA21" i="5"/>
  <c r="FX49" i="9"/>
  <c r="FU49" i="9"/>
  <c r="AO12" i="5"/>
  <c r="AO11" i="5" s="1"/>
  <c r="AO21" i="5" s="1"/>
  <c r="AO11" i="2"/>
  <c r="AM9" i="2" l="1"/>
  <c r="AA9" i="2"/>
  <c r="DF52" i="9"/>
  <c r="DI52" i="9"/>
  <c r="DN7" i="9"/>
  <c r="EF28" i="9"/>
  <c r="BR14" i="9"/>
  <c r="BU14" i="9"/>
  <c r="AD18" i="5"/>
  <c r="AH17" i="5"/>
  <c r="AH5" i="2"/>
  <c r="AH9" i="2" s="1"/>
  <c r="AH13" i="2" s="1"/>
  <c r="AH21" i="2" s="1"/>
  <c r="AH23" i="2" s="1"/>
  <c r="AB17" i="5"/>
  <c r="AB5" i="2"/>
  <c r="AB9" i="2" s="1"/>
  <c r="AB13" i="2" s="1"/>
  <c r="AB21" i="2" s="1"/>
  <c r="AB23" i="2" s="1"/>
  <c r="CR23" i="9"/>
  <c r="CO23" i="9"/>
  <c r="CP23" i="9" s="1"/>
  <c r="GB49" i="9"/>
  <c r="FY49" i="9"/>
  <c r="DQ7" i="9"/>
  <c r="DT7" i="9"/>
  <c r="DF53" i="9"/>
  <c r="DI53" i="9"/>
  <c r="HX38" i="9"/>
  <c r="CL54" i="9"/>
  <c r="AH18" i="5"/>
  <c r="AX17" i="5"/>
  <c r="AX5" i="2"/>
  <c r="AX9" i="2" s="1"/>
  <c r="AX13" i="2" s="1"/>
  <c r="AX21" i="2" s="1"/>
  <c r="AX23" i="2" s="1"/>
  <c r="AB18" i="5"/>
  <c r="AC18" i="5"/>
  <c r="AD17" i="5"/>
  <c r="AD5" i="2"/>
  <c r="AD9" i="2" s="1"/>
  <c r="AD13" i="2" s="1"/>
  <c r="AD21" i="2" s="1"/>
  <c r="AD23" i="2" s="1"/>
  <c r="AK18" i="5"/>
  <c r="AS50" i="9"/>
  <c r="AT55" i="9"/>
  <c r="AT50" i="9" s="1"/>
  <c r="AW55" i="9"/>
  <c r="CZ25" i="9"/>
  <c r="BI11" i="2"/>
  <c r="BI12" i="5"/>
  <c r="BI11" i="5" s="1"/>
  <c r="BI21" i="5" s="1"/>
  <c r="CF22" i="9"/>
  <c r="CC22" i="9"/>
  <c r="CD22" i="9" s="1"/>
  <c r="EG63" i="9"/>
  <c r="EH63" i="9" s="1"/>
  <c r="EJ63" i="9"/>
  <c r="DJ34" i="9"/>
  <c r="DM34" i="9"/>
  <c r="BU56" i="9"/>
  <c r="BV56" i="9" s="1"/>
  <c r="BX56" i="9"/>
  <c r="AT28" i="9"/>
  <c r="AW28" i="9"/>
  <c r="DQ11" i="9"/>
  <c r="DR11" i="9" s="1"/>
  <c r="DT11" i="9"/>
  <c r="EF44" i="9"/>
  <c r="EN33" i="9"/>
  <c r="EK33" i="9"/>
  <c r="EL33" i="9" s="1"/>
  <c r="BG13" i="2"/>
  <c r="BG21" i="2" s="1"/>
  <c r="BG23" i="2" s="1"/>
  <c r="FP42" i="9"/>
  <c r="AM18" i="5"/>
  <c r="E29" i="19"/>
  <c r="AR18" i="5"/>
  <c r="AJ4" i="9"/>
  <c r="EN65" i="9"/>
  <c r="AU5" i="2"/>
  <c r="AU9" i="2" s="1"/>
  <c r="AU13" i="2" s="1"/>
  <c r="AU21" i="2" s="1"/>
  <c r="AU23" i="2" s="1"/>
  <c r="D49" i="19"/>
  <c r="BA11" i="2"/>
  <c r="BA12" i="5"/>
  <c r="BA11" i="5" s="1"/>
  <c r="BA21" i="5" s="1"/>
  <c r="AV5" i="2"/>
  <c r="AV9" i="2" s="1"/>
  <c r="AV13" i="2" s="1"/>
  <c r="AV21" i="2" s="1"/>
  <c r="AV23" i="2" s="1"/>
  <c r="AW5" i="2"/>
  <c r="AW9" i="2" s="1"/>
  <c r="AW13" i="2" s="1"/>
  <c r="AW21" i="2" s="1"/>
  <c r="AW23" i="2" s="1"/>
  <c r="BA21" i="9"/>
  <c r="AX21" i="9"/>
  <c r="DJ41" i="9"/>
  <c r="DM41" i="9"/>
  <c r="AL13" i="9"/>
  <c r="AL4" i="9" s="1"/>
  <c r="K27" i="2" s="1"/>
  <c r="CO39" i="9"/>
  <c r="CP39" i="9" s="1"/>
  <c r="CR39" i="9"/>
  <c r="DX57" i="9"/>
  <c r="AP48" i="9"/>
  <c r="AS48" i="9"/>
  <c r="ER40" i="9"/>
  <c r="EC15" i="9"/>
  <c r="DZ15" i="9"/>
  <c r="DZ27" i="9"/>
  <c r="EC27" i="9"/>
  <c r="EF21" i="9"/>
  <c r="BE5" i="2"/>
  <c r="BE9" i="2" s="1"/>
  <c r="BE15" i="5"/>
  <c r="AY18" i="5"/>
  <c r="F29" i="19"/>
  <c r="AT44" i="9"/>
  <c r="AW44" i="9"/>
  <c r="CR54" i="9"/>
  <c r="CO54" i="9"/>
  <c r="EV26" i="9"/>
  <c r="AK17" i="5"/>
  <c r="AK5" i="2"/>
  <c r="AK9" i="2" s="1"/>
  <c r="AK13" i="2" s="1"/>
  <c r="AK21" i="2" s="1"/>
  <c r="AK23" i="2" s="1"/>
  <c r="AN17" i="5"/>
  <c r="AN5" i="2"/>
  <c r="AN9" i="2" s="1"/>
  <c r="AN13" i="2" s="1"/>
  <c r="AN21" i="2" s="1"/>
  <c r="AN23" i="2" s="1"/>
  <c r="AQ17" i="5"/>
  <c r="AQ5" i="2"/>
  <c r="AQ9" i="2" s="1"/>
  <c r="AQ13" i="2" s="1"/>
  <c r="AQ21" i="2" s="1"/>
  <c r="AQ23" i="2" s="1"/>
  <c r="AJ17" i="5"/>
  <c r="AJ5" i="2"/>
  <c r="AJ9" i="2" s="1"/>
  <c r="AJ13" i="2" s="1"/>
  <c r="AJ21" i="2" s="1"/>
  <c r="AJ23" i="2" s="1"/>
  <c r="EF41" i="9"/>
  <c r="AS5" i="2"/>
  <c r="AS9" i="2" s="1"/>
  <c r="AS13" i="2" s="1"/>
  <c r="AS21" i="2" s="1"/>
  <c r="AS23" i="2" s="1"/>
  <c r="AS15" i="5"/>
  <c r="CR55" i="9"/>
  <c r="DX35" i="9"/>
  <c r="DU35" i="9"/>
  <c r="DV35" i="9" s="1"/>
  <c r="CZ24" i="9"/>
  <c r="DJ37" i="9"/>
  <c r="DM37" i="9"/>
  <c r="AW18" i="5"/>
  <c r="AG5" i="2"/>
  <c r="AG9" i="2" s="1"/>
  <c r="AG13" i="2" s="1"/>
  <c r="AG21" i="2" s="1"/>
  <c r="AG23" i="2" s="1"/>
  <c r="BB11" i="2"/>
  <c r="BB12" i="5"/>
  <c r="BB11" i="5" s="1"/>
  <c r="BB21" i="5" s="1"/>
  <c r="AR5" i="2"/>
  <c r="AR9" i="2" s="1"/>
  <c r="AR13" i="2" s="1"/>
  <c r="AR21" i="2" s="1"/>
  <c r="AR23" i="2" s="1"/>
  <c r="C55" i="19"/>
  <c r="AO5" i="2"/>
  <c r="AO9" i="2" s="1"/>
  <c r="AO13" i="2" s="1"/>
  <c r="AO21" i="2" s="1"/>
  <c r="AO23" i="2" s="1"/>
  <c r="AO15" i="5"/>
  <c r="CS60" i="9"/>
  <c r="CV60" i="9"/>
  <c r="O13" i="2"/>
  <c r="C13" i="19"/>
  <c r="ED36" i="9"/>
  <c r="EG36" i="9"/>
  <c r="E10" i="19"/>
  <c r="DT64" i="9"/>
  <c r="F30" i="19"/>
  <c r="D55" i="19"/>
  <c r="F49" i="19"/>
  <c r="AA17" i="5"/>
  <c r="D11" i="19"/>
  <c r="AT17" i="5"/>
  <c r="AT5" i="2"/>
  <c r="AT9" i="2" s="1"/>
  <c r="AT13" i="2" s="1"/>
  <c r="AT21" i="2" s="1"/>
  <c r="AT23" i="2" s="1"/>
  <c r="BA5" i="2"/>
  <c r="BA9" i="2" s="1"/>
  <c r="BA13" i="2" s="1"/>
  <c r="BA21" i="2" s="1"/>
  <c r="BA23" i="2" s="1"/>
  <c r="BA15" i="5"/>
  <c r="EB62" i="9"/>
  <c r="BB31" i="9"/>
  <c r="EK38" i="9"/>
  <c r="EH38" i="9"/>
  <c r="FT36" i="9"/>
  <c r="DQ42" i="9"/>
  <c r="DN42" i="9"/>
  <c r="DT52" i="9"/>
  <c r="EN43" i="9"/>
  <c r="EK43" i="9"/>
  <c r="EL43" i="9" s="1"/>
  <c r="AT24" i="9"/>
  <c r="AW24" i="9"/>
  <c r="AY9" i="2"/>
  <c r="CV46" i="9"/>
  <c r="CS46" i="9"/>
  <c r="CT46" i="9" s="1"/>
  <c r="AF17" i="5"/>
  <c r="AF5" i="2"/>
  <c r="AF9" i="2" s="1"/>
  <c r="AF13" i="2" s="1"/>
  <c r="AF21" i="2" s="1"/>
  <c r="AF23" i="2" s="1"/>
  <c r="AL17" i="5"/>
  <c r="AL5" i="2"/>
  <c r="AL9" i="2" s="1"/>
  <c r="AL13" i="2" s="1"/>
  <c r="AL21" i="2" s="1"/>
  <c r="AL23" i="2" s="1"/>
  <c r="AI17" i="5"/>
  <c r="AI5" i="2"/>
  <c r="AI9" i="2" s="1"/>
  <c r="AI13" i="2" s="1"/>
  <c r="AI21" i="2" s="1"/>
  <c r="AI23" i="2" s="1"/>
  <c r="AM17" i="5"/>
  <c r="E11" i="19"/>
  <c r="AA18" i="5"/>
  <c r="D52" i="19" s="1"/>
  <c r="D29" i="19"/>
  <c r="EJ61" i="9"/>
  <c r="BE31" i="9"/>
  <c r="BH31" i="9"/>
  <c r="BE11" i="2"/>
  <c r="BE12" i="5"/>
  <c r="BE11" i="5" s="1"/>
  <c r="BE21" i="5" s="1"/>
  <c r="B17" i="19"/>
  <c r="C21" i="2"/>
  <c r="AP26" i="9"/>
  <c r="AS26" i="9"/>
  <c r="EL20" i="9"/>
  <c r="EO20" i="9"/>
  <c r="AP18" i="9"/>
  <c r="AS18" i="9"/>
  <c r="DL32" i="9"/>
  <c r="DR61" i="9"/>
  <c r="DU61" i="9"/>
  <c r="DA66" i="9"/>
  <c r="DB66" i="9" s="1"/>
  <c r="DD66" i="9"/>
  <c r="DN51" i="9"/>
  <c r="BB17" i="5"/>
  <c r="BB5" i="2"/>
  <c r="BB9" i="2" s="1"/>
  <c r="BB13" i="2" s="1"/>
  <c r="BB21" i="2" s="1"/>
  <c r="BB23" i="2" s="1"/>
  <c r="BJ17" i="5"/>
  <c r="BJ5" i="2"/>
  <c r="BJ9" i="2" s="1"/>
  <c r="BJ13" i="2" s="1"/>
  <c r="BJ21" i="2" s="1"/>
  <c r="BJ23" i="2" s="1"/>
  <c r="AQ18" i="5"/>
  <c r="F11" i="19"/>
  <c r="AY17" i="5"/>
  <c r="AP9" i="9"/>
  <c r="AS9" i="9"/>
  <c r="AO6" i="9"/>
  <c r="AW62" i="9"/>
  <c r="AT62" i="9"/>
  <c r="AT59" i="9" s="1"/>
  <c r="AS59" i="9"/>
  <c r="CX8" i="9"/>
  <c r="DA8" i="9"/>
  <c r="ER48" i="9"/>
  <c r="BD5" i="2"/>
  <c r="BD9" i="2" s="1"/>
  <c r="BD13" i="2" s="1"/>
  <c r="BD21" i="2" s="1"/>
  <c r="BD23" i="2" s="1"/>
  <c r="BH5" i="2"/>
  <c r="BH9" i="2" s="1"/>
  <c r="BH13" i="2" s="1"/>
  <c r="BH21" i="2" s="1"/>
  <c r="BH23" i="2" s="1"/>
  <c r="EJ19" i="9"/>
  <c r="EG19" i="9"/>
  <c r="EH19" i="9" s="1"/>
  <c r="CP60" i="9"/>
  <c r="DF57" i="9"/>
  <c r="DI57" i="9"/>
  <c r="AY12" i="5"/>
  <c r="AY11" i="2"/>
  <c r="F15" i="19" s="1"/>
  <c r="DN47" i="9"/>
  <c r="DQ47" i="9"/>
  <c r="AZ18" i="5"/>
  <c r="BF18" i="5"/>
  <c r="AP25" i="9"/>
  <c r="AS25" i="9"/>
  <c r="AE17" i="5"/>
  <c r="AE5" i="2"/>
  <c r="AE9" i="2" s="1"/>
  <c r="AE13" i="2" s="1"/>
  <c r="AE21" i="2" s="1"/>
  <c r="AE23" i="2" s="1"/>
  <c r="AP17" i="5"/>
  <c r="AP5" i="2"/>
  <c r="AP9" i="2" s="1"/>
  <c r="AP13" i="2" s="1"/>
  <c r="AP21" i="2" s="1"/>
  <c r="AP23" i="2" s="1"/>
  <c r="D30" i="19"/>
  <c r="E46" i="19"/>
  <c r="AM11" i="5"/>
  <c r="J19" i="5"/>
  <c r="EN10" i="9"/>
  <c r="BI13" i="2"/>
  <c r="BI21" i="2" s="1"/>
  <c r="BI23" i="2" s="1"/>
  <c r="AW65" i="9"/>
  <c r="AT65" i="9"/>
  <c r="DT51" i="9"/>
  <c r="DQ51" i="9"/>
  <c r="AZ17" i="5"/>
  <c r="AZ5" i="2"/>
  <c r="AZ9" i="2" s="1"/>
  <c r="AZ13" i="2" s="1"/>
  <c r="AZ21" i="2" s="1"/>
  <c r="AZ23" i="2" s="1"/>
  <c r="E30" i="19"/>
  <c r="BF17" i="5"/>
  <c r="BF5" i="2"/>
  <c r="BF9" i="2" s="1"/>
  <c r="BF13" i="2" s="1"/>
  <c r="BF21" i="2" s="1"/>
  <c r="BF23" i="2" s="1"/>
  <c r="BC17" i="5"/>
  <c r="BC5" i="2"/>
  <c r="BC9" i="2" s="1"/>
  <c r="BC13" i="2" s="1"/>
  <c r="BC21" i="2" s="1"/>
  <c r="BC23" i="2" s="1"/>
  <c r="AP10" i="9"/>
  <c r="AS10" i="9"/>
  <c r="DU12" i="9"/>
  <c r="DX12" i="9"/>
  <c r="J29" i="2"/>
  <c r="GG29" i="9"/>
  <c r="GJ29" i="9"/>
  <c r="AP40" i="9"/>
  <c r="AP30" i="9" s="1"/>
  <c r="AS40" i="9"/>
  <c r="AW32" i="9"/>
  <c r="AT32" i="9"/>
  <c r="AS30" i="9"/>
  <c r="EF53" i="9"/>
  <c r="EF17" i="9"/>
  <c r="EC17" i="9"/>
  <c r="ED17" i="9" s="1"/>
  <c r="DB64" i="9"/>
  <c r="DE64" i="9"/>
  <c r="CN18" i="9"/>
  <c r="EN9" i="9"/>
  <c r="DP45" i="9"/>
  <c r="DM45" i="9"/>
  <c r="DN45" i="9" s="1"/>
  <c r="AP16" i="9"/>
  <c r="AP13" i="9" s="1"/>
  <c r="AS16" i="9"/>
  <c r="AO13" i="9"/>
  <c r="HX34" i="9"/>
  <c r="DU58" i="9"/>
  <c r="DX58" i="9"/>
  <c r="EB47" i="9"/>
  <c r="E49" i="19"/>
  <c r="IF20" i="9"/>
  <c r="BE18" i="5"/>
  <c r="BC18" i="5"/>
  <c r="K19" i="5" l="1"/>
  <c r="K23" i="5" s="1"/>
  <c r="K25" i="5" s="1"/>
  <c r="K6" i="21" s="1"/>
  <c r="K29" i="2"/>
  <c r="EF47" i="9"/>
  <c r="DQ45" i="9"/>
  <c r="DR45" i="9" s="1"/>
  <c r="DT45" i="9"/>
  <c r="CR18" i="9"/>
  <c r="EG17" i="9"/>
  <c r="EH17" i="9" s="1"/>
  <c r="EJ17" i="9"/>
  <c r="DU51" i="9"/>
  <c r="DX51" i="9"/>
  <c r="ER10" i="9"/>
  <c r="AW25" i="9"/>
  <c r="AT25" i="9"/>
  <c r="ER9" i="9"/>
  <c r="DF64" i="9"/>
  <c r="DI64" i="9"/>
  <c r="EJ53" i="9"/>
  <c r="GN29" i="9"/>
  <c r="GK29" i="9"/>
  <c r="E45" i="19"/>
  <c r="AM21" i="5"/>
  <c r="DJ57" i="9"/>
  <c r="DM57" i="9"/>
  <c r="DB8" i="9"/>
  <c r="DE8" i="9"/>
  <c r="AW59" i="9"/>
  <c r="AX62" i="9"/>
  <c r="AX59" i="9" s="1"/>
  <c r="BA62" i="9"/>
  <c r="DP32" i="9"/>
  <c r="BI31" i="9"/>
  <c r="BL31" i="9"/>
  <c r="F13" i="19"/>
  <c r="AY13" i="2"/>
  <c r="EF62" i="9"/>
  <c r="O21" i="2"/>
  <c r="C17" i="19"/>
  <c r="EB35" i="9"/>
  <c r="DY35" i="9"/>
  <c r="DZ35" i="9" s="1"/>
  <c r="BA44" i="9"/>
  <c r="AX44" i="9"/>
  <c r="F52" i="19"/>
  <c r="EJ21" i="9"/>
  <c r="ED15" i="9"/>
  <c r="EG15" i="9"/>
  <c r="AX28" i="9"/>
  <c r="BA28" i="9"/>
  <c r="DQ34" i="9"/>
  <c r="DN34" i="9"/>
  <c r="DD25" i="9"/>
  <c r="IB38" i="9"/>
  <c r="DU7" i="9"/>
  <c r="DX7" i="9"/>
  <c r="EJ28" i="9"/>
  <c r="AW10" i="9"/>
  <c r="AT10" i="9"/>
  <c r="EN19" i="9"/>
  <c r="EK19" i="9"/>
  <c r="EL19" i="9" s="1"/>
  <c r="EV48" i="9"/>
  <c r="AO4" i="9"/>
  <c r="AN4" i="9" s="1"/>
  <c r="DV61" i="9"/>
  <c r="DY61" i="9"/>
  <c r="AT18" i="9"/>
  <c r="AW18" i="9"/>
  <c r="AT26" i="9"/>
  <c r="AW26" i="9"/>
  <c r="BF31" i="9"/>
  <c r="F9" i="19"/>
  <c r="ER43" i="9"/>
  <c r="EO43" i="9"/>
  <c r="EP43" i="9" s="1"/>
  <c r="DR42" i="9"/>
  <c r="DU42" i="9"/>
  <c r="EL38" i="9"/>
  <c r="EO38" i="9"/>
  <c r="DX64" i="9"/>
  <c r="EH36" i="9"/>
  <c r="EK36" i="9"/>
  <c r="CW60" i="9"/>
  <c r="CZ60" i="9"/>
  <c r="EZ26" i="9"/>
  <c r="ED27" i="9"/>
  <c r="EG27" i="9"/>
  <c r="EV40" i="9"/>
  <c r="EB57" i="9"/>
  <c r="BB21" i="9"/>
  <c r="BE21" i="9"/>
  <c r="ER65" i="9"/>
  <c r="EJ44" i="9"/>
  <c r="CJ22" i="9"/>
  <c r="CG22" i="9"/>
  <c r="CH22" i="9" s="1"/>
  <c r="DR7" i="9"/>
  <c r="CV23" i="9"/>
  <c r="CS23" i="9"/>
  <c r="CT23" i="9" s="1"/>
  <c r="BA32" i="9"/>
  <c r="AX32" i="9"/>
  <c r="BA65" i="9"/>
  <c r="AX65" i="9"/>
  <c r="EB58" i="9"/>
  <c r="DY58" i="9"/>
  <c r="AT40" i="9"/>
  <c r="AW40" i="9"/>
  <c r="DR51" i="9"/>
  <c r="J23" i="5"/>
  <c r="AT9" i="9"/>
  <c r="AT6" i="9" s="1"/>
  <c r="AS6" i="9"/>
  <c r="AW9" i="9"/>
  <c r="F51" i="19"/>
  <c r="BA24" i="9"/>
  <c r="AX24" i="9"/>
  <c r="CT60" i="9"/>
  <c r="DD24" i="9"/>
  <c r="CP54" i="9"/>
  <c r="BE13" i="2"/>
  <c r="BE21" i="2" s="1"/>
  <c r="BE23" i="2" s="1"/>
  <c r="DN41" i="9"/>
  <c r="DQ41" i="9"/>
  <c r="E52" i="19"/>
  <c r="DU11" i="9"/>
  <c r="DV11" i="9" s="1"/>
  <c r="DX11" i="9"/>
  <c r="CB56" i="9"/>
  <c r="BY56" i="9"/>
  <c r="BZ56" i="9" s="1"/>
  <c r="EN63" i="9"/>
  <c r="EK63" i="9"/>
  <c r="EL63" i="9" s="1"/>
  <c r="AX55" i="9"/>
  <c r="AX50" i="9" s="1"/>
  <c r="BA55" i="9"/>
  <c r="AW50" i="9"/>
  <c r="DJ53" i="9"/>
  <c r="DM53" i="9"/>
  <c r="D13" i="19"/>
  <c r="AA13" i="2"/>
  <c r="AM13" i="2"/>
  <c r="E13" i="19"/>
  <c r="IB34" i="9"/>
  <c r="AT16" i="9"/>
  <c r="AT13" i="9" s="1"/>
  <c r="AW16" i="9"/>
  <c r="AS13" i="9"/>
  <c r="EB12" i="9"/>
  <c r="DY12" i="9"/>
  <c r="DR47" i="9"/>
  <c r="DU47" i="9"/>
  <c r="AY11" i="5"/>
  <c r="F46" i="19"/>
  <c r="AP6" i="9"/>
  <c r="AP4" i="9" s="1"/>
  <c r="L27" i="2" s="1"/>
  <c r="DE66" i="9"/>
  <c r="DF66" i="9" s="1"/>
  <c r="DH66" i="9"/>
  <c r="EP20" i="9"/>
  <c r="ES20" i="9"/>
  <c r="C23" i="2"/>
  <c r="B25" i="19"/>
  <c r="EN61" i="9"/>
  <c r="E51" i="19"/>
  <c r="CZ46" i="9"/>
  <c r="CW46" i="9"/>
  <c r="CX46" i="9" s="1"/>
  <c r="DX52" i="9"/>
  <c r="FX36" i="9"/>
  <c r="D51" i="19"/>
  <c r="DN37" i="9"/>
  <c r="DQ37" i="9"/>
  <c r="CV55" i="9"/>
  <c r="EJ41" i="9"/>
  <c r="CV54" i="9"/>
  <c r="CS54" i="9"/>
  <c r="AT48" i="9"/>
  <c r="AT30" i="9" s="1"/>
  <c r="AW48" i="9"/>
  <c r="CV39" i="9"/>
  <c r="CS39" i="9"/>
  <c r="CT39" i="9" s="1"/>
  <c r="FT42" i="9"/>
  <c r="EO33" i="9"/>
  <c r="EP33" i="9" s="1"/>
  <c r="ER33" i="9"/>
  <c r="GC49" i="9"/>
  <c r="GF49" i="9"/>
  <c r="BY14" i="9"/>
  <c r="BV14" i="9"/>
  <c r="DJ52" i="9"/>
  <c r="DM52" i="9"/>
  <c r="D9" i="19"/>
  <c r="E9" i="19"/>
  <c r="DI66" i="9" l="1"/>
  <c r="DJ66" i="9" s="1"/>
  <c r="DL66" i="9"/>
  <c r="IF34" i="9"/>
  <c r="EB11" i="9"/>
  <c r="DY11" i="9"/>
  <c r="DZ11" i="9" s="1"/>
  <c r="EV65" i="9"/>
  <c r="FX42" i="9"/>
  <c r="CW39" i="9"/>
  <c r="CX39" i="9" s="1"/>
  <c r="CZ39" i="9"/>
  <c r="CZ54" i="9"/>
  <c r="CW54" i="9"/>
  <c r="CZ55" i="9"/>
  <c r="EB52" i="9"/>
  <c r="B27" i="19"/>
  <c r="C29" i="2"/>
  <c r="B32" i="19" s="1"/>
  <c r="BA16" i="9"/>
  <c r="AX16" i="9"/>
  <c r="AW13" i="9"/>
  <c r="BE55" i="9"/>
  <c r="BA50" i="9"/>
  <c r="BB55" i="9"/>
  <c r="BB50" i="9" s="1"/>
  <c r="ER63" i="9"/>
  <c r="EO63" i="9"/>
  <c r="EP63" i="9" s="1"/>
  <c r="DR41" i="9"/>
  <c r="DU41" i="9"/>
  <c r="DH24" i="9"/>
  <c r="AX9" i="9"/>
  <c r="BA9" i="9"/>
  <c r="AW6" i="9"/>
  <c r="AW4" i="9" s="1"/>
  <c r="EC58" i="9"/>
  <c r="EF58" i="9"/>
  <c r="EF57" i="9"/>
  <c r="CX60" i="9"/>
  <c r="ER19" i="9"/>
  <c r="EO19" i="9"/>
  <c r="EP19" i="9" s="1"/>
  <c r="DV7" i="9"/>
  <c r="BB44" i="9"/>
  <c r="BE44" i="9"/>
  <c r="EF35" i="9"/>
  <c r="EC35" i="9"/>
  <c r="ED35" i="9" s="1"/>
  <c r="EJ62" i="9"/>
  <c r="DT32" i="9"/>
  <c r="DN57" i="9"/>
  <c r="DQ57" i="9"/>
  <c r="AX25" i="9"/>
  <c r="BA25" i="9"/>
  <c r="DV51" i="9"/>
  <c r="CV18" i="9"/>
  <c r="DN52" i="9"/>
  <c r="DQ52" i="9"/>
  <c r="EW20" i="9"/>
  <c r="ET20" i="9"/>
  <c r="E17" i="19"/>
  <c r="AM21" i="2"/>
  <c r="AS4" i="9"/>
  <c r="AR4" i="9" s="1"/>
  <c r="J25" i="5"/>
  <c r="J6" i="21" s="1"/>
  <c r="AX40" i="9"/>
  <c r="BA40" i="9"/>
  <c r="AW30" i="9"/>
  <c r="EN44" i="9"/>
  <c r="BF21" i="9"/>
  <c r="BI21" i="9"/>
  <c r="FD26" i="9"/>
  <c r="EL36" i="9"/>
  <c r="EO36" i="9"/>
  <c r="EP38" i="9"/>
  <c r="ES38" i="9"/>
  <c r="AX18" i="9"/>
  <c r="BA18" i="9"/>
  <c r="EZ48" i="9"/>
  <c r="EN28" i="9"/>
  <c r="EN21" i="9"/>
  <c r="EN53" i="9"/>
  <c r="EV9" i="9"/>
  <c r="EJ47" i="9"/>
  <c r="EV33" i="9"/>
  <c r="ES33" i="9"/>
  <c r="ET33" i="9" s="1"/>
  <c r="AX48" i="9"/>
  <c r="BA48" i="9"/>
  <c r="DR37" i="9"/>
  <c r="DU37" i="9"/>
  <c r="F45" i="19"/>
  <c r="AY21" i="5"/>
  <c r="BB24" i="9"/>
  <c r="BE24" i="9"/>
  <c r="CC14" i="9"/>
  <c r="BZ14" i="9"/>
  <c r="EN41" i="9"/>
  <c r="GB36" i="9"/>
  <c r="ER61" i="9"/>
  <c r="L19" i="5"/>
  <c r="L29" i="2"/>
  <c r="DV47" i="9"/>
  <c r="DY47" i="9"/>
  <c r="EF12" i="9"/>
  <c r="EC12" i="9"/>
  <c r="D17" i="19"/>
  <c r="AA21" i="2"/>
  <c r="DN53" i="9"/>
  <c r="DQ53" i="9"/>
  <c r="CC56" i="9"/>
  <c r="CD56" i="9" s="1"/>
  <c r="CF56" i="9"/>
  <c r="AT4" i="9"/>
  <c r="M27" i="2" s="1"/>
  <c r="AX30" i="9"/>
  <c r="EZ40" i="9"/>
  <c r="EV43" i="9"/>
  <c r="ES43" i="9"/>
  <c r="ET43" i="9" s="1"/>
  <c r="IF38" i="9"/>
  <c r="DU34" i="9"/>
  <c r="DR34" i="9"/>
  <c r="EH15" i="9"/>
  <c r="EK15" i="9"/>
  <c r="O23" i="2"/>
  <c r="C25" i="19"/>
  <c r="AY21" i="2"/>
  <c r="F17" i="19"/>
  <c r="BM31" i="9"/>
  <c r="BP31" i="9"/>
  <c r="BE62" i="9"/>
  <c r="BA59" i="9"/>
  <c r="BB62" i="9"/>
  <c r="BB59" i="9" s="1"/>
  <c r="DI8" i="9"/>
  <c r="DF8" i="9"/>
  <c r="E55" i="19"/>
  <c r="GO29" i="9"/>
  <c r="GR29" i="9"/>
  <c r="DJ64" i="9"/>
  <c r="DM64" i="9"/>
  <c r="EV10" i="9"/>
  <c r="EN17" i="9"/>
  <c r="EK17" i="9"/>
  <c r="EL17" i="9" s="1"/>
  <c r="DX45" i="9"/>
  <c r="DU45" i="9"/>
  <c r="DV45" i="9" s="1"/>
  <c r="GJ49" i="9"/>
  <c r="GG49" i="9"/>
  <c r="CT54" i="9"/>
  <c r="DD46" i="9"/>
  <c r="DA46" i="9"/>
  <c r="DB46" i="9" s="1"/>
  <c r="BB65" i="9"/>
  <c r="BE65" i="9"/>
  <c r="BE32" i="9"/>
  <c r="BB32" i="9"/>
  <c r="CZ23" i="9"/>
  <c r="CW23" i="9"/>
  <c r="CX23" i="9" s="1"/>
  <c r="CK22" i="9"/>
  <c r="CL22" i="9" s="1"/>
  <c r="CN22" i="9"/>
  <c r="EK27" i="9"/>
  <c r="EH27" i="9"/>
  <c r="DD60" i="9"/>
  <c r="DA60" i="9"/>
  <c r="EB64" i="9"/>
  <c r="DV42" i="9"/>
  <c r="DY42" i="9"/>
  <c r="AX26" i="9"/>
  <c r="BA26" i="9"/>
  <c r="DZ61" i="9"/>
  <c r="EC61" i="9"/>
  <c r="AX10" i="9"/>
  <c r="BA10" i="9"/>
  <c r="EB7" i="9"/>
  <c r="DY7" i="9"/>
  <c r="DH25" i="9"/>
  <c r="BB28" i="9"/>
  <c r="BE28" i="9"/>
  <c r="BJ31" i="9"/>
  <c r="DY51" i="9"/>
  <c r="EB51" i="9"/>
  <c r="DH60" i="9" l="1"/>
  <c r="DE60" i="9"/>
  <c r="DN64" i="9"/>
  <c r="DQ64" i="9"/>
  <c r="DJ8" i="9"/>
  <c r="DM8" i="9"/>
  <c r="ER41" i="9"/>
  <c r="BI24" i="9"/>
  <c r="BF24" i="9"/>
  <c r="ER21" i="9"/>
  <c r="FD48" i="9"/>
  <c r="BB40" i="9"/>
  <c r="BE40" i="9"/>
  <c r="EX20" i="9"/>
  <c r="FA20" i="9"/>
  <c r="BE25" i="9"/>
  <c r="BB25" i="9"/>
  <c r="DX32" i="9"/>
  <c r="AV4" i="9"/>
  <c r="AV3" i="9" s="1"/>
  <c r="DL24" i="9"/>
  <c r="BF55" i="9"/>
  <c r="BF50" i="9" s="1"/>
  <c r="BE50" i="9"/>
  <c r="BI55" i="9"/>
  <c r="DD55" i="9"/>
  <c r="DD39" i="9"/>
  <c r="DA39" i="9"/>
  <c r="DB39" i="9" s="1"/>
  <c r="DM66" i="9"/>
  <c r="DN66" i="9" s="1"/>
  <c r="DP66" i="9"/>
  <c r="BE10" i="9"/>
  <c r="BB10" i="9"/>
  <c r="BB26" i="9"/>
  <c r="BE26" i="9"/>
  <c r="EF64" i="9"/>
  <c r="BF32" i="9"/>
  <c r="BI32" i="9"/>
  <c r="DH46" i="9"/>
  <c r="DE46" i="9"/>
  <c r="DF46" i="9" s="1"/>
  <c r="GN49" i="9"/>
  <c r="GK49" i="9"/>
  <c r="ER17" i="9"/>
  <c r="EO17" i="9"/>
  <c r="EP17" i="9" s="1"/>
  <c r="BN31" i="9"/>
  <c r="C27" i="19"/>
  <c r="DV34" i="9"/>
  <c r="DY34" i="9"/>
  <c r="EZ43" i="9"/>
  <c r="EW43" i="9"/>
  <c r="EX43" i="9" s="1"/>
  <c r="M19" i="5"/>
  <c r="M23" i="5" s="1"/>
  <c r="M25" i="5" s="1"/>
  <c r="M6" i="21" s="1"/>
  <c r="M29" i="2"/>
  <c r="DR53" i="9"/>
  <c r="DU53" i="9"/>
  <c r="GF36" i="9"/>
  <c r="EZ33" i="9"/>
  <c r="EW33" i="9"/>
  <c r="EX33" i="9" s="1"/>
  <c r="EZ9" i="9"/>
  <c r="ET38" i="9"/>
  <c r="EW38" i="9"/>
  <c r="AM23" i="2"/>
  <c r="E25" i="19"/>
  <c r="EZ65" i="9"/>
  <c r="EF11" i="9"/>
  <c r="EC11" i="9"/>
  <c r="ED11" i="9" s="1"/>
  <c r="EC51" i="9"/>
  <c r="EF51" i="9"/>
  <c r="DL25" i="9"/>
  <c r="EL27" i="9"/>
  <c r="EO27" i="9"/>
  <c r="DD23" i="9"/>
  <c r="DA23" i="9"/>
  <c r="DB23" i="9" s="1"/>
  <c r="BF65" i="9"/>
  <c r="BI65" i="9"/>
  <c r="GV29" i="9"/>
  <c r="GS29" i="9"/>
  <c r="EL15" i="9"/>
  <c r="EO15" i="9"/>
  <c r="FD40" i="9"/>
  <c r="EJ12" i="9"/>
  <c r="EG12" i="9"/>
  <c r="L23" i="5"/>
  <c r="CD14" i="9"/>
  <c r="CG14" i="9"/>
  <c r="F55" i="19"/>
  <c r="BB48" i="9"/>
  <c r="BB30" i="9" s="1"/>
  <c r="BE48" i="9"/>
  <c r="BB18" i="9"/>
  <c r="BE18" i="9"/>
  <c r="FH26" i="9"/>
  <c r="DR52" i="9"/>
  <c r="DU52" i="9"/>
  <c r="DR57" i="9"/>
  <c r="DU57" i="9"/>
  <c r="EN62" i="9"/>
  <c r="BF44" i="9"/>
  <c r="BI44" i="9"/>
  <c r="EJ57" i="9"/>
  <c r="AX6" i="9"/>
  <c r="AX4" i="9" s="1"/>
  <c r="N27" i="2" s="1"/>
  <c r="DV41" i="9"/>
  <c r="DY41" i="9"/>
  <c r="AX13" i="9"/>
  <c r="EF52" i="9"/>
  <c r="CX54" i="9"/>
  <c r="EF7" i="9"/>
  <c r="EC7" i="9"/>
  <c r="BT31" i="9"/>
  <c r="BQ31" i="9"/>
  <c r="EV61" i="9"/>
  <c r="DV37" i="9"/>
  <c r="DY37" i="9"/>
  <c r="ER44" i="9"/>
  <c r="CZ18" i="9"/>
  <c r="EJ35" i="9"/>
  <c r="EG35" i="9"/>
  <c r="EH35" i="9" s="1"/>
  <c r="EG58" i="9"/>
  <c r="EJ58" i="9"/>
  <c r="BE9" i="9"/>
  <c r="BA6" i="9"/>
  <c r="BB9" i="9"/>
  <c r="BB6" i="9" s="1"/>
  <c r="EV63" i="9"/>
  <c r="ES63" i="9"/>
  <c r="ET63" i="9" s="1"/>
  <c r="DZ51" i="9"/>
  <c r="BF28" i="9"/>
  <c r="BI28" i="9"/>
  <c r="DZ7" i="9"/>
  <c r="ED61" i="9"/>
  <c r="EG61" i="9"/>
  <c r="DZ42" i="9"/>
  <c r="EC42" i="9"/>
  <c r="DB60" i="9"/>
  <c r="CO22" i="9"/>
  <c r="CP22" i="9" s="1"/>
  <c r="CR22" i="9"/>
  <c r="BA30" i="9"/>
  <c r="EB45" i="9"/>
  <c r="DY45" i="9"/>
  <c r="DZ45" i="9" s="1"/>
  <c r="EZ10" i="9"/>
  <c r="BI62" i="9"/>
  <c r="BE59" i="9"/>
  <c r="BF62" i="9"/>
  <c r="BF59" i="9" s="1"/>
  <c r="F25" i="19"/>
  <c r="AY23" i="2"/>
  <c r="CG56" i="9"/>
  <c r="CH56" i="9" s="1"/>
  <c r="CJ56" i="9"/>
  <c r="D25" i="19"/>
  <c r="AA23" i="2"/>
  <c r="DZ47" i="9"/>
  <c r="EC47" i="9"/>
  <c r="EN47" i="9"/>
  <c r="ER53" i="9"/>
  <c r="ER28" i="9"/>
  <c r="EP36" i="9"/>
  <c r="ES36" i="9"/>
  <c r="BJ21" i="9"/>
  <c r="BM21" i="9"/>
  <c r="EV19" i="9"/>
  <c r="ES19" i="9"/>
  <c r="ET19" i="9" s="1"/>
  <c r="BB16" i="9"/>
  <c r="BB13" i="9" s="1"/>
  <c r="BE16" i="9"/>
  <c r="BA13" i="9"/>
  <c r="DD54" i="9"/>
  <c r="DA54" i="9"/>
  <c r="GB42" i="9"/>
  <c r="BB4" i="9" l="1"/>
  <c r="O27" i="2" s="1"/>
  <c r="DZ41" i="9"/>
  <c r="EC41" i="9"/>
  <c r="DV52" i="9"/>
  <c r="DY52" i="9"/>
  <c r="CH14" i="9"/>
  <c r="CK14" i="9"/>
  <c r="EP27" i="9"/>
  <c r="ES27" i="9"/>
  <c r="EZ19" i="9"/>
  <c r="EW19" i="9"/>
  <c r="EX19" i="9" s="1"/>
  <c r="ET36" i="9"/>
  <c r="EW36" i="9"/>
  <c r="ED47" i="9"/>
  <c r="EG47" i="9"/>
  <c r="CK56" i="9"/>
  <c r="CL56" i="9" s="1"/>
  <c r="CN56" i="9"/>
  <c r="EC45" i="9"/>
  <c r="ED45" i="9" s="1"/>
  <c r="EF45" i="9"/>
  <c r="BA4" i="9"/>
  <c r="AZ4" i="9" s="1"/>
  <c r="ED7" i="9"/>
  <c r="BJ44" i="9"/>
  <c r="BM44" i="9"/>
  <c r="DV57" i="9"/>
  <c r="DY57" i="9"/>
  <c r="BF18" i="9"/>
  <c r="BI18" i="9"/>
  <c r="EK12" i="9"/>
  <c r="EN12" i="9"/>
  <c r="ED51" i="9"/>
  <c r="FD65" i="9"/>
  <c r="FD33" i="9"/>
  <c r="FA33" i="9"/>
  <c r="FB33" i="9" s="1"/>
  <c r="DV53" i="9"/>
  <c r="DY53" i="9"/>
  <c r="DT66" i="9"/>
  <c r="DQ66" i="9"/>
  <c r="DR66" i="9" s="1"/>
  <c r="BF40" i="9"/>
  <c r="BF30" i="9" s="1"/>
  <c r="BI40" i="9"/>
  <c r="EV21" i="9"/>
  <c r="EV41" i="9"/>
  <c r="DF60" i="9"/>
  <c r="EV28" i="9"/>
  <c r="ED42" i="9"/>
  <c r="EG42" i="9"/>
  <c r="BU31" i="9"/>
  <c r="BX31" i="9"/>
  <c r="ES15" i="9"/>
  <c r="EP15" i="9"/>
  <c r="GR49" i="9"/>
  <c r="GO49" i="9"/>
  <c r="BI26" i="9"/>
  <c r="BF26" i="9"/>
  <c r="BJ24" i="9"/>
  <c r="BM24" i="9"/>
  <c r="GF42" i="9"/>
  <c r="EV53" i="9"/>
  <c r="FD10" i="9"/>
  <c r="EH61" i="9"/>
  <c r="EK61" i="9"/>
  <c r="BJ28" i="9"/>
  <c r="BM28" i="9"/>
  <c r="BF9" i="9"/>
  <c r="BI9" i="9"/>
  <c r="BE6" i="9"/>
  <c r="EN35" i="9"/>
  <c r="EK35" i="9"/>
  <c r="EL35" i="9" s="1"/>
  <c r="EV44" i="9"/>
  <c r="EZ61" i="9"/>
  <c r="EJ7" i="9"/>
  <c r="EG7" i="9"/>
  <c r="EJ52" i="9"/>
  <c r="N19" i="5"/>
  <c r="N29" i="2"/>
  <c r="B23" i="19"/>
  <c r="FH40" i="9"/>
  <c r="FD43" i="9"/>
  <c r="FA43" i="9"/>
  <c r="FB43" i="9" s="1"/>
  <c r="EV17" i="9"/>
  <c r="ES17" i="9"/>
  <c r="ET17" i="9" s="1"/>
  <c r="DL46" i="9"/>
  <c r="DI46" i="9"/>
  <c r="DJ46" i="9" s="1"/>
  <c r="DH55" i="9"/>
  <c r="BF25" i="9"/>
  <c r="BI25" i="9"/>
  <c r="DR64" i="9"/>
  <c r="DU64" i="9"/>
  <c r="DL60" i="9"/>
  <c r="DI60" i="9"/>
  <c r="DH54" i="9"/>
  <c r="DE54" i="9"/>
  <c r="ER47" i="9"/>
  <c r="F27" i="19"/>
  <c r="BJ62" i="9"/>
  <c r="BM62" i="9"/>
  <c r="BI59" i="9"/>
  <c r="CS22" i="9"/>
  <c r="CT22" i="9" s="1"/>
  <c r="CV22" i="9"/>
  <c r="ER62" i="9"/>
  <c r="FL26" i="9"/>
  <c r="BJ65" i="9"/>
  <c r="BM65" i="9"/>
  <c r="EG51" i="9"/>
  <c r="EJ51" i="9"/>
  <c r="EX38" i="9"/>
  <c r="FA38" i="9"/>
  <c r="BJ32" i="9"/>
  <c r="BM32" i="9"/>
  <c r="BI30" i="9"/>
  <c r="DH39" i="9"/>
  <c r="DE39" i="9"/>
  <c r="DF39" i="9" s="1"/>
  <c r="DN8" i="9"/>
  <c r="DQ8" i="9"/>
  <c r="BF16" i="9"/>
  <c r="BF13" i="9" s="1"/>
  <c r="BI16" i="9"/>
  <c r="BE13" i="9"/>
  <c r="DB54" i="9"/>
  <c r="BN21" i="9"/>
  <c r="BQ21" i="9"/>
  <c r="D27" i="19"/>
  <c r="EW63" i="9"/>
  <c r="EX63" i="9" s="1"/>
  <c r="EZ63" i="9"/>
  <c r="EK58" i="9"/>
  <c r="EN58" i="9"/>
  <c r="DD18" i="9"/>
  <c r="DZ37" i="9"/>
  <c r="EC37" i="9"/>
  <c r="BR31" i="9"/>
  <c r="EN57" i="9"/>
  <c r="BF48" i="9"/>
  <c r="BI48" i="9"/>
  <c r="L25" i="5"/>
  <c r="L6" i="21" s="1"/>
  <c r="GW29" i="9"/>
  <c r="GZ29" i="9"/>
  <c r="DH23" i="9"/>
  <c r="DE23" i="9"/>
  <c r="DF23" i="9" s="1"/>
  <c r="DP25" i="9"/>
  <c r="EJ11" i="9"/>
  <c r="EG11" i="9"/>
  <c r="EH11" i="9" s="1"/>
  <c r="E27" i="19"/>
  <c r="FD9" i="9"/>
  <c r="GJ36" i="9"/>
  <c r="DZ34" i="9"/>
  <c r="EC34" i="9"/>
  <c r="BE30" i="9"/>
  <c r="EJ64" i="9"/>
  <c r="BF10" i="9"/>
  <c r="BI10" i="9"/>
  <c r="BJ55" i="9"/>
  <c r="BJ50" i="9" s="1"/>
  <c r="BM55" i="9"/>
  <c r="BI50" i="9"/>
  <c r="DP24" i="9"/>
  <c r="EB32" i="9"/>
  <c r="FB20" i="9"/>
  <c r="FE20" i="9"/>
  <c r="FH48" i="9"/>
  <c r="EF32" i="9" l="1"/>
  <c r="BN55" i="9"/>
  <c r="BN50" i="9" s="1"/>
  <c r="BM50" i="9"/>
  <c r="BQ55" i="9"/>
  <c r="EN64" i="9"/>
  <c r="FH9" i="9"/>
  <c r="EN11" i="9"/>
  <c r="EK11" i="9"/>
  <c r="EL11" i="9" s="1"/>
  <c r="DL23" i="9"/>
  <c r="DI23" i="9"/>
  <c r="DJ23" i="9" s="1"/>
  <c r="ER57" i="9"/>
  <c r="BJ30" i="9"/>
  <c r="EK51" i="9"/>
  <c r="EN51" i="9"/>
  <c r="FF20" i="9"/>
  <c r="FI20" i="9"/>
  <c r="DT25" i="9"/>
  <c r="HA29" i="9"/>
  <c r="HD29" i="9"/>
  <c r="BJ48" i="9"/>
  <c r="BM48" i="9"/>
  <c r="DH18" i="9"/>
  <c r="FD63" i="9"/>
  <c r="FA63" i="9"/>
  <c r="FB63" i="9" s="1"/>
  <c r="DL39" i="9"/>
  <c r="DI39" i="9"/>
  <c r="DJ39" i="9" s="1"/>
  <c r="EH51" i="9"/>
  <c r="FP26" i="9"/>
  <c r="CW22" i="9"/>
  <c r="CX22" i="9" s="1"/>
  <c r="CZ22" i="9"/>
  <c r="BJ59" i="9"/>
  <c r="EV47" i="9"/>
  <c r="DP60" i="9"/>
  <c r="DM60" i="9"/>
  <c r="DP46" i="9"/>
  <c r="DM46" i="9"/>
  <c r="DN46" i="9" s="1"/>
  <c r="FH43" i="9"/>
  <c r="FE43" i="9"/>
  <c r="FF43" i="9" s="1"/>
  <c r="FD61" i="9"/>
  <c r="EO35" i="9"/>
  <c r="EP35" i="9" s="1"/>
  <c r="ER35" i="9"/>
  <c r="BN28" i="9"/>
  <c r="BQ28" i="9"/>
  <c r="FH10" i="9"/>
  <c r="GV49" i="9"/>
  <c r="GS49" i="9"/>
  <c r="BV31" i="9"/>
  <c r="EZ28" i="9"/>
  <c r="EZ41" i="9"/>
  <c r="BJ40" i="9"/>
  <c r="BM40" i="9"/>
  <c r="FE33" i="9"/>
  <c r="FF33" i="9" s="1"/>
  <c r="FH33" i="9"/>
  <c r="BJ18" i="9"/>
  <c r="BM18" i="9"/>
  <c r="BQ44" i="9"/>
  <c r="BN44" i="9"/>
  <c r="FD19" i="9"/>
  <c r="FA19" i="9"/>
  <c r="FB19" i="9" s="1"/>
  <c r="CO14" i="9"/>
  <c r="CL14" i="9"/>
  <c r="BM10" i="9"/>
  <c r="BJ10" i="9"/>
  <c r="GN36" i="9"/>
  <c r="DR8" i="9"/>
  <c r="DU8" i="9"/>
  <c r="FB38" i="9"/>
  <c r="FE38" i="9"/>
  <c r="DF54" i="9"/>
  <c r="DV64" i="9"/>
  <c r="DY64" i="9"/>
  <c r="DL55" i="9"/>
  <c r="EH7" i="9"/>
  <c r="EZ44" i="9"/>
  <c r="BE4" i="9"/>
  <c r="BD4" i="9" s="1"/>
  <c r="EH42" i="9"/>
  <c r="EK42" i="9"/>
  <c r="DZ53" i="9"/>
  <c r="EC53" i="9"/>
  <c r="ER12" i="9"/>
  <c r="EO12" i="9"/>
  <c r="CO56" i="9"/>
  <c r="CP56" i="9" s="1"/>
  <c r="CR56" i="9"/>
  <c r="EX36" i="9"/>
  <c r="FA36" i="9"/>
  <c r="ET27" i="9"/>
  <c r="EW27" i="9"/>
  <c r="ED41" i="9"/>
  <c r="EG41" i="9"/>
  <c r="DT24" i="9"/>
  <c r="BR21" i="9"/>
  <c r="BU21" i="9"/>
  <c r="BQ65" i="9"/>
  <c r="BN65" i="9"/>
  <c r="EV62" i="9"/>
  <c r="FL48" i="9"/>
  <c r="EG34" i="9"/>
  <c r="ED34" i="9"/>
  <c r="ED37" i="9"/>
  <c r="EG37" i="9"/>
  <c r="EO58" i="9"/>
  <c r="ER58" i="9"/>
  <c r="BJ16" i="9"/>
  <c r="BM16" i="9"/>
  <c r="BI13" i="9"/>
  <c r="BN32" i="9"/>
  <c r="BQ32" i="9"/>
  <c r="BM30" i="9"/>
  <c r="DL54" i="9"/>
  <c r="DI54" i="9"/>
  <c r="EW17" i="9"/>
  <c r="EX17" i="9" s="1"/>
  <c r="EZ17" i="9"/>
  <c r="FL40" i="9"/>
  <c r="N23" i="5"/>
  <c r="B53" i="19"/>
  <c r="EK7" i="9"/>
  <c r="EN7" i="9"/>
  <c r="BJ9" i="9"/>
  <c r="BJ6" i="9" s="1"/>
  <c r="BM9" i="9"/>
  <c r="BI6" i="9"/>
  <c r="BI4" i="9" s="1"/>
  <c r="BH4" i="9" s="1"/>
  <c r="EL61" i="9"/>
  <c r="EO61" i="9"/>
  <c r="GJ42" i="9"/>
  <c r="BJ26" i="9"/>
  <c r="BM26" i="9"/>
  <c r="ET15" i="9"/>
  <c r="EW15" i="9"/>
  <c r="EZ21" i="9"/>
  <c r="FH65" i="9"/>
  <c r="DZ57" i="9"/>
  <c r="EC57" i="9"/>
  <c r="BQ62" i="9"/>
  <c r="BN62" i="9"/>
  <c r="BN59" i="9" s="1"/>
  <c r="BM59" i="9"/>
  <c r="DJ60" i="9"/>
  <c r="BM25" i="9"/>
  <c r="BJ25" i="9"/>
  <c r="EN52" i="9"/>
  <c r="BF6" i="9"/>
  <c r="BF4" i="9" s="1"/>
  <c r="P27" i="2" s="1"/>
  <c r="EZ53" i="9"/>
  <c r="BN24" i="9"/>
  <c r="BQ24" i="9"/>
  <c r="BY31" i="9"/>
  <c r="CB31" i="9"/>
  <c r="DX66" i="9"/>
  <c r="DU66" i="9"/>
  <c r="DV66" i="9" s="1"/>
  <c r="EJ45" i="9"/>
  <c r="EG45" i="9"/>
  <c r="EH45" i="9" s="1"/>
  <c r="EH47" i="9"/>
  <c r="EK47" i="9"/>
  <c r="DZ52" i="9"/>
  <c r="EC52" i="9"/>
  <c r="O19" i="5"/>
  <c r="O29" i="2"/>
  <c r="C32" i="19" s="1"/>
  <c r="EN45" i="9" l="1"/>
  <c r="EK45" i="9"/>
  <c r="EL45" i="9" s="1"/>
  <c r="ER52" i="9"/>
  <c r="EX15" i="9"/>
  <c r="FA15" i="9"/>
  <c r="EL7" i="9"/>
  <c r="EV58" i="9"/>
  <c r="ES58" i="9"/>
  <c r="FD44" i="9"/>
  <c r="BR44" i="9"/>
  <c r="BU44" i="9"/>
  <c r="EV35" i="9"/>
  <c r="ES35" i="9"/>
  <c r="ET35" i="9" s="1"/>
  <c r="DN60" i="9"/>
  <c r="FT26" i="9"/>
  <c r="DL18" i="9"/>
  <c r="O23" i="5"/>
  <c r="ED57" i="9"/>
  <c r="EG57" i="9"/>
  <c r="FD21" i="9"/>
  <c r="GN42" i="9"/>
  <c r="BQ9" i="9"/>
  <c r="BN9" i="9"/>
  <c r="BM6" i="9"/>
  <c r="FD17" i="9"/>
  <c r="FA17" i="9"/>
  <c r="FB17" i="9" s="1"/>
  <c r="EH34" i="9"/>
  <c r="EK34" i="9"/>
  <c r="EZ62" i="9"/>
  <c r="FB36" i="9"/>
  <c r="FE36" i="9"/>
  <c r="EL42" i="9"/>
  <c r="EO42" i="9"/>
  <c r="DP55" i="9"/>
  <c r="DV8" i="9"/>
  <c r="DY8" i="9"/>
  <c r="GR36" i="9"/>
  <c r="FH19" i="9"/>
  <c r="FE19" i="9"/>
  <c r="FF19" i="9" s="1"/>
  <c r="BN18" i="9"/>
  <c r="BQ18" i="9"/>
  <c r="FD41" i="9"/>
  <c r="FL10" i="9"/>
  <c r="FI43" i="9"/>
  <c r="FJ43" i="9" s="1"/>
  <c r="FL43" i="9"/>
  <c r="DQ60" i="9"/>
  <c r="DT60" i="9"/>
  <c r="DD22" i="9"/>
  <c r="DA22" i="9"/>
  <c r="DB22" i="9" s="1"/>
  <c r="EV57" i="9"/>
  <c r="ER64" i="9"/>
  <c r="FD53" i="9"/>
  <c r="EH41" i="9"/>
  <c r="EK41" i="9"/>
  <c r="DM39" i="9"/>
  <c r="DN39" i="9" s="1"/>
  <c r="DP39" i="9"/>
  <c r="HE29" i="9"/>
  <c r="HH29" i="9"/>
  <c r="FJ20" i="9"/>
  <c r="FM20" i="9"/>
  <c r="BZ31" i="9"/>
  <c r="ED52" i="9"/>
  <c r="EG52" i="9"/>
  <c r="BR24" i="9"/>
  <c r="BU24" i="9"/>
  <c r="P19" i="5"/>
  <c r="P23" i="5" s="1"/>
  <c r="P25" i="5" s="1"/>
  <c r="P6" i="21" s="1"/>
  <c r="P29" i="2"/>
  <c r="BN25" i="9"/>
  <c r="BQ25" i="9"/>
  <c r="BN26" i="9"/>
  <c r="BQ26" i="9"/>
  <c r="EP61" i="9"/>
  <c r="ES61" i="9"/>
  <c r="N25" i="5"/>
  <c r="N6" i="21" s="1"/>
  <c r="B57" i="19"/>
  <c r="BR32" i="9"/>
  <c r="BU32" i="9"/>
  <c r="BN16" i="9"/>
  <c r="BQ16" i="9"/>
  <c r="BM13" i="9"/>
  <c r="EH37" i="9"/>
  <c r="EK37" i="9"/>
  <c r="ES12" i="9"/>
  <c r="EV12" i="9"/>
  <c r="DZ64" i="9"/>
  <c r="EC64" i="9"/>
  <c r="FF38" i="9"/>
  <c r="FI38" i="9"/>
  <c r="BN40" i="9"/>
  <c r="BQ40" i="9"/>
  <c r="BR28" i="9"/>
  <c r="BU28" i="9"/>
  <c r="BN48" i="9"/>
  <c r="BQ48" i="9"/>
  <c r="EO51" i="9"/>
  <c r="ER51" i="9"/>
  <c r="ER11" i="9"/>
  <c r="EO11" i="9"/>
  <c r="EP11" i="9" s="1"/>
  <c r="EJ32" i="9"/>
  <c r="CC31" i="9"/>
  <c r="CF31" i="9"/>
  <c r="DP54" i="9"/>
  <c r="DM54" i="9"/>
  <c r="BV21" i="9"/>
  <c r="BY21" i="9"/>
  <c r="FI33" i="9"/>
  <c r="FJ33" i="9" s="1"/>
  <c r="FL33" i="9"/>
  <c r="DP23" i="9"/>
  <c r="DM23" i="9"/>
  <c r="DN23" i="9" s="1"/>
  <c r="EL47" i="9"/>
  <c r="EO47" i="9"/>
  <c r="EB66" i="9"/>
  <c r="DY66" i="9"/>
  <c r="DZ66" i="9" s="1"/>
  <c r="BR62" i="9"/>
  <c r="BU62" i="9"/>
  <c r="BQ59" i="9"/>
  <c r="FL65" i="9"/>
  <c r="ER7" i="9"/>
  <c r="EO7" i="9"/>
  <c r="FP40" i="9"/>
  <c r="DJ54" i="9"/>
  <c r="BN30" i="9"/>
  <c r="BJ13" i="9"/>
  <c r="BJ4" i="9" s="1"/>
  <c r="Q27" i="2" s="1"/>
  <c r="FP48" i="9"/>
  <c r="BU65" i="9"/>
  <c r="BR65" i="9"/>
  <c r="DX24" i="9"/>
  <c r="EX27" i="9"/>
  <c r="FA27" i="9"/>
  <c r="CS56" i="9"/>
  <c r="CT56" i="9" s="1"/>
  <c r="CV56" i="9"/>
  <c r="ED53" i="9"/>
  <c r="EG53" i="9"/>
  <c r="BQ10" i="9"/>
  <c r="BN10" i="9"/>
  <c r="CP14" i="9"/>
  <c r="CS14" i="9"/>
  <c r="FD28" i="9"/>
  <c r="GW49" i="9"/>
  <c r="GZ49" i="9"/>
  <c r="FH61" i="9"/>
  <c r="DQ46" i="9"/>
  <c r="DR46" i="9" s="1"/>
  <c r="DT46" i="9"/>
  <c r="EZ47" i="9"/>
  <c r="FH63" i="9"/>
  <c r="FE63" i="9"/>
  <c r="FF63" i="9" s="1"/>
  <c r="DX25" i="9"/>
  <c r="EL51" i="9"/>
  <c r="FL9" i="9"/>
  <c r="BR55" i="9"/>
  <c r="BR50" i="9" s="1"/>
  <c r="BQ50" i="9"/>
  <c r="BU55" i="9"/>
  <c r="Q19" i="5" l="1"/>
  <c r="Q23" i="5" s="1"/>
  <c r="Q25" i="5" s="1"/>
  <c r="Q6" i="21" s="1"/>
  <c r="Q29" i="2"/>
  <c r="DU46" i="9"/>
  <c r="DV46" i="9" s="1"/>
  <c r="DX46" i="9"/>
  <c r="HD49" i="9"/>
  <c r="HA49" i="9"/>
  <c r="CT14" i="9"/>
  <c r="CW14" i="9"/>
  <c r="BU10" i="9"/>
  <c r="BR10" i="9"/>
  <c r="EB24" i="9"/>
  <c r="EV7" i="9"/>
  <c r="ES7" i="9"/>
  <c r="BV62" i="9"/>
  <c r="BY62" i="9"/>
  <c r="BU59" i="9"/>
  <c r="EF66" i="9"/>
  <c r="EC66" i="9"/>
  <c r="ED66" i="9" s="1"/>
  <c r="DT23" i="9"/>
  <c r="DQ23" i="9"/>
  <c r="DR23" i="9" s="1"/>
  <c r="CD31" i="9"/>
  <c r="EV11" i="9"/>
  <c r="ES11" i="9"/>
  <c r="ET11" i="9" s="1"/>
  <c r="BR40" i="9"/>
  <c r="BU40" i="9"/>
  <c r="FJ38" i="9"/>
  <c r="FM38" i="9"/>
  <c r="BQ30" i="9"/>
  <c r="BR26" i="9"/>
  <c r="BU26" i="9"/>
  <c r="EH52" i="9"/>
  <c r="EK52" i="9"/>
  <c r="EL41" i="9"/>
  <c r="EO41" i="9"/>
  <c r="EZ57" i="9"/>
  <c r="DR60" i="9"/>
  <c r="FD62" i="9"/>
  <c r="FH17" i="9"/>
  <c r="FE17" i="9"/>
  <c r="FF17" i="9" s="1"/>
  <c r="GR42" i="9"/>
  <c r="EH57" i="9"/>
  <c r="EK57" i="9"/>
  <c r="DP18" i="9"/>
  <c r="BV44" i="9"/>
  <c r="BY44" i="9"/>
  <c r="EV52" i="9"/>
  <c r="FB27" i="9"/>
  <c r="FE27" i="9"/>
  <c r="FT40" i="9"/>
  <c r="BR59" i="9"/>
  <c r="EP47" i="9"/>
  <c r="ES47" i="9"/>
  <c r="FP33" i="9"/>
  <c r="FM33" i="9"/>
  <c r="FN33" i="9" s="1"/>
  <c r="DN54" i="9"/>
  <c r="ES51" i="9"/>
  <c r="EV51" i="9"/>
  <c r="EZ12" i="9"/>
  <c r="EW12" i="9"/>
  <c r="BY32" i="9"/>
  <c r="BV32" i="9"/>
  <c r="FN20" i="9"/>
  <c r="FQ20" i="9"/>
  <c r="DT39" i="9"/>
  <c r="DQ39" i="9"/>
  <c r="DR39" i="9" s="1"/>
  <c r="EV64" i="9"/>
  <c r="FP43" i="9"/>
  <c r="FM43" i="9"/>
  <c r="FN43" i="9" s="1"/>
  <c r="FH41" i="9"/>
  <c r="FF36" i="9"/>
  <c r="FI36" i="9"/>
  <c r="EO34" i="9"/>
  <c r="EL34" i="9"/>
  <c r="BM4" i="9"/>
  <c r="BL4" i="9" s="1"/>
  <c r="FB15" i="9"/>
  <c r="FE15" i="9"/>
  <c r="BV55" i="9"/>
  <c r="BV50" i="9" s="1"/>
  <c r="BU50" i="9"/>
  <c r="BY55" i="9"/>
  <c r="FI63" i="9"/>
  <c r="FJ63" i="9" s="1"/>
  <c r="FL63" i="9"/>
  <c r="EH53" i="9"/>
  <c r="EK53" i="9"/>
  <c r="FP9" i="9"/>
  <c r="FD47" i="9"/>
  <c r="BY65" i="9"/>
  <c r="BV65" i="9"/>
  <c r="FP65" i="9"/>
  <c r="DT54" i="9"/>
  <c r="DQ54" i="9"/>
  <c r="EN32" i="9"/>
  <c r="EP51" i="9"/>
  <c r="BV28" i="9"/>
  <c r="BY28" i="9"/>
  <c r="ED64" i="9"/>
  <c r="EG64" i="9"/>
  <c r="BU16" i="9"/>
  <c r="BR16" i="9"/>
  <c r="BQ13" i="9"/>
  <c r="ET61" i="9"/>
  <c r="EW61" i="9"/>
  <c r="BR25" i="9"/>
  <c r="BU25" i="9"/>
  <c r="BV24" i="9"/>
  <c r="BY24" i="9"/>
  <c r="FH53" i="9"/>
  <c r="DE22" i="9"/>
  <c r="DF22" i="9" s="1"/>
  <c r="DH22" i="9"/>
  <c r="FI19" i="9"/>
  <c r="FJ19" i="9" s="1"/>
  <c r="FL19" i="9"/>
  <c r="DZ8" i="9"/>
  <c r="EC8" i="9"/>
  <c r="DT55" i="9"/>
  <c r="BN6" i="9"/>
  <c r="FH44" i="9"/>
  <c r="EZ58" i="9"/>
  <c r="EW58" i="9"/>
  <c r="EO45" i="9"/>
  <c r="EP45" i="9" s="1"/>
  <c r="ER45" i="9"/>
  <c r="EB25" i="9"/>
  <c r="FL61" i="9"/>
  <c r="FH28" i="9"/>
  <c r="CW56" i="9"/>
  <c r="CX56" i="9" s="1"/>
  <c r="CZ56" i="9"/>
  <c r="FT48" i="9"/>
  <c r="EP7" i="9"/>
  <c r="CC21" i="9"/>
  <c r="BZ21" i="9"/>
  <c r="CG31" i="9"/>
  <c r="CJ31" i="9"/>
  <c r="BR48" i="9"/>
  <c r="BR30" i="9" s="1"/>
  <c r="BU48" i="9"/>
  <c r="EL37" i="9"/>
  <c r="EO37" i="9"/>
  <c r="BN13" i="9"/>
  <c r="HL29" i="9"/>
  <c r="HI29" i="9"/>
  <c r="DX60" i="9"/>
  <c r="DU60" i="9"/>
  <c r="FP10" i="9"/>
  <c r="BR18" i="9"/>
  <c r="BU18" i="9"/>
  <c r="GV36" i="9"/>
  <c r="EP42" i="9"/>
  <c r="ES42" i="9"/>
  <c r="BR9" i="9"/>
  <c r="BR6" i="9" s="1"/>
  <c r="BU9" i="9"/>
  <c r="BQ6" i="9"/>
  <c r="BQ4" i="9" s="1"/>
  <c r="BP4" i="9" s="1"/>
  <c r="FH21" i="9"/>
  <c r="O25" i="5"/>
  <c r="FX26" i="9"/>
  <c r="EW35" i="9"/>
  <c r="EX35" i="9" s="1"/>
  <c r="EZ35" i="9"/>
  <c r="FL21" i="9" l="1"/>
  <c r="GZ36" i="9"/>
  <c r="FT10" i="9"/>
  <c r="HM29" i="9"/>
  <c r="HP29" i="9"/>
  <c r="BY48" i="9"/>
  <c r="BV48" i="9"/>
  <c r="BV25" i="9"/>
  <c r="BY25" i="9"/>
  <c r="EH64" i="9"/>
  <c r="EK64" i="9"/>
  <c r="DR54" i="9"/>
  <c r="FM63" i="9"/>
  <c r="FN63" i="9" s="1"/>
  <c r="FP63" i="9"/>
  <c r="FT43" i="9"/>
  <c r="FQ43" i="9"/>
  <c r="FR43" i="9" s="1"/>
  <c r="DU39" i="9"/>
  <c r="DV39" i="9" s="1"/>
  <c r="DX39" i="9"/>
  <c r="EW51" i="9"/>
  <c r="EZ51" i="9"/>
  <c r="FH62" i="9"/>
  <c r="BY26" i="9"/>
  <c r="BV26" i="9"/>
  <c r="EW11" i="9"/>
  <c r="EX11" i="9" s="1"/>
  <c r="EZ11" i="9"/>
  <c r="DX23" i="9"/>
  <c r="DU23" i="9"/>
  <c r="DV23" i="9" s="1"/>
  <c r="BZ62" i="9"/>
  <c r="CC62" i="9"/>
  <c r="BY59" i="9"/>
  <c r="ET42" i="9"/>
  <c r="EW42" i="9"/>
  <c r="FA35" i="9"/>
  <c r="FB35" i="9" s="1"/>
  <c r="FD35" i="9"/>
  <c r="BV18" i="9"/>
  <c r="BY18" i="9"/>
  <c r="DV60" i="9"/>
  <c r="CG21" i="9"/>
  <c r="CD21" i="9"/>
  <c r="FX48" i="9"/>
  <c r="FL28" i="9"/>
  <c r="EF25" i="9"/>
  <c r="FD58" i="9"/>
  <c r="FA58" i="9"/>
  <c r="BN4" i="9"/>
  <c r="R27" i="2" s="1"/>
  <c r="ED8" i="9"/>
  <c r="EG8" i="9"/>
  <c r="DI22" i="9"/>
  <c r="DJ22" i="9" s="1"/>
  <c r="DL22" i="9"/>
  <c r="DX54" i="9"/>
  <c r="DU54" i="9"/>
  <c r="CC65" i="9"/>
  <c r="BZ65" i="9"/>
  <c r="FT9" i="9"/>
  <c r="EZ64" i="9"/>
  <c r="FU20" i="9"/>
  <c r="FR20" i="9"/>
  <c r="BZ32" i="9"/>
  <c r="CC32" i="9"/>
  <c r="ET51" i="9"/>
  <c r="FQ33" i="9"/>
  <c r="FR33" i="9" s="1"/>
  <c r="FT33" i="9"/>
  <c r="FX40" i="9"/>
  <c r="BZ44" i="9"/>
  <c r="CC44" i="9"/>
  <c r="DT18" i="9"/>
  <c r="GV42" i="9"/>
  <c r="FD57" i="9"/>
  <c r="BV40" i="9"/>
  <c r="BV30" i="9" s="1"/>
  <c r="BY40" i="9"/>
  <c r="BV59" i="9"/>
  <c r="EF24" i="9"/>
  <c r="BV10" i="9"/>
  <c r="BY10" i="9"/>
  <c r="GB26" i="9"/>
  <c r="O6" i="21"/>
  <c r="C59" i="19"/>
  <c r="BV9" i="9"/>
  <c r="BV6" i="9" s="1"/>
  <c r="BY9" i="9"/>
  <c r="BU6" i="9"/>
  <c r="DY60" i="9"/>
  <c r="EB60" i="9"/>
  <c r="ES37" i="9"/>
  <c r="EP37" i="9"/>
  <c r="CK31" i="9"/>
  <c r="CN31" i="9"/>
  <c r="DD56" i="9"/>
  <c r="DA56" i="9"/>
  <c r="DB56" i="9" s="1"/>
  <c r="ES45" i="9"/>
  <c r="ET45" i="9" s="1"/>
  <c r="EV45" i="9"/>
  <c r="DX55" i="9"/>
  <c r="BZ24" i="9"/>
  <c r="CC24" i="9"/>
  <c r="EX61" i="9"/>
  <c r="FA61" i="9"/>
  <c r="BR13" i="9"/>
  <c r="BZ28" i="9"/>
  <c r="CC28" i="9"/>
  <c r="EL53" i="9"/>
  <c r="EO53" i="9"/>
  <c r="FF15" i="9"/>
  <c r="FI15" i="9"/>
  <c r="EP34" i="9"/>
  <c r="ES34" i="9"/>
  <c r="FL41" i="9"/>
  <c r="ET47" i="9"/>
  <c r="EW47" i="9"/>
  <c r="EL57" i="9"/>
  <c r="EO57" i="9"/>
  <c r="EP41" i="9"/>
  <c r="ES41" i="9"/>
  <c r="EL52" i="9"/>
  <c r="EO52" i="9"/>
  <c r="EJ66" i="9"/>
  <c r="EG66" i="9"/>
  <c r="EH66" i="9" s="1"/>
  <c r="ET7" i="9"/>
  <c r="CX14" i="9"/>
  <c r="DA14" i="9"/>
  <c r="HH49" i="9"/>
  <c r="HE49" i="9"/>
  <c r="BR4" i="9"/>
  <c r="S27" i="2" s="1"/>
  <c r="CH31" i="9"/>
  <c r="FP61" i="9"/>
  <c r="FL44" i="9"/>
  <c r="FP19" i="9"/>
  <c r="FM19" i="9"/>
  <c r="FN19" i="9" s="1"/>
  <c r="FL53" i="9"/>
  <c r="BY16" i="9"/>
  <c r="BV16" i="9"/>
  <c r="BV13" i="9" s="1"/>
  <c r="BU13" i="9"/>
  <c r="ER32" i="9"/>
  <c r="FT65" i="9"/>
  <c r="FH47" i="9"/>
  <c r="BZ55" i="9"/>
  <c r="BZ50" i="9" s="1"/>
  <c r="CC55" i="9"/>
  <c r="BY50" i="9"/>
  <c r="FJ36" i="9"/>
  <c r="FM36" i="9"/>
  <c r="BU30" i="9"/>
  <c r="FD12" i="9"/>
  <c r="FA12" i="9"/>
  <c r="FI27" i="9"/>
  <c r="FF27" i="9"/>
  <c r="EZ52" i="9"/>
  <c r="FL17" i="9"/>
  <c r="FI17" i="9"/>
  <c r="FJ17" i="9" s="1"/>
  <c r="FN38" i="9"/>
  <c r="FQ38" i="9"/>
  <c r="EZ7" i="9"/>
  <c r="EW7" i="9"/>
  <c r="EB46" i="9"/>
  <c r="DY46" i="9"/>
  <c r="DZ46" i="9" s="1"/>
  <c r="FH12" i="9" l="1"/>
  <c r="FE12" i="9"/>
  <c r="FL47" i="9"/>
  <c r="EV32" i="9"/>
  <c r="S19" i="5"/>
  <c r="S23" i="5" s="1"/>
  <c r="S25" i="5" s="1"/>
  <c r="S6" i="21" s="1"/>
  <c r="S29" i="2"/>
  <c r="EP52" i="9"/>
  <c r="ES52" i="9"/>
  <c r="EP57" i="9"/>
  <c r="ES57" i="9"/>
  <c r="FM15" i="9"/>
  <c r="FJ15" i="9"/>
  <c r="CD28" i="9"/>
  <c r="CG28" i="9"/>
  <c r="BU4" i="9"/>
  <c r="BT4" i="9" s="1"/>
  <c r="CC40" i="9"/>
  <c r="BZ40" i="9"/>
  <c r="CD44" i="9"/>
  <c r="CG44" i="9"/>
  <c r="FU33" i="9"/>
  <c r="FV33" i="9" s="1"/>
  <c r="FX33" i="9"/>
  <c r="BY30" i="9"/>
  <c r="FV20" i="9"/>
  <c r="FY20" i="9"/>
  <c r="FX9" i="9"/>
  <c r="DY54" i="9"/>
  <c r="EB54" i="9"/>
  <c r="EH8" i="9"/>
  <c r="EK8" i="9"/>
  <c r="FE58" i="9"/>
  <c r="FH58" i="9"/>
  <c r="FP28" i="9"/>
  <c r="CH21" i="9"/>
  <c r="CK21" i="9"/>
  <c r="BZ59" i="9"/>
  <c r="FL62" i="9"/>
  <c r="DY39" i="9"/>
  <c r="DZ39" i="9" s="1"/>
  <c r="EB39" i="9"/>
  <c r="BZ25" i="9"/>
  <c r="CC25" i="9"/>
  <c r="HT29" i="9"/>
  <c r="HQ29" i="9"/>
  <c r="FU38" i="9"/>
  <c r="FR38" i="9"/>
  <c r="EF46" i="9"/>
  <c r="EC46" i="9"/>
  <c r="ED46" i="9" s="1"/>
  <c r="FM17" i="9"/>
  <c r="FN17" i="9" s="1"/>
  <c r="FP17" i="9"/>
  <c r="FJ27" i="9"/>
  <c r="FM27" i="9"/>
  <c r="CD55" i="9"/>
  <c r="CD50" i="9" s="1"/>
  <c r="CG55" i="9"/>
  <c r="CC50" i="9"/>
  <c r="FP53" i="9"/>
  <c r="FP44" i="9"/>
  <c r="EK66" i="9"/>
  <c r="EL66" i="9" s="1"/>
  <c r="EN66" i="9"/>
  <c r="FP41" i="9"/>
  <c r="CD24" i="9"/>
  <c r="CG24" i="9"/>
  <c r="EB55" i="9"/>
  <c r="DE56" i="9"/>
  <c r="DF56" i="9" s="1"/>
  <c r="DH56" i="9"/>
  <c r="ET37" i="9"/>
  <c r="EW37" i="9"/>
  <c r="BZ9" i="9"/>
  <c r="CC9" i="9"/>
  <c r="BY6" i="9"/>
  <c r="GZ42" i="9"/>
  <c r="CD32" i="9"/>
  <c r="CG32" i="9"/>
  <c r="FD64" i="9"/>
  <c r="DM22" i="9"/>
  <c r="DN22" i="9" s="1"/>
  <c r="DP22" i="9"/>
  <c r="GB48" i="9"/>
  <c r="FH35" i="9"/>
  <c r="FE35" i="9"/>
  <c r="FF35" i="9" s="1"/>
  <c r="FA51" i="9"/>
  <c r="FD51" i="9"/>
  <c r="FT63" i="9"/>
  <c r="FQ63" i="9"/>
  <c r="FR63" i="9" s="1"/>
  <c r="HD36" i="9"/>
  <c r="FX65" i="9"/>
  <c r="HL49" i="9"/>
  <c r="HI49" i="9"/>
  <c r="ET41" i="9"/>
  <c r="EW41" i="9"/>
  <c r="EX47" i="9"/>
  <c r="FA47" i="9"/>
  <c r="ET34" i="9"/>
  <c r="EW34" i="9"/>
  <c r="EP53" i="9"/>
  <c r="ES53" i="9"/>
  <c r="EZ45" i="9"/>
  <c r="EW45" i="9"/>
  <c r="EX45" i="9" s="1"/>
  <c r="CO31" i="9"/>
  <c r="CR31" i="9"/>
  <c r="EC60" i="9"/>
  <c r="EF60" i="9"/>
  <c r="BV4" i="9"/>
  <c r="T27" i="2" s="1"/>
  <c r="GF26" i="9"/>
  <c r="EJ24" i="9"/>
  <c r="CD65" i="9"/>
  <c r="CG65" i="9"/>
  <c r="R19" i="5"/>
  <c r="R29" i="2"/>
  <c r="EJ25" i="9"/>
  <c r="EB23" i="9"/>
  <c r="DY23" i="9"/>
  <c r="DZ23" i="9" s="1"/>
  <c r="BZ26" i="9"/>
  <c r="CC26" i="9"/>
  <c r="EX51" i="9"/>
  <c r="EL64" i="9"/>
  <c r="EO64" i="9"/>
  <c r="FP21" i="9"/>
  <c r="EX7" i="9"/>
  <c r="FD52" i="9"/>
  <c r="FN36" i="9"/>
  <c r="FQ36" i="9"/>
  <c r="FD7" i="9"/>
  <c r="FA7" i="9"/>
  <c r="BZ16" i="9"/>
  <c r="CC16" i="9"/>
  <c r="BY13" i="9"/>
  <c r="FT19" i="9"/>
  <c r="FQ19" i="9"/>
  <c r="FR19" i="9" s="1"/>
  <c r="FT61" i="9"/>
  <c r="DB14" i="9"/>
  <c r="DE14" i="9"/>
  <c r="FB61" i="9"/>
  <c r="FE61" i="9"/>
  <c r="CL31" i="9"/>
  <c r="DZ60" i="9"/>
  <c r="CC10" i="9"/>
  <c r="BZ10" i="9"/>
  <c r="FH57" i="9"/>
  <c r="DX18" i="9"/>
  <c r="GB40" i="9"/>
  <c r="DV54" i="9"/>
  <c r="BZ18" i="9"/>
  <c r="CC18" i="9"/>
  <c r="EX42" i="9"/>
  <c r="FA42" i="9"/>
  <c r="CG62" i="9"/>
  <c r="CD62" i="9"/>
  <c r="CD59" i="9" s="1"/>
  <c r="CC59" i="9"/>
  <c r="FD11" i="9"/>
  <c r="FA11" i="9"/>
  <c r="FB11" i="9" s="1"/>
  <c r="FX43" i="9"/>
  <c r="FU43" i="9"/>
  <c r="FV43" i="9" s="1"/>
  <c r="BZ48" i="9"/>
  <c r="BZ30" i="9" s="1"/>
  <c r="CC48" i="9"/>
  <c r="CC30" i="9" s="1"/>
  <c r="FX10" i="9"/>
  <c r="GB43" i="9" l="1"/>
  <c r="FY43" i="9"/>
  <c r="FZ43" i="9" s="1"/>
  <c r="CG26" i="9"/>
  <c r="CD26" i="9"/>
  <c r="R23" i="5"/>
  <c r="T19" i="5"/>
  <c r="T23" i="5" s="1"/>
  <c r="T25" i="5" s="1"/>
  <c r="T6" i="21" s="1"/>
  <c r="T29" i="2"/>
  <c r="CP31" i="9"/>
  <c r="FE51" i="9"/>
  <c r="FH51" i="9"/>
  <c r="DT22" i="9"/>
  <c r="DQ22" i="9"/>
  <c r="DR22" i="9" s="1"/>
  <c r="HD42" i="9"/>
  <c r="EX37" i="9"/>
  <c r="FA37" i="9"/>
  <c r="FT53" i="9"/>
  <c r="FV38" i="9"/>
  <c r="FY38" i="9"/>
  <c r="FP62" i="9"/>
  <c r="EF54" i="9"/>
  <c r="EC54" i="9"/>
  <c r="GC20" i="9"/>
  <c r="FZ20" i="9"/>
  <c r="CD40" i="9"/>
  <c r="CG40" i="9"/>
  <c r="CD18" i="9"/>
  <c r="CG18" i="9"/>
  <c r="FX61" i="9"/>
  <c r="EP64" i="9"/>
  <c r="ES64" i="9"/>
  <c r="CD48" i="9"/>
  <c r="CG48" i="9"/>
  <c r="CH62" i="9"/>
  <c r="CK62" i="9"/>
  <c r="CG59" i="9"/>
  <c r="FL57" i="9"/>
  <c r="FF61" i="9"/>
  <c r="FI61" i="9"/>
  <c r="BZ13" i="9"/>
  <c r="EN25" i="9"/>
  <c r="CH65" i="9"/>
  <c r="CK65" i="9"/>
  <c r="EN24" i="9"/>
  <c r="EG60" i="9"/>
  <c r="EJ60" i="9"/>
  <c r="EX34" i="9"/>
  <c r="FA34" i="9"/>
  <c r="EX41" i="9"/>
  <c r="FA41" i="9"/>
  <c r="HM49" i="9"/>
  <c r="HP49" i="9"/>
  <c r="HH36" i="9"/>
  <c r="FB51" i="9"/>
  <c r="GF48" i="9"/>
  <c r="CH32" i="9"/>
  <c r="CK32" i="9"/>
  <c r="CG30" i="9"/>
  <c r="BY4" i="9"/>
  <c r="BX4" i="9" s="1"/>
  <c r="EF55" i="9"/>
  <c r="FT41" i="9"/>
  <c r="FN27" i="9"/>
  <c r="FQ27" i="9"/>
  <c r="DZ54" i="9"/>
  <c r="CK44" i="9"/>
  <c r="CH44" i="9"/>
  <c r="FP47" i="9"/>
  <c r="CD10" i="9"/>
  <c r="CG10" i="9"/>
  <c r="CD16" i="9"/>
  <c r="CG16" i="9"/>
  <c r="CC13" i="9"/>
  <c r="FB42" i="9"/>
  <c r="FE42" i="9"/>
  <c r="GF40" i="9"/>
  <c r="FX19" i="9"/>
  <c r="FU19" i="9"/>
  <c r="FV19" i="9" s="1"/>
  <c r="FB7" i="9"/>
  <c r="FH52" i="9"/>
  <c r="FT21" i="9"/>
  <c r="GJ26" i="9"/>
  <c r="ED60" i="9"/>
  <c r="FD45" i="9"/>
  <c r="FA45" i="9"/>
  <c r="FB45" i="9" s="1"/>
  <c r="GB65" i="9"/>
  <c r="FH64" i="9"/>
  <c r="CD30" i="9"/>
  <c r="CD9" i="9"/>
  <c r="CD6" i="9" s="1"/>
  <c r="CG9" i="9"/>
  <c r="CC6" i="9"/>
  <c r="CC4" i="9" s="1"/>
  <c r="CB4" i="9" s="1"/>
  <c r="DI56" i="9"/>
  <c r="DJ56" i="9" s="1"/>
  <c r="DL56" i="9"/>
  <c r="CH24" i="9"/>
  <c r="CK24" i="9"/>
  <c r="EJ46" i="9"/>
  <c r="EG46" i="9"/>
  <c r="EH46" i="9" s="1"/>
  <c r="HU29" i="9"/>
  <c r="HX29" i="9"/>
  <c r="EC39" i="9"/>
  <c r="ED39" i="9" s="1"/>
  <c r="EF39" i="9"/>
  <c r="FT28" i="9"/>
  <c r="EL8" i="9"/>
  <c r="EO8" i="9"/>
  <c r="FQ15" i="9"/>
  <c r="FN15" i="9"/>
  <c r="ET52" i="9"/>
  <c r="EW52" i="9"/>
  <c r="EZ32" i="9"/>
  <c r="GB10" i="9"/>
  <c r="DF14" i="9"/>
  <c r="DI14" i="9"/>
  <c r="FR36" i="9"/>
  <c r="FU36" i="9"/>
  <c r="FH11" i="9"/>
  <c r="FE11" i="9"/>
  <c r="FF11" i="9" s="1"/>
  <c r="EB18" i="9"/>
  <c r="FH7" i="9"/>
  <c r="FE7" i="9"/>
  <c r="EC23" i="9"/>
  <c r="ED23" i="9" s="1"/>
  <c r="EF23" i="9"/>
  <c r="CV31" i="9"/>
  <c r="CS31" i="9"/>
  <c r="ET53" i="9"/>
  <c r="EW53" i="9"/>
  <c r="FB47" i="9"/>
  <c r="FE47" i="9"/>
  <c r="FX63" i="9"/>
  <c r="FU63" i="9"/>
  <c r="FV63" i="9" s="1"/>
  <c r="FI35" i="9"/>
  <c r="FJ35" i="9" s="1"/>
  <c r="FL35" i="9"/>
  <c r="BZ6" i="9"/>
  <c r="BZ4" i="9" s="1"/>
  <c r="U27" i="2" s="1"/>
  <c r="ER66" i="9"/>
  <c r="EO66" i="9"/>
  <c r="EP66" i="9" s="1"/>
  <c r="FT44" i="9"/>
  <c r="CH55" i="9"/>
  <c r="CH50" i="9" s="1"/>
  <c r="CG50" i="9"/>
  <c r="CK55" i="9"/>
  <c r="FT17" i="9"/>
  <c r="FQ17" i="9"/>
  <c r="FR17" i="9" s="1"/>
  <c r="CD25" i="9"/>
  <c r="CG25" i="9"/>
  <c r="CL21" i="9"/>
  <c r="CO21" i="9"/>
  <c r="FL58" i="9"/>
  <c r="FI58" i="9"/>
  <c r="GB9" i="9"/>
  <c r="FY33" i="9"/>
  <c r="FZ33" i="9" s="1"/>
  <c r="GB33" i="9"/>
  <c r="CH28" i="9"/>
  <c r="CK28" i="9"/>
  <c r="ET57" i="9"/>
  <c r="EW57" i="9"/>
  <c r="FL12" i="9"/>
  <c r="FI12" i="9"/>
  <c r="FP12" i="9" l="1"/>
  <c r="FM12" i="9"/>
  <c r="CL28" i="9"/>
  <c r="CO28" i="9"/>
  <c r="GF9" i="9"/>
  <c r="FM58" i="9"/>
  <c r="FP58" i="9"/>
  <c r="FM35" i="9"/>
  <c r="FN35" i="9" s="1"/>
  <c r="FP35" i="9"/>
  <c r="FF47" i="9"/>
  <c r="FI47" i="9"/>
  <c r="CT31" i="9"/>
  <c r="FF7" i="9"/>
  <c r="GF10" i="9"/>
  <c r="FU15" i="9"/>
  <c r="FR15" i="9"/>
  <c r="IB29" i="9"/>
  <c r="HY29" i="9"/>
  <c r="CL24" i="9"/>
  <c r="CO24" i="9"/>
  <c r="GN26" i="9"/>
  <c r="FR27" i="9"/>
  <c r="FU27" i="9"/>
  <c r="CL32" i="9"/>
  <c r="CO32" i="9"/>
  <c r="HQ49" i="9"/>
  <c r="HT49" i="9"/>
  <c r="FB34" i="9"/>
  <c r="FE34" i="9"/>
  <c r="ER25" i="9"/>
  <c r="FJ61" i="9"/>
  <c r="FM61" i="9"/>
  <c r="CH48" i="9"/>
  <c r="CK48" i="9"/>
  <c r="CH40" i="9"/>
  <c r="CK40" i="9"/>
  <c r="ED54" i="9"/>
  <c r="GC38" i="9"/>
  <c r="FZ38" i="9"/>
  <c r="FB37" i="9"/>
  <c r="FE37" i="9"/>
  <c r="EX57" i="9"/>
  <c r="FA57" i="9"/>
  <c r="CS21" i="9"/>
  <c r="CP21" i="9"/>
  <c r="EV66" i="9"/>
  <c r="ES66" i="9"/>
  <c r="ET66" i="9" s="1"/>
  <c r="CW31" i="9"/>
  <c r="CZ31" i="9"/>
  <c r="FI7" i="9"/>
  <c r="FL7" i="9"/>
  <c r="EX52" i="9"/>
  <c r="FA52" i="9"/>
  <c r="FX28" i="9"/>
  <c r="CK9" i="9"/>
  <c r="CH9" i="9"/>
  <c r="CG6" i="9"/>
  <c r="FL64" i="9"/>
  <c r="FH45" i="9"/>
  <c r="FE45" i="9"/>
  <c r="FF45" i="9" s="1"/>
  <c r="FX21" i="9"/>
  <c r="GJ40" i="9"/>
  <c r="CH16" i="9"/>
  <c r="CK16" i="9"/>
  <c r="CG13" i="9"/>
  <c r="FT47" i="9"/>
  <c r="CO44" i="9"/>
  <c r="CL44" i="9"/>
  <c r="EJ55" i="9"/>
  <c r="CH30" i="9"/>
  <c r="ER24" i="9"/>
  <c r="GB61" i="9"/>
  <c r="EJ54" i="9"/>
  <c r="EG54" i="9"/>
  <c r="DX22" i="9"/>
  <c r="DU22" i="9"/>
  <c r="DV22" i="9" s="1"/>
  <c r="R25" i="5"/>
  <c r="R6" i="21" s="1"/>
  <c r="GC33" i="9"/>
  <c r="GD33" i="9" s="1"/>
  <c r="GF33" i="9"/>
  <c r="FX17" i="9"/>
  <c r="FU17" i="9"/>
  <c r="FV17" i="9" s="1"/>
  <c r="EX53" i="9"/>
  <c r="FA53" i="9"/>
  <c r="EG23" i="9"/>
  <c r="EH23" i="9" s="1"/>
  <c r="EJ23" i="9"/>
  <c r="FL11" i="9"/>
  <c r="FI11" i="9"/>
  <c r="FJ11" i="9" s="1"/>
  <c r="DM14" i="9"/>
  <c r="DJ14" i="9"/>
  <c r="FD32" i="9"/>
  <c r="EP8" i="9"/>
  <c r="ES8" i="9"/>
  <c r="EJ39" i="9"/>
  <c r="EG39" i="9"/>
  <c r="EH39" i="9" s="1"/>
  <c r="DP56" i="9"/>
  <c r="DM56" i="9"/>
  <c r="DN56" i="9" s="1"/>
  <c r="GF65" i="9"/>
  <c r="FF42" i="9"/>
  <c r="FI42" i="9"/>
  <c r="CD13" i="9"/>
  <c r="CD4" i="9" s="1"/>
  <c r="V27" i="2" s="1"/>
  <c r="FX41" i="9"/>
  <c r="GJ48" i="9"/>
  <c r="HL36" i="9"/>
  <c r="FB41" i="9"/>
  <c r="FE41" i="9"/>
  <c r="EK60" i="9"/>
  <c r="EN60" i="9"/>
  <c r="CL65" i="9"/>
  <c r="CO65" i="9"/>
  <c r="CO62" i="9"/>
  <c r="CL62" i="9"/>
  <c r="CL59" i="9" s="1"/>
  <c r="CK59" i="9"/>
  <c r="ET64" i="9"/>
  <c r="EW64" i="9"/>
  <c r="CH18" i="9"/>
  <c r="CK18" i="9"/>
  <c r="FT62" i="9"/>
  <c r="FI51" i="9"/>
  <c r="FL51" i="9"/>
  <c r="CH25" i="9"/>
  <c r="CK25" i="9"/>
  <c r="CL55" i="9"/>
  <c r="CL50" i="9" s="1"/>
  <c r="CO55" i="9"/>
  <c r="CK50" i="9"/>
  <c r="FX44" i="9"/>
  <c r="U19" i="5"/>
  <c r="U23" i="5" s="1"/>
  <c r="U25" i="5" s="1"/>
  <c r="U6" i="21" s="1"/>
  <c r="U29" i="2"/>
  <c r="GB63" i="9"/>
  <c r="FY63" i="9"/>
  <c r="FZ63" i="9" s="1"/>
  <c r="EF18" i="9"/>
  <c r="FV36" i="9"/>
  <c r="FY36" i="9"/>
  <c r="EK46" i="9"/>
  <c r="EL46" i="9" s="1"/>
  <c r="EN46" i="9"/>
  <c r="FL52" i="9"/>
  <c r="GB19" i="9"/>
  <c r="FY19" i="9"/>
  <c r="FZ19" i="9" s="1"/>
  <c r="CH10" i="9"/>
  <c r="CK10" i="9"/>
  <c r="EH60" i="9"/>
  <c r="FP57" i="9"/>
  <c r="CH59" i="9"/>
  <c r="GD20" i="9"/>
  <c r="GG20" i="9"/>
  <c r="FX53" i="9"/>
  <c r="HH42" i="9"/>
  <c r="FF51" i="9"/>
  <c r="CH26" i="9"/>
  <c r="CK26" i="9"/>
  <c r="GF43" i="9"/>
  <c r="GC43" i="9"/>
  <c r="GD43" i="9" s="1"/>
  <c r="V19" i="5" l="1"/>
  <c r="V29" i="2"/>
  <c r="GJ43" i="9"/>
  <c r="GG43" i="9"/>
  <c r="GH43" i="9" s="1"/>
  <c r="ER46" i="9"/>
  <c r="EO46" i="9"/>
  <c r="EP46" i="9" s="1"/>
  <c r="FZ36" i="9"/>
  <c r="GC36" i="9"/>
  <c r="FJ51" i="9"/>
  <c r="EO60" i="9"/>
  <c r="ER60" i="9"/>
  <c r="GB41" i="9"/>
  <c r="EK39" i="9"/>
  <c r="EL39" i="9" s="1"/>
  <c r="EN39" i="9"/>
  <c r="EN23" i="9"/>
  <c r="EK23" i="9"/>
  <c r="EL23" i="9" s="1"/>
  <c r="DD31" i="9"/>
  <c r="DA31" i="9"/>
  <c r="CL26" i="9"/>
  <c r="CO26" i="9"/>
  <c r="HL42" i="9"/>
  <c r="GH20" i="9"/>
  <c r="GK20" i="9"/>
  <c r="CL10" i="9"/>
  <c r="CO10" i="9"/>
  <c r="GF63" i="9"/>
  <c r="GC63" i="9"/>
  <c r="GD63" i="9" s="1"/>
  <c r="GB44" i="9"/>
  <c r="CL25" i="9"/>
  <c r="CO25" i="9"/>
  <c r="FX62" i="9"/>
  <c r="EX64" i="9"/>
  <c r="FA64" i="9"/>
  <c r="CP62" i="9"/>
  <c r="CP59" i="9" s="1"/>
  <c r="CS62" i="9"/>
  <c r="CO59" i="9"/>
  <c r="EL60" i="9"/>
  <c r="HP36" i="9"/>
  <c r="DQ14" i="9"/>
  <c r="DN14" i="9"/>
  <c r="GB17" i="9"/>
  <c r="FY17" i="9"/>
  <c r="FZ17" i="9" s="1"/>
  <c r="EN54" i="9"/>
  <c r="EK54" i="9"/>
  <c r="EV24" i="9"/>
  <c r="EN55" i="9"/>
  <c r="FX47" i="9"/>
  <c r="GB21" i="9"/>
  <c r="FP64" i="9"/>
  <c r="GB28" i="9"/>
  <c r="CX31" i="9"/>
  <c r="CT21" i="9"/>
  <c r="CW21" i="9"/>
  <c r="GD38" i="9"/>
  <c r="GG38" i="9"/>
  <c r="CP32" i="9"/>
  <c r="CS32" i="9"/>
  <c r="GR26" i="9"/>
  <c r="GJ10" i="9"/>
  <c r="FQ35" i="9"/>
  <c r="FR35" i="9" s="1"/>
  <c r="FT35" i="9"/>
  <c r="CP65" i="9"/>
  <c r="CS65" i="9"/>
  <c r="GN48" i="9"/>
  <c r="GJ65" i="9"/>
  <c r="ET8" i="9"/>
  <c r="EW8" i="9"/>
  <c r="FH32" i="9"/>
  <c r="FB53" i="9"/>
  <c r="FE53" i="9"/>
  <c r="GG33" i="9"/>
  <c r="GH33" i="9" s="1"/>
  <c r="GJ33" i="9"/>
  <c r="GN40" i="9"/>
  <c r="CG4" i="9"/>
  <c r="CF4" i="9" s="1"/>
  <c r="FP7" i="9"/>
  <c r="FM7" i="9"/>
  <c r="FB57" i="9"/>
  <c r="FE57" i="9"/>
  <c r="FF37" i="9"/>
  <c r="FI37" i="9"/>
  <c r="CL48" i="9"/>
  <c r="CO48" i="9"/>
  <c r="HU49" i="9"/>
  <c r="HX49" i="9"/>
  <c r="IF29" i="9"/>
  <c r="IG29" i="9" s="1"/>
  <c r="IC29" i="9"/>
  <c r="GJ9" i="9"/>
  <c r="FT12" i="9"/>
  <c r="FQ12" i="9"/>
  <c r="FP52" i="9"/>
  <c r="FF41" i="9"/>
  <c r="FI41" i="9"/>
  <c r="DQ56" i="9"/>
  <c r="DR56" i="9" s="1"/>
  <c r="DT56" i="9"/>
  <c r="EJ18" i="9"/>
  <c r="CP55" i="9"/>
  <c r="CP50" i="9" s="1"/>
  <c r="CO50" i="9"/>
  <c r="CS55" i="9"/>
  <c r="FM51" i="9"/>
  <c r="FP51" i="9"/>
  <c r="CL18" i="9"/>
  <c r="CO18" i="9"/>
  <c r="FJ42" i="9"/>
  <c r="FM42" i="9"/>
  <c r="FP11" i="9"/>
  <c r="FM11" i="9"/>
  <c r="FN11" i="9" s="1"/>
  <c r="EB22" i="9"/>
  <c r="DY22" i="9"/>
  <c r="DZ22" i="9" s="1"/>
  <c r="GF61" i="9"/>
  <c r="CS44" i="9"/>
  <c r="CP44" i="9"/>
  <c r="CL16" i="9"/>
  <c r="CL13" i="9" s="1"/>
  <c r="CO16" i="9"/>
  <c r="CK13" i="9"/>
  <c r="FL45" i="9"/>
  <c r="FI45" i="9"/>
  <c r="FJ45" i="9" s="1"/>
  <c r="CH6" i="9"/>
  <c r="FB52" i="9"/>
  <c r="FE52" i="9"/>
  <c r="FJ7" i="9"/>
  <c r="EW66" i="9"/>
  <c r="EX66" i="9" s="1"/>
  <c r="EZ66" i="9"/>
  <c r="EV25" i="9"/>
  <c r="FY27" i="9"/>
  <c r="FV27" i="9"/>
  <c r="CP24" i="9"/>
  <c r="CS24" i="9"/>
  <c r="FJ47" i="9"/>
  <c r="FM47" i="9"/>
  <c r="FQ58" i="9"/>
  <c r="FT58" i="9"/>
  <c r="CP28" i="9"/>
  <c r="CS28" i="9"/>
  <c r="GB53" i="9"/>
  <c r="FT57" i="9"/>
  <c r="GF19" i="9"/>
  <c r="GC19" i="9"/>
  <c r="GD19" i="9" s="1"/>
  <c r="EH54" i="9"/>
  <c r="CH13" i="9"/>
  <c r="CO9" i="9"/>
  <c r="CL9" i="9"/>
  <c r="CL6" i="9" s="1"/>
  <c r="CK6" i="9"/>
  <c r="CK4" i="9" s="1"/>
  <c r="CJ4" i="9" s="1"/>
  <c r="CL40" i="9"/>
  <c r="CL30" i="9" s="1"/>
  <c r="CO40" i="9"/>
  <c r="CO30" i="9" s="1"/>
  <c r="FN61" i="9"/>
  <c r="FQ61" i="9"/>
  <c r="FF34" i="9"/>
  <c r="FI34" i="9"/>
  <c r="CK30" i="9"/>
  <c r="FV15" i="9"/>
  <c r="FY15" i="9"/>
  <c r="FJ34" i="9" l="1"/>
  <c r="FM34" i="9"/>
  <c r="FR61" i="9"/>
  <c r="FU61" i="9"/>
  <c r="FU58" i="9"/>
  <c r="FX58" i="9"/>
  <c r="FA66" i="9"/>
  <c r="FB66" i="9" s="1"/>
  <c r="FD66" i="9"/>
  <c r="GJ61" i="9"/>
  <c r="FQ11" i="9"/>
  <c r="FR11" i="9" s="1"/>
  <c r="FT11" i="9"/>
  <c r="CT55" i="9"/>
  <c r="CT50" i="9" s="1"/>
  <c r="CS50" i="9"/>
  <c r="CW55" i="9"/>
  <c r="EN18" i="9"/>
  <c r="FJ41" i="9"/>
  <c r="FM41" i="9"/>
  <c r="FJ37" i="9"/>
  <c r="FM37" i="9"/>
  <c r="GR40" i="9"/>
  <c r="CL4" i="9"/>
  <c r="X27" i="2" s="1"/>
  <c r="FX57" i="9"/>
  <c r="CT24" i="9"/>
  <c r="CW24" i="9"/>
  <c r="EZ25" i="9"/>
  <c r="FF52" i="9"/>
  <c r="FI52" i="9"/>
  <c r="FM45" i="9"/>
  <c r="FN45" i="9" s="1"/>
  <c r="FP45" i="9"/>
  <c r="FX12" i="9"/>
  <c r="FU12" i="9"/>
  <c r="FQ7" i="9"/>
  <c r="FT7" i="9"/>
  <c r="GN33" i="9"/>
  <c r="GK33" i="9"/>
  <c r="GL33" i="9" s="1"/>
  <c r="GH38" i="9"/>
  <c r="GK38" i="9"/>
  <c r="ER54" i="9"/>
  <c r="EO54" i="9"/>
  <c r="CT62" i="9"/>
  <c r="CW62" i="9"/>
  <c r="CS59" i="9"/>
  <c r="CP10" i="9"/>
  <c r="CS10" i="9"/>
  <c r="HP42" i="9"/>
  <c r="DB31" i="9"/>
  <c r="ER39" i="9"/>
  <c r="EO39" i="9"/>
  <c r="EP39" i="9" s="1"/>
  <c r="EV60" i="9"/>
  <c r="ES60" i="9"/>
  <c r="GD36" i="9"/>
  <c r="GG36" i="9"/>
  <c r="CP9" i="9"/>
  <c r="CP6" i="9" s="1"/>
  <c r="CS9" i="9"/>
  <c r="CO6" i="9"/>
  <c r="CO4" i="9" s="1"/>
  <c r="CN4" i="9" s="1"/>
  <c r="FN47" i="9"/>
  <c r="FQ47" i="9"/>
  <c r="CT44" i="9"/>
  <c r="CW44" i="9"/>
  <c r="FN42" i="9"/>
  <c r="FQ42" i="9"/>
  <c r="FT51" i="9"/>
  <c r="FQ51" i="9"/>
  <c r="DX56" i="9"/>
  <c r="DU56" i="9"/>
  <c r="DV56" i="9" s="1"/>
  <c r="CP48" i="9"/>
  <c r="CS48" i="9"/>
  <c r="FF57" i="9"/>
  <c r="FI57" i="9"/>
  <c r="FL32" i="9"/>
  <c r="GN65" i="9"/>
  <c r="CT65" i="9"/>
  <c r="CW65" i="9"/>
  <c r="FT64" i="9"/>
  <c r="GB47" i="9"/>
  <c r="EZ24" i="9"/>
  <c r="DR14" i="9"/>
  <c r="DU14" i="9"/>
  <c r="GB62" i="9"/>
  <c r="GF44" i="9"/>
  <c r="DE31" i="9"/>
  <c r="DH31" i="9"/>
  <c r="EP60" i="9"/>
  <c r="GK43" i="9"/>
  <c r="GL43" i="9" s="1"/>
  <c r="GN43" i="9"/>
  <c r="CS40" i="9"/>
  <c r="CS30" i="9" s="1"/>
  <c r="CP40" i="9"/>
  <c r="CT28" i="9"/>
  <c r="CW28" i="9"/>
  <c r="EF22" i="9"/>
  <c r="EC22" i="9"/>
  <c r="ED22" i="9" s="1"/>
  <c r="FZ15" i="9"/>
  <c r="GC15" i="9"/>
  <c r="GF53" i="9"/>
  <c r="CH4" i="9"/>
  <c r="W27" i="2" s="1"/>
  <c r="CP16" i="9"/>
  <c r="CS16" i="9"/>
  <c r="CO13" i="9"/>
  <c r="FN51" i="9"/>
  <c r="FT52" i="9"/>
  <c r="GN9" i="9"/>
  <c r="FF53" i="9"/>
  <c r="FI53" i="9"/>
  <c r="GN10" i="9"/>
  <c r="CT32" i="9"/>
  <c r="CW32" i="9"/>
  <c r="CX21" i="9"/>
  <c r="DA21" i="9"/>
  <c r="GC17" i="9"/>
  <c r="GD17" i="9" s="1"/>
  <c r="GF17" i="9"/>
  <c r="FB64" i="9"/>
  <c r="FE64" i="9"/>
  <c r="CP25" i="9"/>
  <c r="CS25" i="9"/>
  <c r="GL20" i="9"/>
  <c r="GO20" i="9"/>
  <c r="CP26" i="9"/>
  <c r="CS26" i="9"/>
  <c r="GF41" i="9"/>
  <c r="GJ19" i="9"/>
  <c r="GG19" i="9"/>
  <c r="GH19" i="9" s="1"/>
  <c r="FZ27" i="9"/>
  <c r="GC27" i="9"/>
  <c r="CP18" i="9"/>
  <c r="CS18" i="9"/>
  <c r="HY49" i="9"/>
  <c r="IB49" i="9"/>
  <c r="FN7" i="9"/>
  <c r="EX8" i="9"/>
  <c r="FA8" i="9"/>
  <c r="GR48" i="9"/>
  <c r="FX35" i="9"/>
  <c r="FU35" i="9"/>
  <c r="FV35" i="9" s="1"/>
  <c r="GV26" i="9"/>
  <c r="CP30" i="9"/>
  <c r="GF28" i="9"/>
  <c r="GF21" i="9"/>
  <c r="ER55" i="9"/>
  <c r="EL54" i="9"/>
  <c r="HT36" i="9"/>
  <c r="GG63" i="9"/>
  <c r="GH63" i="9" s="1"/>
  <c r="GJ63" i="9"/>
  <c r="ER23" i="9"/>
  <c r="EO23" i="9"/>
  <c r="EP23" i="9" s="1"/>
  <c r="EV46" i="9"/>
  <c r="ES46" i="9"/>
  <c r="ET46" i="9" s="1"/>
  <c r="V23" i="5"/>
  <c r="EV55" i="9" l="1"/>
  <c r="GZ26" i="9"/>
  <c r="CT26" i="9"/>
  <c r="CW26" i="9"/>
  <c r="GR10" i="9"/>
  <c r="ES39" i="9"/>
  <c r="ET39" i="9" s="1"/>
  <c r="EV39" i="9"/>
  <c r="GO33" i="9"/>
  <c r="GP33" i="9" s="1"/>
  <c r="GR33" i="9"/>
  <c r="EZ46" i="9"/>
  <c r="EW46" i="9"/>
  <c r="EX46" i="9" s="1"/>
  <c r="GN63" i="9"/>
  <c r="GK63" i="9"/>
  <c r="GL63" i="9" s="1"/>
  <c r="GJ28" i="9"/>
  <c r="GK19" i="9"/>
  <c r="GL19" i="9" s="1"/>
  <c r="GN19" i="9"/>
  <c r="GJ17" i="9"/>
  <c r="GG17" i="9"/>
  <c r="GH17" i="9" s="1"/>
  <c r="GR9" i="9"/>
  <c r="CP13" i="9"/>
  <c r="GJ53" i="9"/>
  <c r="GJ44" i="9"/>
  <c r="DV14" i="9"/>
  <c r="DY14" i="9"/>
  <c r="FD24" i="9"/>
  <c r="FX64" i="9"/>
  <c r="GR65" i="9"/>
  <c r="FJ57" i="9"/>
  <c r="FM57" i="9"/>
  <c r="FR42" i="9"/>
  <c r="FU42" i="9"/>
  <c r="CT9" i="9"/>
  <c r="CW9" i="9"/>
  <c r="CS6" i="9"/>
  <c r="ET60" i="9"/>
  <c r="CT10" i="9"/>
  <c r="CW10" i="9"/>
  <c r="CT59" i="9"/>
  <c r="FU7" i="9"/>
  <c r="FX7" i="9"/>
  <c r="FT45" i="9"/>
  <c r="FQ45" i="9"/>
  <c r="FR45" i="9" s="1"/>
  <c r="X19" i="5"/>
  <c r="X23" i="5" s="1"/>
  <c r="X25" i="5" s="1"/>
  <c r="X6" i="21" s="1"/>
  <c r="X29" i="2"/>
  <c r="ER18" i="9"/>
  <c r="FX11" i="9"/>
  <c r="FU11" i="9"/>
  <c r="FV11" i="9" s="1"/>
  <c r="FH66" i="9"/>
  <c r="FE66" i="9"/>
  <c r="FF66" i="9" s="1"/>
  <c r="FV61" i="9"/>
  <c r="FY61" i="9"/>
  <c r="GB35" i="9"/>
  <c r="FY35" i="9"/>
  <c r="FZ35" i="9" s="1"/>
  <c r="IC49" i="9"/>
  <c r="IF49" i="9"/>
  <c r="FF64" i="9"/>
  <c r="FI64" i="9"/>
  <c r="CX32" i="9"/>
  <c r="DA32" i="9"/>
  <c r="FX52" i="9"/>
  <c r="EJ22" i="9"/>
  <c r="EG22" i="9"/>
  <c r="EH22" i="9" s="1"/>
  <c r="EB56" i="9"/>
  <c r="DY56" i="9"/>
  <c r="DZ56" i="9" s="1"/>
  <c r="FR47" i="9"/>
  <c r="FU47" i="9"/>
  <c r="EW60" i="9"/>
  <c r="EZ60" i="9"/>
  <c r="EP54" i="9"/>
  <c r="FR7" i="9"/>
  <c r="FN41" i="9"/>
  <c r="FQ41" i="9"/>
  <c r="CX55" i="9"/>
  <c r="CX50" i="9" s="1"/>
  <c r="CW50" i="9"/>
  <c r="DA55" i="9"/>
  <c r="FE8" i="9"/>
  <c r="FB8" i="9"/>
  <c r="GD27" i="9"/>
  <c r="GG27" i="9"/>
  <c r="GP20" i="9"/>
  <c r="GS20" i="9"/>
  <c r="FJ53" i="9"/>
  <c r="FM53" i="9"/>
  <c r="W19" i="5"/>
  <c r="W23" i="5" s="1"/>
  <c r="W25" i="5" s="1"/>
  <c r="W6" i="21" s="1"/>
  <c r="W29" i="2"/>
  <c r="GG15" i="9"/>
  <c r="GD15" i="9"/>
  <c r="CT40" i="9"/>
  <c r="CT30" i="9" s="1"/>
  <c r="CW40" i="9"/>
  <c r="CP4" i="9"/>
  <c r="Y27" i="2" s="1"/>
  <c r="V25" i="5"/>
  <c r="V6" i="21" s="1"/>
  <c r="HX36" i="9"/>
  <c r="GJ21" i="9"/>
  <c r="GJ41" i="9"/>
  <c r="DB21" i="9"/>
  <c r="DE21" i="9"/>
  <c r="CX28" i="9"/>
  <c r="DA28" i="9"/>
  <c r="GO43" i="9"/>
  <c r="GP43" i="9" s="1"/>
  <c r="GR43" i="9"/>
  <c r="DI31" i="9"/>
  <c r="DL31" i="9"/>
  <c r="GF62" i="9"/>
  <c r="GF47" i="9"/>
  <c r="CX65" i="9"/>
  <c r="DA65" i="9"/>
  <c r="CT48" i="9"/>
  <c r="CW48" i="9"/>
  <c r="FR51" i="9"/>
  <c r="CX44" i="9"/>
  <c r="DA44" i="9"/>
  <c r="GH36" i="9"/>
  <c r="GK36" i="9"/>
  <c r="HT42" i="9"/>
  <c r="ES54" i="9"/>
  <c r="EV54" i="9"/>
  <c r="FJ52" i="9"/>
  <c r="FM52" i="9"/>
  <c r="FD25" i="9"/>
  <c r="GB57" i="9"/>
  <c r="GV40" i="9"/>
  <c r="GN61" i="9"/>
  <c r="FY58" i="9"/>
  <c r="GB58" i="9"/>
  <c r="FQ34" i="9"/>
  <c r="FN34" i="9"/>
  <c r="EV23" i="9"/>
  <c r="ES23" i="9"/>
  <c r="ET23" i="9" s="1"/>
  <c r="GV48" i="9"/>
  <c r="CT18" i="9"/>
  <c r="CW18" i="9"/>
  <c r="CT25" i="9"/>
  <c r="CW25" i="9"/>
  <c r="CT16" i="9"/>
  <c r="CT13" i="9" s="1"/>
  <c r="CW16" i="9"/>
  <c r="CS13" i="9"/>
  <c r="DF31" i="9"/>
  <c r="FP32" i="9"/>
  <c r="FU51" i="9"/>
  <c r="FX51" i="9"/>
  <c r="CX62" i="9"/>
  <c r="CX59" i="9" s="1"/>
  <c r="DA62" i="9"/>
  <c r="CW59" i="9"/>
  <c r="GL38" i="9"/>
  <c r="GO38" i="9"/>
  <c r="FY12" i="9"/>
  <c r="GB12" i="9"/>
  <c r="CX24" i="9"/>
  <c r="DA24" i="9"/>
  <c r="FN37" i="9"/>
  <c r="FQ37" i="9"/>
  <c r="CX16" i="9" l="1"/>
  <c r="DA16" i="9"/>
  <c r="CW13" i="9"/>
  <c r="CX18" i="9"/>
  <c r="DA18" i="9"/>
  <c r="GC58" i="9"/>
  <c r="GF58" i="9"/>
  <c r="FY51" i="9"/>
  <c r="GB51" i="9"/>
  <c r="EZ23" i="9"/>
  <c r="EW23" i="9"/>
  <c r="EX23" i="9" s="1"/>
  <c r="FH25" i="9"/>
  <c r="EZ54" i="9"/>
  <c r="EW54" i="9"/>
  <c r="GL36" i="9"/>
  <c r="GO36" i="9"/>
  <c r="DB65" i="9"/>
  <c r="DE65" i="9"/>
  <c r="GJ62" i="9"/>
  <c r="GV43" i="9"/>
  <c r="GS43" i="9"/>
  <c r="GT43" i="9" s="1"/>
  <c r="GN41" i="9"/>
  <c r="FN53" i="9"/>
  <c r="FQ53" i="9"/>
  <c r="GH27" i="9"/>
  <c r="GK27" i="9"/>
  <c r="FF8" i="9"/>
  <c r="FI8" i="9"/>
  <c r="FR41" i="9"/>
  <c r="FU41" i="9"/>
  <c r="EX60" i="9"/>
  <c r="EF56" i="9"/>
  <c r="EC56" i="9"/>
  <c r="ED56" i="9" s="1"/>
  <c r="DB32" i="9"/>
  <c r="DE32" i="9"/>
  <c r="IG49" i="9"/>
  <c r="FZ61" i="9"/>
  <c r="GC61" i="9"/>
  <c r="FU45" i="9"/>
  <c r="FV45" i="9" s="1"/>
  <c r="FX45" i="9"/>
  <c r="DA10" i="9"/>
  <c r="CX10" i="9"/>
  <c r="CS4" i="9"/>
  <c r="CR4" i="9" s="1"/>
  <c r="CR3" i="9" s="1"/>
  <c r="GN53" i="9"/>
  <c r="GV9" i="9"/>
  <c r="GS33" i="9"/>
  <c r="GT33" i="9" s="1"/>
  <c r="GV33" i="9"/>
  <c r="GV10" i="9"/>
  <c r="GF12" i="9"/>
  <c r="GC12" i="9"/>
  <c r="GZ48" i="9"/>
  <c r="DF21" i="9"/>
  <c r="DI21" i="9"/>
  <c r="Y19" i="5"/>
  <c r="Y23" i="5" s="1"/>
  <c r="Y29" i="2"/>
  <c r="GH15" i="9"/>
  <c r="GK15" i="9"/>
  <c r="DB55" i="9"/>
  <c r="DB50" i="9" s="1"/>
  <c r="DA50" i="9"/>
  <c r="DE55" i="9"/>
  <c r="FV47" i="9"/>
  <c r="FY47" i="9"/>
  <c r="GB52" i="9"/>
  <c r="GB11" i="9"/>
  <c r="FY11" i="9"/>
  <c r="FZ11" i="9" s="1"/>
  <c r="FY7" i="9"/>
  <c r="GB7" i="9"/>
  <c r="CX9" i="9"/>
  <c r="CX6" i="9" s="1"/>
  <c r="DA9" i="9"/>
  <c r="CW6" i="9"/>
  <c r="CW4" i="9" s="1"/>
  <c r="CV4" i="9" s="1"/>
  <c r="GV65" i="9"/>
  <c r="FH24" i="9"/>
  <c r="GR63" i="9"/>
  <c r="GO63" i="9"/>
  <c r="GP63" i="9" s="1"/>
  <c r="HD26" i="9"/>
  <c r="DB24" i="9"/>
  <c r="DE24" i="9"/>
  <c r="FR37" i="9"/>
  <c r="FU37" i="9"/>
  <c r="FV51" i="9"/>
  <c r="CX25" i="9"/>
  <c r="DA25" i="9"/>
  <c r="FN52" i="9"/>
  <c r="FQ52" i="9"/>
  <c r="ET54" i="9"/>
  <c r="DB62" i="9"/>
  <c r="DB59" i="9" s="1"/>
  <c r="DE62" i="9"/>
  <c r="DA59" i="9"/>
  <c r="FU34" i="9"/>
  <c r="FR34" i="9"/>
  <c r="GR61" i="9"/>
  <c r="GF57" i="9"/>
  <c r="HX42" i="9"/>
  <c r="DB44" i="9"/>
  <c r="DE44" i="9"/>
  <c r="CX48" i="9"/>
  <c r="DA48" i="9"/>
  <c r="GJ47" i="9"/>
  <c r="DP31" i="9"/>
  <c r="DM31" i="9"/>
  <c r="DB28" i="9"/>
  <c r="DE28" i="9"/>
  <c r="IB36" i="9"/>
  <c r="CX40" i="9"/>
  <c r="CX30" i="9" s="1"/>
  <c r="DA40" i="9"/>
  <c r="DA30" i="9" s="1"/>
  <c r="GT20" i="9"/>
  <c r="GW20" i="9"/>
  <c r="FJ64" i="9"/>
  <c r="FM64" i="9"/>
  <c r="EV18" i="9"/>
  <c r="FV7" i="9"/>
  <c r="CT6" i="9"/>
  <c r="CT4" i="9" s="1"/>
  <c r="Z27" i="2" s="1"/>
  <c r="FN57" i="9"/>
  <c r="FQ57" i="9"/>
  <c r="GN44" i="9"/>
  <c r="GN17" i="9"/>
  <c r="GK17" i="9"/>
  <c r="GL17" i="9" s="1"/>
  <c r="EW39" i="9"/>
  <c r="EX39" i="9" s="1"/>
  <c r="EZ39" i="9"/>
  <c r="CX26" i="9"/>
  <c r="DA26" i="9"/>
  <c r="EZ55" i="9"/>
  <c r="GP38" i="9"/>
  <c r="GS38" i="9"/>
  <c r="FT32" i="9"/>
  <c r="GZ40" i="9"/>
  <c r="DJ31" i="9"/>
  <c r="GN21" i="9"/>
  <c r="FA60" i="9"/>
  <c r="FD60" i="9"/>
  <c r="EN22" i="9"/>
  <c r="EK22" i="9"/>
  <c r="EL22" i="9" s="1"/>
  <c r="CW30" i="9"/>
  <c r="GF35" i="9"/>
  <c r="GC35" i="9"/>
  <c r="GD35" i="9" s="1"/>
  <c r="FI66" i="9"/>
  <c r="FJ66" i="9" s="1"/>
  <c r="FL66" i="9"/>
  <c r="FV42" i="9"/>
  <c r="FY42" i="9"/>
  <c r="GB64" i="9"/>
  <c r="DZ14" i="9"/>
  <c r="EC14" i="9"/>
  <c r="GR19" i="9"/>
  <c r="GO19" i="9"/>
  <c r="GP19" i="9" s="1"/>
  <c r="GN28" i="9"/>
  <c r="FD46" i="9"/>
  <c r="FA46" i="9"/>
  <c r="FB46" i="9" s="1"/>
  <c r="GV19" i="9" l="1"/>
  <c r="GS19" i="9"/>
  <c r="GT19" i="9" s="1"/>
  <c r="FN64" i="9"/>
  <c r="FQ64" i="9"/>
  <c r="DF28" i="9"/>
  <c r="DI28" i="9"/>
  <c r="GJ57" i="9"/>
  <c r="DF24" i="9"/>
  <c r="DI24" i="9"/>
  <c r="GF11" i="9"/>
  <c r="GC11" i="9"/>
  <c r="GD11" i="9" s="1"/>
  <c r="FM66" i="9"/>
  <c r="FN66" i="9" s="1"/>
  <c r="FP66" i="9"/>
  <c r="FE60" i="9"/>
  <c r="FH60" i="9"/>
  <c r="HD40" i="9"/>
  <c r="GT38" i="9"/>
  <c r="GW38" i="9"/>
  <c r="DB26" i="9"/>
  <c r="DE26" i="9"/>
  <c r="FR57" i="9"/>
  <c r="FU57" i="9"/>
  <c r="GN47" i="9"/>
  <c r="FY34" i="9"/>
  <c r="FV34" i="9"/>
  <c r="GV63" i="9"/>
  <c r="GS63" i="9"/>
  <c r="GT63" i="9" s="1"/>
  <c r="GZ65" i="9"/>
  <c r="GF7" i="9"/>
  <c r="GC7" i="9"/>
  <c r="Y25" i="5"/>
  <c r="Y6" i="21" s="1"/>
  <c r="GG12" i="9"/>
  <c r="GJ12" i="9"/>
  <c r="GR53" i="9"/>
  <c r="DB10" i="9"/>
  <c r="DE10" i="9"/>
  <c r="FJ8" i="9"/>
  <c r="FM8" i="9"/>
  <c r="FR53" i="9"/>
  <c r="FU53" i="9"/>
  <c r="DF65" i="9"/>
  <c r="DI65" i="9"/>
  <c r="EX54" i="9"/>
  <c r="ED14" i="9"/>
  <c r="EG14" i="9"/>
  <c r="GR21" i="9"/>
  <c r="GO17" i="9"/>
  <c r="GP17" i="9" s="1"/>
  <c r="GR17" i="9"/>
  <c r="DB48" i="9"/>
  <c r="DE48" i="9"/>
  <c r="GO15" i="9"/>
  <c r="GL15" i="9"/>
  <c r="DJ21" i="9"/>
  <c r="DM21" i="9"/>
  <c r="HD48" i="9"/>
  <c r="GZ10" i="9"/>
  <c r="GB45" i="9"/>
  <c r="FY45" i="9"/>
  <c r="FZ45" i="9" s="1"/>
  <c r="FV41" i="9"/>
  <c r="FY41" i="9"/>
  <c r="GZ43" i="9"/>
  <c r="GW43" i="9"/>
  <c r="GX43" i="9" s="1"/>
  <c r="FD54" i="9"/>
  <c r="FA54" i="9"/>
  <c r="FD23" i="9"/>
  <c r="FA23" i="9"/>
  <c r="FB23" i="9" s="1"/>
  <c r="GG58" i="9"/>
  <c r="GJ58" i="9"/>
  <c r="GR28" i="9"/>
  <c r="FZ42" i="9"/>
  <c r="GC42" i="9"/>
  <c r="FB60" i="9"/>
  <c r="GX20" i="9"/>
  <c r="HA20" i="9"/>
  <c r="DN31" i="9"/>
  <c r="DB25" i="9"/>
  <c r="DE25" i="9"/>
  <c r="FV37" i="9"/>
  <c r="FY37" i="9"/>
  <c r="HH26" i="9"/>
  <c r="FZ7" i="9"/>
  <c r="ER22" i="9"/>
  <c r="EO22" i="9"/>
  <c r="EP22" i="9" s="1"/>
  <c r="FD39" i="9"/>
  <c r="FA39" i="9"/>
  <c r="FB39" i="9" s="1"/>
  <c r="Z19" i="5"/>
  <c r="Z29" i="2"/>
  <c r="C23" i="19"/>
  <c r="EZ18" i="9"/>
  <c r="IF36" i="9"/>
  <c r="DT31" i="9"/>
  <c r="DQ31" i="9"/>
  <c r="IB42" i="9"/>
  <c r="GV61" i="9"/>
  <c r="DF62" i="9"/>
  <c r="DI62" i="9"/>
  <c r="DE59" i="9"/>
  <c r="FL24" i="9"/>
  <c r="DB9" i="9"/>
  <c r="DB6" i="9" s="1"/>
  <c r="DE9" i="9"/>
  <c r="DA6" i="9"/>
  <c r="GF52" i="9"/>
  <c r="DF55" i="9"/>
  <c r="DF50" i="9" s="1"/>
  <c r="DI55" i="9"/>
  <c r="DE50" i="9"/>
  <c r="GZ9" i="9"/>
  <c r="EG56" i="9"/>
  <c r="EH56" i="9" s="1"/>
  <c r="EJ56" i="9"/>
  <c r="GL27" i="9"/>
  <c r="GO27" i="9"/>
  <c r="GR41" i="9"/>
  <c r="GP36" i="9"/>
  <c r="GS36" i="9"/>
  <c r="GC51" i="9"/>
  <c r="GF51" i="9"/>
  <c r="DB16" i="9"/>
  <c r="DB13" i="9" s="1"/>
  <c r="DE16" i="9"/>
  <c r="DA13" i="9"/>
  <c r="FE46" i="9"/>
  <c r="FF46" i="9" s="1"/>
  <c r="FH46" i="9"/>
  <c r="GF64" i="9"/>
  <c r="GJ35" i="9"/>
  <c r="GG35" i="9"/>
  <c r="GH35" i="9" s="1"/>
  <c r="FX32" i="9"/>
  <c r="FD55" i="9"/>
  <c r="GR44" i="9"/>
  <c r="DB40" i="9"/>
  <c r="DB30" i="9" s="1"/>
  <c r="DE40" i="9"/>
  <c r="DF44" i="9"/>
  <c r="DI44" i="9"/>
  <c r="FR52" i="9"/>
  <c r="FU52" i="9"/>
  <c r="FZ47" i="9"/>
  <c r="GC47" i="9"/>
  <c r="GW33" i="9"/>
  <c r="GX33" i="9" s="1"/>
  <c r="GZ33" i="9"/>
  <c r="GD61" i="9"/>
  <c r="GG61" i="9"/>
  <c r="DF32" i="9"/>
  <c r="DI32" i="9"/>
  <c r="DE30" i="9"/>
  <c r="GN62" i="9"/>
  <c r="FL25" i="9"/>
  <c r="FZ51" i="9"/>
  <c r="DB18" i="9"/>
  <c r="DE18" i="9"/>
  <c r="CX13" i="9"/>
  <c r="CX4" i="9" s="1"/>
  <c r="AA27" i="2" s="1"/>
  <c r="AA19" i="5" l="1"/>
  <c r="AA29" i="2"/>
  <c r="D32" i="19" s="1"/>
  <c r="DA4" i="9"/>
  <c r="CZ4" i="9" s="1"/>
  <c r="FP24" i="9"/>
  <c r="DR31" i="9"/>
  <c r="Z23" i="5"/>
  <c r="C53" i="19"/>
  <c r="HL26" i="9"/>
  <c r="DF25" i="9"/>
  <c r="DI25" i="9"/>
  <c r="GV28" i="9"/>
  <c r="HD43" i="9"/>
  <c r="HA43" i="9"/>
  <c r="HB43" i="9" s="1"/>
  <c r="GR62" i="9"/>
  <c r="GH61" i="9"/>
  <c r="GK61" i="9"/>
  <c r="GD47" i="9"/>
  <c r="GG47" i="9"/>
  <c r="FV52" i="9"/>
  <c r="FY52" i="9"/>
  <c r="DF40" i="9"/>
  <c r="DF30" i="9" s="1"/>
  <c r="DI40" i="9"/>
  <c r="FH55" i="9"/>
  <c r="GJ64" i="9"/>
  <c r="DF16" i="9"/>
  <c r="DI16" i="9"/>
  <c r="DE13" i="9"/>
  <c r="GT36" i="9"/>
  <c r="GW36" i="9"/>
  <c r="GP27" i="9"/>
  <c r="GS27" i="9"/>
  <c r="DF9" i="9"/>
  <c r="DI9" i="9"/>
  <c r="DE6" i="9"/>
  <c r="GZ61" i="9"/>
  <c r="DX31" i="9"/>
  <c r="DU31" i="9"/>
  <c r="FD18" i="9"/>
  <c r="HB20" i="9"/>
  <c r="HE20" i="9"/>
  <c r="GD42" i="9"/>
  <c r="GG42" i="9"/>
  <c r="GK58" i="9"/>
  <c r="GN58" i="9"/>
  <c r="FB54" i="9"/>
  <c r="GV21" i="9"/>
  <c r="FV53" i="9"/>
  <c r="FY53" i="9"/>
  <c r="GG7" i="9"/>
  <c r="GJ7" i="9"/>
  <c r="GZ63" i="9"/>
  <c r="GW63" i="9"/>
  <c r="GX63" i="9" s="1"/>
  <c r="GR47" i="9"/>
  <c r="DI26" i="9"/>
  <c r="DF26" i="9"/>
  <c r="FT66" i="9"/>
  <c r="FQ66" i="9"/>
  <c r="FR66" i="9" s="1"/>
  <c r="DJ24" i="9"/>
  <c r="DM24" i="9"/>
  <c r="FP25" i="9"/>
  <c r="FI46" i="9"/>
  <c r="FJ46" i="9" s="1"/>
  <c r="FL46" i="9"/>
  <c r="HD9" i="9"/>
  <c r="DJ62" i="9"/>
  <c r="DM62" i="9"/>
  <c r="DI59" i="9"/>
  <c r="FE39" i="9"/>
  <c r="FF39" i="9" s="1"/>
  <c r="FH39" i="9"/>
  <c r="FZ37" i="9"/>
  <c r="GC37" i="9"/>
  <c r="FH54" i="9"/>
  <c r="FE54" i="9"/>
  <c r="FZ41" i="9"/>
  <c r="GC41" i="9"/>
  <c r="HH48" i="9"/>
  <c r="GS15" i="9"/>
  <c r="GP15" i="9"/>
  <c r="GV17" i="9"/>
  <c r="GS17" i="9"/>
  <c r="GT17" i="9" s="1"/>
  <c r="HH40" i="9"/>
  <c r="DJ28" i="9"/>
  <c r="DM28" i="9"/>
  <c r="DB4" i="9"/>
  <c r="AB27" i="2" s="1"/>
  <c r="GC45" i="9"/>
  <c r="GD45" i="9" s="1"/>
  <c r="GF45" i="9"/>
  <c r="DJ32" i="9"/>
  <c r="DM32" i="9"/>
  <c r="HD33" i="9"/>
  <c r="HA33" i="9"/>
  <c r="HB33" i="9" s="1"/>
  <c r="DJ44" i="9"/>
  <c r="DM44" i="9"/>
  <c r="GV44" i="9"/>
  <c r="GB32" i="9"/>
  <c r="GK35" i="9"/>
  <c r="GL35" i="9" s="1"/>
  <c r="GN35" i="9"/>
  <c r="GJ51" i="9"/>
  <c r="GG51" i="9"/>
  <c r="GV41" i="9"/>
  <c r="EN56" i="9"/>
  <c r="EK56" i="9"/>
  <c r="EL56" i="9" s="1"/>
  <c r="GJ52" i="9"/>
  <c r="DF59" i="9"/>
  <c r="IF42" i="9"/>
  <c r="DN21" i="9"/>
  <c r="DQ21" i="9"/>
  <c r="EH14" i="9"/>
  <c r="EK14" i="9"/>
  <c r="DJ65" i="9"/>
  <c r="DM65" i="9"/>
  <c r="GV53" i="9"/>
  <c r="HD65" i="9"/>
  <c r="FV57" i="9"/>
  <c r="FY57" i="9"/>
  <c r="GX38" i="9"/>
  <c r="HA38" i="9"/>
  <c r="FL60" i="9"/>
  <c r="FI60" i="9"/>
  <c r="DF18" i="9"/>
  <c r="DI18" i="9"/>
  <c r="GD51" i="9"/>
  <c r="DJ55" i="9"/>
  <c r="DJ50" i="9" s="1"/>
  <c r="DI50" i="9"/>
  <c r="DM55" i="9"/>
  <c r="ES22" i="9"/>
  <c r="ET22" i="9" s="1"/>
  <c r="EV22" i="9"/>
  <c r="FE23" i="9"/>
  <c r="FF23" i="9" s="1"/>
  <c r="FH23" i="9"/>
  <c r="HD10" i="9"/>
  <c r="DF48" i="9"/>
  <c r="DI48" i="9"/>
  <c r="FQ8" i="9"/>
  <c r="FN8" i="9"/>
  <c r="DF10" i="9"/>
  <c r="DI10" i="9"/>
  <c r="GN12" i="9"/>
  <c r="GK12" i="9"/>
  <c r="GD7" i="9"/>
  <c r="FZ34" i="9"/>
  <c r="GC34" i="9"/>
  <c r="FF60" i="9"/>
  <c r="GJ11" i="9"/>
  <c r="GG11" i="9"/>
  <c r="GH11" i="9" s="1"/>
  <c r="GN57" i="9"/>
  <c r="FR64" i="9"/>
  <c r="FU64" i="9"/>
  <c r="GZ19" i="9"/>
  <c r="GW19" i="9"/>
  <c r="GX19" i="9" s="1"/>
  <c r="DJ48" i="9" l="1"/>
  <c r="DM48" i="9"/>
  <c r="FL23" i="9"/>
  <c r="FI23" i="9"/>
  <c r="FJ23" i="9" s="1"/>
  <c r="FZ57" i="9"/>
  <c r="GC57" i="9"/>
  <c r="GN51" i="9"/>
  <c r="GK51" i="9"/>
  <c r="GF32" i="9"/>
  <c r="GK11" i="9"/>
  <c r="GL11" i="9" s="1"/>
  <c r="GN11" i="9"/>
  <c r="GO12" i="9"/>
  <c r="GR12" i="9"/>
  <c r="DN55" i="9"/>
  <c r="DN50" i="9" s="1"/>
  <c r="DQ55" i="9"/>
  <c r="DM50" i="9"/>
  <c r="FP60" i="9"/>
  <c r="FM60" i="9"/>
  <c r="EL14" i="9"/>
  <c r="EO14" i="9"/>
  <c r="GN52" i="9"/>
  <c r="GO35" i="9"/>
  <c r="GP35" i="9" s="1"/>
  <c r="GR35" i="9"/>
  <c r="GZ44" i="9"/>
  <c r="AB19" i="5"/>
  <c r="AB23" i="5" s="1"/>
  <c r="AB25" i="5" s="1"/>
  <c r="AB6" i="21" s="1"/>
  <c r="AB29" i="2"/>
  <c r="GZ17" i="9"/>
  <c r="GW17" i="9"/>
  <c r="GX17" i="9" s="1"/>
  <c r="HL48" i="9"/>
  <c r="FI54" i="9"/>
  <c r="FL54" i="9"/>
  <c r="FI39" i="9"/>
  <c r="FJ39" i="9" s="1"/>
  <c r="FL39" i="9"/>
  <c r="DJ59" i="9"/>
  <c r="DJ26" i="9"/>
  <c r="DM26" i="9"/>
  <c r="HD63" i="9"/>
  <c r="HA63" i="9"/>
  <c r="HB63" i="9" s="1"/>
  <c r="FZ53" i="9"/>
  <c r="GC53" i="9"/>
  <c r="GH42" i="9"/>
  <c r="GK42" i="9"/>
  <c r="HD61" i="9"/>
  <c r="DF6" i="9"/>
  <c r="DJ40" i="9"/>
  <c r="DJ30" i="9" s="1"/>
  <c r="DM40" i="9"/>
  <c r="HE43" i="9"/>
  <c r="HF43" i="9" s="1"/>
  <c r="HH43" i="9"/>
  <c r="Z25" i="5"/>
  <c r="Z6" i="21" s="1"/>
  <c r="C57" i="19"/>
  <c r="FR8" i="9"/>
  <c r="FU8" i="9"/>
  <c r="HB38" i="9"/>
  <c r="HE38" i="9"/>
  <c r="GZ41" i="9"/>
  <c r="GD41" i="9"/>
  <c r="GG41" i="9"/>
  <c r="GK7" i="9"/>
  <c r="GN7" i="9"/>
  <c r="FH18" i="9"/>
  <c r="GT27" i="9"/>
  <c r="GW27" i="9"/>
  <c r="GN64" i="9"/>
  <c r="GH47" i="9"/>
  <c r="GK47" i="9"/>
  <c r="GZ28" i="9"/>
  <c r="HP26" i="9"/>
  <c r="DJ10" i="9"/>
  <c r="DM10" i="9"/>
  <c r="DJ18" i="9"/>
  <c r="DM18" i="9"/>
  <c r="HH65" i="9"/>
  <c r="DN65" i="9"/>
  <c r="DQ65" i="9"/>
  <c r="HE33" i="9"/>
  <c r="HF33" i="9" s="1"/>
  <c r="HH33" i="9"/>
  <c r="GJ45" i="9"/>
  <c r="GG45" i="9"/>
  <c r="GH45" i="9" s="1"/>
  <c r="HL40" i="9"/>
  <c r="GD37" i="9"/>
  <c r="GG37" i="9"/>
  <c r="HD19" i="9"/>
  <c r="HA19" i="9"/>
  <c r="HB19" i="9" s="1"/>
  <c r="GR57" i="9"/>
  <c r="HH10" i="9"/>
  <c r="EZ22" i="9"/>
  <c r="EW22" i="9"/>
  <c r="EX22" i="9" s="1"/>
  <c r="DR21" i="9"/>
  <c r="DU21" i="9"/>
  <c r="GH51" i="9"/>
  <c r="DN44" i="9"/>
  <c r="DQ44" i="9"/>
  <c r="DI30" i="9"/>
  <c r="DN28" i="9"/>
  <c r="DQ28" i="9"/>
  <c r="GW15" i="9"/>
  <c r="GT15" i="9"/>
  <c r="HH9" i="9"/>
  <c r="FT25" i="9"/>
  <c r="FX66" i="9"/>
  <c r="FU66" i="9"/>
  <c r="FV66" i="9" s="1"/>
  <c r="GV47" i="9"/>
  <c r="GH7" i="9"/>
  <c r="GO58" i="9"/>
  <c r="GR58" i="9"/>
  <c r="HF20" i="9"/>
  <c r="HI20" i="9"/>
  <c r="DV31" i="9"/>
  <c r="DE4" i="9"/>
  <c r="DD4" i="9" s="1"/>
  <c r="DJ16" i="9"/>
  <c r="DM16" i="9"/>
  <c r="DI13" i="9"/>
  <c r="GV62" i="9"/>
  <c r="FV64" i="9"/>
  <c r="FY64" i="9"/>
  <c r="GD34" i="9"/>
  <c r="GG34" i="9"/>
  <c r="FJ60" i="9"/>
  <c r="GZ53" i="9"/>
  <c r="ER56" i="9"/>
  <c r="EO56" i="9"/>
  <c r="EP56" i="9" s="1"/>
  <c r="DN32" i="9"/>
  <c r="DQ32" i="9"/>
  <c r="DM30" i="9"/>
  <c r="FF54" i="9"/>
  <c r="DN62" i="9"/>
  <c r="DN59" i="9" s="1"/>
  <c r="DQ62" i="9"/>
  <c r="DM59" i="9"/>
  <c r="FP46" i="9"/>
  <c r="FM46" i="9"/>
  <c r="FN46" i="9" s="1"/>
  <c r="DN24" i="9"/>
  <c r="DQ24" i="9"/>
  <c r="GZ21" i="9"/>
  <c r="EB31" i="9"/>
  <c r="DY31" i="9"/>
  <c r="DJ9" i="9"/>
  <c r="DJ6" i="9" s="1"/>
  <c r="DM9" i="9"/>
  <c r="DI6" i="9"/>
  <c r="DI4" i="9" s="1"/>
  <c r="DH4" i="9" s="1"/>
  <c r="GX36" i="9"/>
  <c r="HA36" i="9"/>
  <c r="DF13" i="9"/>
  <c r="FL55" i="9"/>
  <c r="FZ52" i="9"/>
  <c r="GC52" i="9"/>
  <c r="GL61" i="9"/>
  <c r="GO61" i="9"/>
  <c r="DJ25" i="9"/>
  <c r="DM25" i="9"/>
  <c r="FT24" i="9"/>
  <c r="AA23" i="5"/>
  <c r="FQ46" i="9" l="1"/>
  <c r="FR46" i="9" s="1"/>
  <c r="FT46" i="9"/>
  <c r="DJ13" i="9"/>
  <c r="DJ4" i="9" s="1"/>
  <c r="AD27" i="2" s="1"/>
  <c r="HJ20" i="9"/>
  <c r="HM20" i="9"/>
  <c r="DR28" i="9"/>
  <c r="DU28" i="9"/>
  <c r="FA22" i="9"/>
  <c r="FB22" i="9" s="1"/>
  <c r="FD22" i="9"/>
  <c r="GH37" i="9"/>
  <c r="GK37" i="9"/>
  <c r="DR65" i="9"/>
  <c r="DU65" i="9"/>
  <c r="DN18" i="9"/>
  <c r="DQ18" i="9"/>
  <c r="GO7" i="9"/>
  <c r="GR7" i="9"/>
  <c r="GD53" i="9"/>
  <c r="GG53" i="9"/>
  <c r="DN26" i="9"/>
  <c r="DQ26" i="9"/>
  <c r="GV35" i="9"/>
  <c r="GS35" i="9"/>
  <c r="GT35" i="9" s="1"/>
  <c r="ES14" i="9"/>
  <c r="EP14" i="9"/>
  <c r="FT60" i="9"/>
  <c r="FQ60" i="9"/>
  <c r="GO51" i="9"/>
  <c r="GR51" i="9"/>
  <c r="GD52" i="9"/>
  <c r="GG52" i="9"/>
  <c r="GP61" i="9"/>
  <c r="GS61" i="9"/>
  <c r="FP55" i="9"/>
  <c r="DZ31" i="9"/>
  <c r="DR24" i="9"/>
  <c r="DU24" i="9"/>
  <c r="FZ64" i="9"/>
  <c r="GC64" i="9"/>
  <c r="GZ62" i="9"/>
  <c r="GB66" i="9"/>
  <c r="FY66" i="9"/>
  <c r="FZ66" i="9" s="1"/>
  <c r="HL9" i="9"/>
  <c r="DV21" i="9"/>
  <c r="DY21" i="9"/>
  <c r="HL10" i="9"/>
  <c r="GV57" i="9"/>
  <c r="GN45" i="9"/>
  <c r="GK45" i="9"/>
  <c r="GL45" i="9" s="1"/>
  <c r="GR64" i="9"/>
  <c r="GL7" i="9"/>
  <c r="HD41" i="9"/>
  <c r="DN40" i="9"/>
  <c r="DN30" i="9" s="1"/>
  <c r="DQ40" i="9"/>
  <c r="DQ30" i="9" s="1"/>
  <c r="HH61" i="9"/>
  <c r="FP54" i="9"/>
  <c r="FM54" i="9"/>
  <c r="GS12" i="9"/>
  <c r="GV12" i="9"/>
  <c r="GJ32" i="9"/>
  <c r="GD57" i="9"/>
  <c r="GG57" i="9"/>
  <c r="FP23" i="9"/>
  <c r="FM23" i="9"/>
  <c r="FN23" i="9" s="1"/>
  <c r="AA25" i="5"/>
  <c r="FX24" i="9"/>
  <c r="HB36" i="9"/>
  <c r="HE36" i="9"/>
  <c r="DN25" i="9"/>
  <c r="DQ25" i="9"/>
  <c r="EF31" i="9"/>
  <c r="EC31" i="9"/>
  <c r="DR62" i="9"/>
  <c r="DU62" i="9"/>
  <c r="DQ59" i="9"/>
  <c r="ES56" i="9"/>
  <c r="ET56" i="9" s="1"/>
  <c r="EV56" i="9"/>
  <c r="GS58" i="9"/>
  <c r="GV58" i="9"/>
  <c r="FX25" i="9"/>
  <c r="HP40" i="9"/>
  <c r="HL33" i="9"/>
  <c r="HI33" i="9"/>
  <c r="HJ33" i="9" s="1"/>
  <c r="DN10" i="9"/>
  <c r="DQ10" i="9"/>
  <c r="HD28" i="9"/>
  <c r="FL18" i="9"/>
  <c r="GH41" i="9"/>
  <c r="GK41" i="9"/>
  <c r="FV8" i="9"/>
  <c r="FY8" i="9"/>
  <c r="HL43" i="9"/>
  <c r="HI43" i="9"/>
  <c r="HJ43" i="9" s="1"/>
  <c r="GL42" i="9"/>
  <c r="GO42" i="9"/>
  <c r="FJ54" i="9"/>
  <c r="HD17" i="9"/>
  <c r="HA17" i="9"/>
  <c r="HB17" i="9" s="1"/>
  <c r="DR55" i="9"/>
  <c r="DR50" i="9" s="1"/>
  <c r="DQ50" i="9"/>
  <c r="DU55" i="9"/>
  <c r="DN48" i="9"/>
  <c r="DQ48" i="9"/>
  <c r="DN9" i="9"/>
  <c r="DN6" i="9" s="1"/>
  <c r="DQ9" i="9"/>
  <c r="DM6" i="9"/>
  <c r="HD21" i="9"/>
  <c r="DR32" i="9"/>
  <c r="DU32" i="9"/>
  <c r="HD53" i="9"/>
  <c r="GH34" i="9"/>
  <c r="GK34" i="9"/>
  <c r="DQ16" i="9"/>
  <c r="DN16" i="9"/>
  <c r="DN13" i="9" s="1"/>
  <c r="DM13" i="9"/>
  <c r="GZ47" i="9"/>
  <c r="GX15" i="9"/>
  <c r="HA15" i="9"/>
  <c r="DR44" i="9"/>
  <c r="DU44" i="9"/>
  <c r="HE19" i="9"/>
  <c r="HF19" i="9" s="1"/>
  <c r="HH19" i="9"/>
  <c r="HL65" i="9"/>
  <c r="HT26" i="9"/>
  <c r="GL47" i="9"/>
  <c r="GO47" i="9"/>
  <c r="GX27" i="9"/>
  <c r="HA27" i="9"/>
  <c r="HF38" i="9"/>
  <c r="HI38" i="9"/>
  <c r="DF4" i="9"/>
  <c r="AC27" i="2" s="1"/>
  <c r="HE63" i="9"/>
  <c r="HF63" i="9" s="1"/>
  <c r="HH63" i="9"/>
  <c r="FP39" i="9"/>
  <c r="FM39" i="9"/>
  <c r="FN39" i="9" s="1"/>
  <c r="HP48" i="9"/>
  <c r="HD44" i="9"/>
  <c r="GR52" i="9"/>
  <c r="FN60" i="9"/>
  <c r="GO11" i="9"/>
  <c r="GP11" i="9" s="1"/>
  <c r="GR11" i="9"/>
  <c r="GL51" i="9"/>
  <c r="AD19" i="5" l="1"/>
  <c r="AD23" i="5" s="1"/>
  <c r="AD25" i="5" s="1"/>
  <c r="AD6" i="21" s="1"/>
  <c r="AD29" i="2"/>
  <c r="HH44" i="9"/>
  <c r="DV32" i="9"/>
  <c r="DY32" i="9"/>
  <c r="HM43" i="9"/>
  <c r="HN43" i="9" s="1"/>
  <c r="HP43" i="9"/>
  <c r="GS11" i="9"/>
  <c r="GT11" i="9" s="1"/>
  <c r="GV11" i="9"/>
  <c r="GV52" i="9"/>
  <c r="HT48" i="9"/>
  <c r="HL63" i="9"/>
  <c r="HI63" i="9"/>
  <c r="HJ63" i="9" s="1"/>
  <c r="HJ38" i="9"/>
  <c r="HM38" i="9"/>
  <c r="GP47" i="9"/>
  <c r="GS47" i="9"/>
  <c r="HP65" i="9"/>
  <c r="DV44" i="9"/>
  <c r="DY44" i="9"/>
  <c r="HD47" i="9"/>
  <c r="HH53" i="9"/>
  <c r="DR9" i="9"/>
  <c r="DU9" i="9"/>
  <c r="DQ6" i="9"/>
  <c r="DV55" i="9"/>
  <c r="DV50" i="9" s="1"/>
  <c r="DU50" i="9"/>
  <c r="DY55" i="9"/>
  <c r="GP42" i="9"/>
  <c r="GS42" i="9"/>
  <c r="HH28" i="9"/>
  <c r="HP33" i="9"/>
  <c r="HM33" i="9"/>
  <c r="HN33" i="9" s="1"/>
  <c r="GB25" i="9"/>
  <c r="EZ56" i="9"/>
  <c r="EW56" i="9"/>
  <c r="EX56" i="9" s="1"/>
  <c r="DR59" i="9"/>
  <c r="GB24" i="9"/>
  <c r="FT23" i="9"/>
  <c r="FQ23" i="9"/>
  <c r="FR23" i="9" s="1"/>
  <c r="FQ54" i="9"/>
  <c r="FT54" i="9"/>
  <c r="GO45" i="9"/>
  <c r="GP45" i="9" s="1"/>
  <c r="GR45" i="9"/>
  <c r="HP10" i="9"/>
  <c r="HP9" i="9"/>
  <c r="GT61" i="9"/>
  <c r="GW61" i="9"/>
  <c r="FU60" i="9"/>
  <c r="FX60" i="9"/>
  <c r="GH53" i="9"/>
  <c r="GK53" i="9"/>
  <c r="DR18" i="9"/>
  <c r="DU18" i="9"/>
  <c r="GL37" i="9"/>
  <c r="GO37" i="9"/>
  <c r="DV28" i="9"/>
  <c r="DY28" i="9"/>
  <c r="DN4" i="9"/>
  <c r="AE27" i="2" s="1"/>
  <c r="HH17" i="9"/>
  <c r="HE17" i="9"/>
  <c r="HF17" i="9" s="1"/>
  <c r="FZ8" i="9"/>
  <c r="GC8" i="9"/>
  <c r="DR10" i="9"/>
  <c r="DU10" i="9"/>
  <c r="GW58" i="9"/>
  <c r="GZ58" i="9"/>
  <c r="ED31" i="9"/>
  <c r="HF36" i="9"/>
  <c r="HI36" i="9"/>
  <c r="D59" i="19"/>
  <c r="AA6" i="21"/>
  <c r="GH57" i="9"/>
  <c r="GK57" i="9"/>
  <c r="GW12" i="9"/>
  <c r="GZ12" i="9"/>
  <c r="GV64" i="9"/>
  <c r="DZ21" i="9"/>
  <c r="EC21" i="9"/>
  <c r="HD62" i="9"/>
  <c r="GV51" i="9"/>
  <c r="GS51" i="9"/>
  <c r="GW35" i="9"/>
  <c r="GX35" i="9" s="1"/>
  <c r="GZ35" i="9"/>
  <c r="DR16" i="9"/>
  <c r="DU16" i="9"/>
  <c r="DQ13" i="9"/>
  <c r="FP18" i="9"/>
  <c r="AC19" i="5"/>
  <c r="AC29" i="2"/>
  <c r="HB27" i="9"/>
  <c r="HE27" i="9"/>
  <c r="HI19" i="9"/>
  <c r="HJ19" i="9" s="1"/>
  <c r="HL19" i="9"/>
  <c r="HB15" i="9"/>
  <c r="HE15" i="9"/>
  <c r="GL34" i="9"/>
  <c r="GO34" i="9"/>
  <c r="HH21" i="9"/>
  <c r="DR48" i="9"/>
  <c r="DU48" i="9"/>
  <c r="HT40" i="9"/>
  <c r="EG31" i="9"/>
  <c r="EJ31" i="9"/>
  <c r="HL61" i="9"/>
  <c r="HH41" i="9"/>
  <c r="GZ57" i="9"/>
  <c r="GD64" i="9"/>
  <c r="GG64" i="9"/>
  <c r="DV24" i="9"/>
  <c r="DY24" i="9"/>
  <c r="GP51" i="9"/>
  <c r="DR26" i="9"/>
  <c r="DU26" i="9"/>
  <c r="GS7" i="9"/>
  <c r="GV7" i="9"/>
  <c r="DV65" i="9"/>
  <c r="DY65" i="9"/>
  <c r="FH22" i="9"/>
  <c r="FE22" i="9"/>
  <c r="FF22" i="9" s="1"/>
  <c r="FQ39" i="9"/>
  <c r="FR39" i="9" s="1"/>
  <c r="FT39" i="9"/>
  <c r="HX26" i="9"/>
  <c r="DM4" i="9"/>
  <c r="DL4" i="9" s="1"/>
  <c r="GL41" i="9"/>
  <c r="GO41" i="9"/>
  <c r="DV62" i="9"/>
  <c r="DV59" i="9" s="1"/>
  <c r="DY62" i="9"/>
  <c r="DU59" i="9"/>
  <c r="DR25" i="9"/>
  <c r="DU25" i="9"/>
  <c r="GN32" i="9"/>
  <c r="FN54" i="9"/>
  <c r="DR40" i="9"/>
  <c r="DR30" i="9" s="1"/>
  <c r="DU40" i="9"/>
  <c r="DU30" i="9" s="1"/>
  <c r="GF66" i="9"/>
  <c r="GC66" i="9"/>
  <c r="GD66" i="9" s="1"/>
  <c r="FT55" i="9"/>
  <c r="GH52" i="9"/>
  <c r="GK52" i="9"/>
  <c r="FR60" i="9"/>
  <c r="ET14" i="9"/>
  <c r="EW14" i="9"/>
  <c r="GP7" i="9"/>
  <c r="HN20" i="9"/>
  <c r="HQ20" i="9"/>
  <c r="FX46" i="9"/>
  <c r="FU46" i="9"/>
  <c r="FV46" i="9" s="1"/>
  <c r="GG66" i="9" l="1"/>
  <c r="GH66" i="9" s="1"/>
  <c r="GJ66" i="9"/>
  <c r="HR20" i="9"/>
  <c r="HU20" i="9"/>
  <c r="GP41" i="9"/>
  <c r="GS41" i="9"/>
  <c r="IB26" i="9"/>
  <c r="FL22" i="9"/>
  <c r="FI22" i="9"/>
  <c r="FJ22" i="9" s="1"/>
  <c r="GT7" i="9"/>
  <c r="HL41" i="9"/>
  <c r="EH31" i="9"/>
  <c r="DV48" i="9"/>
  <c r="DY48" i="9"/>
  <c r="DY30" i="9" s="1"/>
  <c r="GP34" i="9"/>
  <c r="GS34" i="9"/>
  <c r="HM19" i="9"/>
  <c r="HN19" i="9" s="1"/>
  <c r="HP19" i="9"/>
  <c r="DV16" i="9"/>
  <c r="DY16" i="9"/>
  <c r="DU13" i="9"/>
  <c r="GZ64" i="9"/>
  <c r="GL57" i="9"/>
  <c r="GO57" i="9"/>
  <c r="HJ36" i="9"/>
  <c r="HM36" i="9"/>
  <c r="HD58" i="9"/>
  <c r="HA58" i="9"/>
  <c r="HL17" i="9"/>
  <c r="HI17" i="9"/>
  <c r="HJ17" i="9" s="1"/>
  <c r="GS37" i="9"/>
  <c r="GP37" i="9"/>
  <c r="GL53" i="9"/>
  <c r="GO53" i="9"/>
  <c r="HT9" i="9"/>
  <c r="FX23" i="9"/>
  <c r="FU23" i="9"/>
  <c r="FV23" i="9" s="1"/>
  <c r="GT42" i="9"/>
  <c r="GW42" i="9"/>
  <c r="HH47" i="9"/>
  <c r="HT65" i="9"/>
  <c r="HX48" i="9"/>
  <c r="HL44" i="9"/>
  <c r="EX14" i="9"/>
  <c r="FA14" i="9"/>
  <c r="FX55" i="9"/>
  <c r="DV40" i="9"/>
  <c r="DY40" i="9"/>
  <c r="GR32" i="9"/>
  <c r="FU39" i="9"/>
  <c r="FV39" i="9" s="1"/>
  <c r="FX39" i="9"/>
  <c r="DZ65" i="9"/>
  <c r="EC65" i="9"/>
  <c r="DV26" i="9"/>
  <c r="DY26" i="9"/>
  <c r="DZ24" i="9"/>
  <c r="EC24" i="9"/>
  <c r="HP61" i="9"/>
  <c r="DR13" i="9"/>
  <c r="GT51" i="9"/>
  <c r="HH62" i="9"/>
  <c r="GG8" i="9"/>
  <c r="GD8" i="9"/>
  <c r="AE19" i="5"/>
  <c r="AE23" i="5" s="1"/>
  <c r="AE25" i="5" s="1"/>
  <c r="AE6" i="21" s="1"/>
  <c r="AE29" i="2"/>
  <c r="GX61" i="9"/>
  <c r="HA61" i="9"/>
  <c r="FX54" i="9"/>
  <c r="FU54" i="9"/>
  <c r="GF24" i="9"/>
  <c r="FD56" i="9"/>
  <c r="FA56" i="9"/>
  <c r="FB56" i="9" s="1"/>
  <c r="HT33" i="9"/>
  <c r="HQ33" i="9"/>
  <c r="HR33" i="9" s="1"/>
  <c r="DQ4" i="9"/>
  <c r="DP4" i="9" s="1"/>
  <c r="HL53" i="9"/>
  <c r="DZ44" i="9"/>
  <c r="EC44" i="9"/>
  <c r="GT47" i="9"/>
  <c r="GW47" i="9"/>
  <c r="HQ43" i="9"/>
  <c r="HR43" i="9" s="1"/>
  <c r="HT43" i="9"/>
  <c r="DZ32" i="9"/>
  <c r="EC32" i="9"/>
  <c r="GL52" i="9"/>
  <c r="GO52" i="9"/>
  <c r="DZ62" i="9"/>
  <c r="DZ59" i="9" s="1"/>
  <c r="EC62" i="9"/>
  <c r="DY59" i="9"/>
  <c r="HD57" i="9"/>
  <c r="HX40" i="9"/>
  <c r="HF15" i="9"/>
  <c r="HI15" i="9"/>
  <c r="HF27" i="9"/>
  <c r="HI27" i="9"/>
  <c r="AC23" i="5"/>
  <c r="FT18" i="9"/>
  <c r="HD35" i="9"/>
  <c r="HA35" i="9"/>
  <c r="HB35" i="9" s="1"/>
  <c r="GW51" i="9"/>
  <c r="GZ51" i="9"/>
  <c r="ED21" i="9"/>
  <c r="EG21" i="9"/>
  <c r="HD12" i="9"/>
  <c r="HA12" i="9"/>
  <c r="DV10" i="9"/>
  <c r="DY10" i="9"/>
  <c r="DZ28" i="9"/>
  <c r="EC28" i="9"/>
  <c r="DV18" i="9"/>
  <c r="DY18" i="9"/>
  <c r="FY60" i="9"/>
  <c r="GB60" i="9"/>
  <c r="HT10" i="9"/>
  <c r="FR54" i="9"/>
  <c r="GF25" i="9"/>
  <c r="HL28" i="9"/>
  <c r="DZ55" i="9"/>
  <c r="DZ50" i="9" s="1"/>
  <c r="DY50" i="9"/>
  <c r="EC55" i="9"/>
  <c r="DV9" i="9"/>
  <c r="DV6" i="9" s="1"/>
  <c r="DY9" i="9"/>
  <c r="DU6" i="9"/>
  <c r="DU4" i="9" s="1"/>
  <c r="DT4" i="9" s="1"/>
  <c r="HM63" i="9"/>
  <c r="HN63" i="9" s="1"/>
  <c r="HP63" i="9"/>
  <c r="GZ52" i="9"/>
  <c r="DV30" i="9"/>
  <c r="GB46" i="9"/>
  <c r="FY46" i="9"/>
  <c r="FZ46" i="9" s="1"/>
  <c r="DV25" i="9"/>
  <c r="DY25" i="9"/>
  <c r="GZ7" i="9"/>
  <c r="GW7" i="9"/>
  <c r="GH64" i="9"/>
  <c r="GK64" i="9"/>
  <c r="EN31" i="9"/>
  <c r="EK31" i="9"/>
  <c r="HL21" i="9"/>
  <c r="FV60" i="9"/>
  <c r="GV45" i="9"/>
  <c r="GS45" i="9"/>
  <c r="GT45" i="9" s="1"/>
  <c r="DR6" i="9"/>
  <c r="DR4" i="9" s="1"/>
  <c r="AF27" i="2" s="1"/>
  <c r="HN38" i="9"/>
  <c r="HQ38" i="9"/>
  <c r="GW11" i="9"/>
  <c r="GX11" i="9" s="1"/>
  <c r="GZ11" i="9"/>
  <c r="GC60" i="9" l="1"/>
  <c r="GF60" i="9"/>
  <c r="HE35" i="9"/>
  <c r="HF35" i="9" s="1"/>
  <c r="HH35" i="9"/>
  <c r="HU43" i="9"/>
  <c r="HV43" i="9" s="1"/>
  <c r="HX43" i="9"/>
  <c r="ED44" i="9"/>
  <c r="EG44" i="9"/>
  <c r="HD11" i="9"/>
  <c r="HA11" i="9"/>
  <c r="HB11" i="9" s="1"/>
  <c r="AF19" i="5"/>
  <c r="AF23" i="5" s="1"/>
  <c r="AF25" i="5" s="1"/>
  <c r="AF6" i="21" s="1"/>
  <c r="AF29" i="2"/>
  <c r="EL31" i="9"/>
  <c r="ED55" i="9"/>
  <c r="ED50" i="9" s="1"/>
  <c r="EC50" i="9"/>
  <c r="EG55" i="9"/>
  <c r="FZ60" i="9"/>
  <c r="HA51" i="9"/>
  <c r="HD51" i="9"/>
  <c r="FX18" i="9"/>
  <c r="HJ27" i="9"/>
  <c r="HM27" i="9"/>
  <c r="GP52" i="9"/>
  <c r="GS52" i="9"/>
  <c r="HB61" i="9"/>
  <c r="HE61" i="9"/>
  <c r="DZ26" i="9"/>
  <c r="EC26" i="9"/>
  <c r="FY39" i="9"/>
  <c r="FZ39" i="9" s="1"/>
  <c r="GB39" i="9"/>
  <c r="DZ40" i="9"/>
  <c r="EC40" i="9"/>
  <c r="EC30" i="9" s="1"/>
  <c r="GP57" i="9"/>
  <c r="GS57" i="9"/>
  <c r="FM22" i="9"/>
  <c r="FN22" i="9" s="1"/>
  <c r="FP22" i="9"/>
  <c r="DZ18" i="9"/>
  <c r="EC18" i="9"/>
  <c r="GX51" i="9"/>
  <c r="IB40" i="9"/>
  <c r="ED32" i="9"/>
  <c r="EG32" i="9"/>
  <c r="GX47" i="9"/>
  <c r="HA47" i="9"/>
  <c r="HP53" i="9"/>
  <c r="HX33" i="9"/>
  <c r="HU33" i="9"/>
  <c r="HV33" i="9" s="1"/>
  <c r="GJ24" i="9"/>
  <c r="HT61" i="9"/>
  <c r="FB14" i="9"/>
  <c r="FE14" i="9"/>
  <c r="IB48" i="9"/>
  <c r="HL47" i="9"/>
  <c r="HX9" i="9"/>
  <c r="GW37" i="9"/>
  <c r="GT37" i="9"/>
  <c r="HE58" i="9"/>
  <c r="HH58" i="9"/>
  <c r="EC16" i="9"/>
  <c r="DZ16" i="9"/>
  <c r="DY13" i="9"/>
  <c r="GT34" i="9"/>
  <c r="GW34" i="9"/>
  <c r="GN66" i="9"/>
  <c r="GK66" i="9"/>
  <c r="GL66" i="9" s="1"/>
  <c r="ER31" i="9"/>
  <c r="EO31" i="9"/>
  <c r="GX7" i="9"/>
  <c r="HD52" i="9"/>
  <c r="HE12" i="9"/>
  <c r="HH12" i="9"/>
  <c r="HR38" i="9"/>
  <c r="HU38" i="9"/>
  <c r="GW45" i="9"/>
  <c r="GX45" i="9" s="1"/>
  <c r="GZ45" i="9"/>
  <c r="HP21" i="9"/>
  <c r="GL64" i="9"/>
  <c r="GO64" i="9"/>
  <c r="HA7" i="9"/>
  <c r="HD7" i="9"/>
  <c r="DZ9" i="9"/>
  <c r="DZ6" i="9" s="1"/>
  <c r="EC9" i="9"/>
  <c r="DY6" i="9"/>
  <c r="DY4" i="9" s="1"/>
  <c r="DX4" i="9" s="1"/>
  <c r="GJ25" i="9"/>
  <c r="HX10" i="9"/>
  <c r="DZ10" i="9"/>
  <c r="EC10" i="9"/>
  <c r="EH21" i="9"/>
  <c r="EK21" i="9"/>
  <c r="HM15" i="9"/>
  <c r="HJ15" i="9"/>
  <c r="HH57" i="9"/>
  <c r="ED62" i="9"/>
  <c r="ED59" i="9" s="1"/>
  <c r="EG62" i="9"/>
  <c r="EC59" i="9"/>
  <c r="DZ30" i="9"/>
  <c r="FV54" i="9"/>
  <c r="GK8" i="9"/>
  <c r="GH8" i="9"/>
  <c r="ED24" i="9"/>
  <c r="EG24" i="9"/>
  <c r="ED65" i="9"/>
  <c r="EG65" i="9"/>
  <c r="GV32" i="9"/>
  <c r="GP53" i="9"/>
  <c r="GS53" i="9"/>
  <c r="HN36" i="9"/>
  <c r="HQ36" i="9"/>
  <c r="HD64" i="9"/>
  <c r="DV13" i="9"/>
  <c r="DV4" i="9" s="1"/>
  <c r="AG27" i="2" s="1"/>
  <c r="IF26" i="9"/>
  <c r="DZ25" i="9"/>
  <c r="EC25" i="9"/>
  <c r="GF46" i="9"/>
  <c r="GC46" i="9"/>
  <c r="GD46" i="9" s="1"/>
  <c r="HQ63" i="9"/>
  <c r="HR63" i="9" s="1"/>
  <c r="HT63" i="9"/>
  <c r="HP28" i="9"/>
  <c r="ED28" i="9"/>
  <c r="EG28" i="9"/>
  <c r="AC25" i="5"/>
  <c r="AC6" i="21" s="1"/>
  <c r="FH56" i="9"/>
  <c r="FE56" i="9"/>
  <c r="FF56" i="9" s="1"/>
  <c r="GB54" i="9"/>
  <c r="FY54" i="9"/>
  <c r="HL62" i="9"/>
  <c r="GB55" i="9"/>
  <c r="HP44" i="9"/>
  <c r="HX65" i="9"/>
  <c r="GX42" i="9"/>
  <c r="HA42" i="9"/>
  <c r="GB23" i="9"/>
  <c r="FY23" i="9"/>
  <c r="FZ23" i="9" s="1"/>
  <c r="HP17" i="9"/>
  <c r="HM17" i="9"/>
  <c r="HN17" i="9" s="1"/>
  <c r="HT19" i="9"/>
  <c r="HQ19" i="9"/>
  <c r="HR19" i="9" s="1"/>
  <c r="DZ48" i="9"/>
  <c r="EC48" i="9"/>
  <c r="HP41" i="9"/>
  <c r="GT41" i="9"/>
  <c r="GW41" i="9"/>
  <c r="HV20" i="9"/>
  <c r="HY20" i="9"/>
  <c r="AG19" i="5" l="1"/>
  <c r="AG29" i="2"/>
  <c r="IB65" i="9"/>
  <c r="GF55" i="9"/>
  <c r="FZ54" i="9"/>
  <c r="GO8" i="9"/>
  <c r="GL8" i="9"/>
  <c r="HX19" i="9"/>
  <c r="HU19" i="9"/>
  <c r="HV19" i="9" s="1"/>
  <c r="GF23" i="9"/>
  <c r="GC23" i="9"/>
  <c r="GD23" i="9" s="1"/>
  <c r="GF54" i="9"/>
  <c r="GC54" i="9"/>
  <c r="HT28" i="9"/>
  <c r="GJ46" i="9"/>
  <c r="GG46" i="9"/>
  <c r="GH46" i="9" s="1"/>
  <c r="GT53" i="9"/>
  <c r="GW53" i="9"/>
  <c r="GZ32" i="9"/>
  <c r="HL57" i="9"/>
  <c r="GN25" i="9"/>
  <c r="HE7" i="9"/>
  <c r="HH7" i="9"/>
  <c r="HV38" i="9"/>
  <c r="HY38" i="9"/>
  <c r="EP31" i="9"/>
  <c r="GX34" i="9"/>
  <c r="HA34" i="9"/>
  <c r="ED16" i="9"/>
  <c r="EG16" i="9"/>
  <c r="EC13" i="9"/>
  <c r="GX37" i="9"/>
  <c r="HA37" i="9"/>
  <c r="FI14" i="9"/>
  <c r="FF14" i="9"/>
  <c r="HB47" i="9"/>
  <c r="HE47" i="9"/>
  <c r="GT52" i="9"/>
  <c r="GW52" i="9"/>
  <c r="GB18" i="9"/>
  <c r="IB43" i="9"/>
  <c r="HY43" i="9"/>
  <c r="HZ43" i="9" s="1"/>
  <c r="GJ60" i="9"/>
  <c r="GG60" i="9"/>
  <c r="HT41" i="9"/>
  <c r="ED48" i="9"/>
  <c r="EG48" i="9"/>
  <c r="HB42" i="9"/>
  <c r="HE42" i="9"/>
  <c r="EH28" i="9"/>
  <c r="EK28" i="9"/>
  <c r="EH65" i="9"/>
  <c r="EK65" i="9"/>
  <c r="EL21" i="9"/>
  <c r="EO21" i="9"/>
  <c r="IB10" i="9"/>
  <c r="HB7" i="9"/>
  <c r="HT21" i="9"/>
  <c r="HH52" i="9"/>
  <c r="ES31" i="9"/>
  <c r="EV31" i="9"/>
  <c r="HI58" i="9"/>
  <c r="HL58" i="9"/>
  <c r="HY33" i="9"/>
  <c r="HZ33" i="9" s="1"/>
  <c r="IB33" i="9"/>
  <c r="ED18" i="9"/>
  <c r="EG18" i="9"/>
  <c r="GT57" i="9"/>
  <c r="GW57" i="9"/>
  <c r="GC39" i="9"/>
  <c r="GD39" i="9" s="1"/>
  <c r="GF39" i="9"/>
  <c r="HF61" i="9"/>
  <c r="HI61" i="9"/>
  <c r="HH11" i="9"/>
  <c r="HE11" i="9"/>
  <c r="HF11" i="9" s="1"/>
  <c r="GD60" i="9"/>
  <c r="HZ20" i="9"/>
  <c r="IC20" i="9"/>
  <c r="GX41" i="9"/>
  <c r="HA41" i="9"/>
  <c r="HT44" i="9"/>
  <c r="HX63" i="9"/>
  <c r="HU63" i="9"/>
  <c r="HV63" i="9" s="1"/>
  <c r="ED25" i="9"/>
  <c r="EG25" i="9"/>
  <c r="HH64" i="9"/>
  <c r="HT17" i="9"/>
  <c r="HQ17" i="9"/>
  <c r="HR17" i="9" s="1"/>
  <c r="HP62" i="9"/>
  <c r="FI56" i="9"/>
  <c r="FJ56" i="9" s="1"/>
  <c r="FL56" i="9"/>
  <c r="HR36" i="9"/>
  <c r="HU36" i="9"/>
  <c r="EH62" i="9"/>
  <c r="EH59" i="9" s="1"/>
  <c r="EK62" i="9"/>
  <c r="EG59" i="9"/>
  <c r="ED9" i="9"/>
  <c r="EG9" i="9"/>
  <c r="EC6" i="9"/>
  <c r="EC4" i="9" s="1"/>
  <c r="EB4" i="9" s="1"/>
  <c r="GP64" i="9"/>
  <c r="GS64" i="9"/>
  <c r="HD45" i="9"/>
  <c r="HA45" i="9"/>
  <c r="HB45" i="9" s="1"/>
  <c r="HL12" i="9"/>
  <c r="HI12" i="9"/>
  <c r="IB9" i="9"/>
  <c r="IF48" i="9"/>
  <c r="GN24" i="9"/>
  <c r="IF40" i="9"/>
  <c r="HN27" i="9"/>
  <c r="HQ27" i="9"/>
  <c r="HE51" i="9"/>
  <c r="HH51" i="9"/>
  <c r="EH44" i="9"/>
  <c r="EK44" i="9"/>
  <c r="HI35" i="9"/>
  <c r="HJ35" i="9" s="1"/>
  <c r="HL35" i="9"/>
  <c r="EH24" i="9"/>
  <c r="EK24" i="9"/>
  <c r="HN15" i="9"/>
  <c r="HQ15" i="9"/>
  <c r="ED10" i="9"/>
  <c r="EG10" i="9"/>
  <c r="DZ4" i="9"/>
  <c r="AH27" i="2" s="1"/>
  <c r="GO66" i="9"/>
  <c r="GP66" i="9" s="1"/>
  <c r="GR66" i="9"/>
  <c r="DZ13" i="9"/>
  <c r="HP47" i="9"/>
  <c r="HX61" i="9"/>
  <c r="HT53" i="9"/>
  <c r="EH32" i="9"/>
  <c r="EK32" i="9"/>
  <c r="FQ22" i="9"/>
  <c r="FR22" i="9" s="1"/>
  <c r="FT22" i="9"/>
  <c r="ED40" i="9"/>
  <c r="ED30" i="9" s="1"/>
  <c r="EG40" i="9"/>
  <c r="ED26" i="9"/>
  <c r="EG26" i="9"/>
  <c r="HB51" i="9"/>
  <c r="EH55" i="9"/>
  <c r="EH50" i="9" s="1"/>
  <c r="EK55" i="9"/>
  <c r="EG50" i="9"/>
  <c r="EH40" i="9" l="1"/>
  <c r="EK40" i="9"/>
  <c r="EG30" i="9"/>
  <c r="HX53" i="9"/>
  <c r="HT47" i="9"/>
  <c r="HP35" i="9"/>
  <c r="HM35" i="9"/>
  <c r="HN35" i="9" s="1"/>
  <c r="HL51" i="9"/>
  <c r="HI51" i="9"/>
  <c r="HE45" i="9"/>
  <c r="HF45" i="9" s="1"/>
  <c r="HH45" i="9"/>
  <c r="FM56" i="9"/>
  <c r="FN56" i="9" s="1"/>
  <c r="FP56" i="9"/>
  <c r="EL32" i="9"/>
  <c r="EO32" i="9"/>
  <c r="EK30" i="9"/>
  <c r="EH10" i="9"/>
  <c r="EK10" i="9"/>
  <c r="EL24" i="9"/>
  <c r="EO24" i="9"/>
  <c r="HF51" i="9"/>
  <c r="GT64" i="9"/>
  <c r="GW64" i="9"/>
  <c r="ED6" i="9"/>
  <c r="HU17" i="9"/>
  <c r="HV17" i="9" s="1"/>
  <c r="HX17" i="9"/>
  <c r="EH25" i="9"/>
  <c r="EK25" i="9"/>
  <c r="HM58" i="9"/>
  <c r="HP58" i="9"/>
  <c r="HL52" i="9"/>
  <c r="EP21" i="9"/>
  <c r="ES21" i="9"/>
  <c r="EL28" i="9"/>
  <c r="EO28" i="9"/>
  <c r="EH48" i="9"/>
  <c r="EK48" i="9"/>
  <c r="GH60" i="9"/>
  <c r="HE37" i="9"/>
  <c r="HB37" i="9"/>
  <c r="ED13" i="9"/>
  <c r="HF7" i="9"/>
  <c r="HP57" i="9"/>
  <c r="GJ23" i="9"/>
  <c r="GG23" i="9"/>
  <c r="GH23" i="9" s="1"/>
  <c r="EH30" i="9"/>
  <c r="EL44" i="9"/>
  <c r="EO44" i="9"/>
  <c r="IF9" i="9"/>
  <c r="HT62" i="9"/>
  <c r="GX57" i="9"/>
  <c r="HA57" i="9"/>
  <c r="GN60" i="9"/>
  <c r="GK60" i="9"/>
  <c r="GF18" i="9"/>
  <c r="HB34" i="9"/>
  <c r="HE34" i="9"/>
  <c r="HZ38" i="9"/>
  <c r="IC38" i="9"/>
  <c r="GD54" i="9"/>
  <c r="GS8" i="9"/>
  <c r="GP8" i="9"/>
  <c r="GJ55" i="9"/>
  <c r="EL55" i="9"/>
  <c r="EL50" i="9" s="1"/>
  <c r="EK50" i="9"/>
  <c r="EO55" i="9"/>
  <c r="EH26" i="9"/>
  <c r="EK26" i="9"/>
  <c r="FX22" i="9"/>
  <c r="FU22" i="9"/>
  <c r="FV22" i="9" s="1"/>
  <c r="IB61" i="9"/>
  <c r="GV66" i="9"/>
  <c r="GS66" i="9"/>
  <c r="GT66" i="9" s="1"/>
  <c r="HR27" i="9"/>
  <c r="HU27" i="9"/>
  <c r="HM12" i="9"/>
  <c r="HP12" i="9"/>
  <c r="HV36" i="9"/>
  <c r="HY36" i="9"/>
  <c r="ID20" i="9"/>
  <c r="IG20" i="9"/>
  <c r="IH20" i="9" s="1"/>
  <c r="HJ61" i="9"/>
  <c r="HM61" i="9"/>
  <c r="IF33" i="9"/>
  <c r="IC33" i="9"/>
  <c r="ID33" i="9" s="1"/>
  <c r="HR15" i="9"/>
  <c r="HU15" i="9"/>
  <c r="GR24" i="9"/>
  <c r="EL62" i="9"/>
  <c r="EO62" i="9"/>
  <c r="EK59" i="9"/>
  <c r="HL64" i="9"/>
  <c r="HX44" i="9"/>
  <c r="HL11" i="9"/>
  <c r="HI11" i="9"/>
  <c r="HJ11" i="9" s="1"/>
  <c r="EW31" i="9"/>
  <c r="EZ31" i="9"/>
  <c r="IF10" i="9"/>
  <c r="EL65" i="9"/>
  <c r="EO65" i="9"/>
  <c r="HF42" i="9"/>
  <c r="HI42" i="9"/>
  <c r="HX41" i="9"/>
  <c r="GX52" i="9"/>
  <c r="HA52" i="9"/>
  <c r="FJ14" i="9"/>
  <c r="FM14" i="9"/>
  <c r="GR25" i="9"/>
  <c r="HD32" i="9"/>
  <c r="GN46" i="9"/>
  <c r="GK46" i="9"/>
  <c r="GL46" i="9" s="1"/>
  <c r="GJ54" i="9"/>
  <c r="GG54" i="9"/>
  <c r="IB19" i="9"/>
  <c r="HY19" i="9"/>
  <c r="HZ19" i="9" s="1"/>
  <c r="IF65" i="9"/>
  <c r="AG23" i="5"/>
  <c r="AH19" i="5"/>
  <c r="AH23" i="5" s="1"/>
  <c r="AH25" i="5" s="1"/>
  <c r="AH6" i="21" s="1"/>
  <c r="AH29" i="2"/>
  <c r="EH9" i="9"/>
  <c r="EH6" i="9" s="1"/>
  <c r="EK9" i="9"/>
  <c r="EG6" i="9"/>
  <c r="IB63" i="9"/>
  <c r="HY63" i="9"/>
  <c r="HZ63" i="9" s="1"/>
  <c r="HB41" i="9"/>
  <c r="HE41" i="9"/>
  <c r="GG39" i="9"/>
  <c r="GH39" i="9" s="1"/>
  <c r="GJ39" i="9"/>
  <c r="EH18" i="9"/>
  <c r="EK18" i="9"/>
  <c r="ET31" i="9"/>
  <c r="HX21" i="9"/>
  <c r="IF43" i="9"/>
  <c r="IG43" i="9" s="1"/>
  <c r="IH43" i="9" s="1"/>
  <c r="IC43" i="9"/>
  <c r="ID43" i="9" s="1"/>
  <c r="HF47" i="9"/>
  <c r="HI47" i="9"/>
  <c r="EH16" i="9"/>
  <c r="EH13" i="9" s="1"/>
  <c r="EK16" i="9"/>
  <c r="EG13" i="9"/>
  <c r="HI7" i="9"/>
  <c r="HL7" i="9"/>
  <c r="GX53" i="9"/>
  <c r="HA53" i="9"/>
  <c r="HX28" i="9"/>
  <c r="HB53" i="9" l="1"/>
  <c r="HE53" i="9"/>
  <c r="EL9" i="9"/>
  <c r="EO9" i="9"/>
  <c r="EK6" i="9"/>
  <c r="EK4" i="9" s="1"/>
  <c r="HH32" i="9"/>
  <c r="HM11" i="9"/>
  <c r="HN11" i="9" s="1"/>
  <c r="HP11" i="9"/>
  <c r="GV24" i="9"/>
  <c r="HT12" i="9"/>
  <c r="HQ12" i="9"/>
  <c r="EO16" i="9"/>
  <c r="EL16" i="9"/>
  <c r="EK13" i="9"/>
  <c r="GN39" i="9"/>
  <c r="GK39" i="9"/>
  <c r="GL39" i="9" s="1"/>
  <c r="EH4" i="9"/>
  <c r="AJ27" i="2" s="1"/>
  <c r="EP65" i="9"/>
  <c r="ES65" i="9"/>
  <c r="FA31" i="9"/>
  <c r="FD31" i="9"/>
  <c r="IB44" i="9"/>
  <c r="IG33" i="9"/>
  <c r="IH33" i="9" s="1"/>
  <c r="GW66" i="9"/>
  <c r="GX66" i="9" s="1"/>
  <c r="GZ66" i="9"/>
  <c r="FY22" i="9"/>
  <c r="FZ22" i="9" s="1"/>
  <c r="GB22" i="9"/>
  <c r="GL60" i="9"/>
  <c r="EP28" i="9"/>
  <c r="ES28" i="9"/>
  <c r="HP52" i="9"/>
  <c r="EP32" i="9"/>
  <c r="ES32" i="9"/>
  <c r="HL45" i="9"/>
  <c r="HI45" i="9"/>
  <c r="HJ45" i="9" s="1"/>
  <c r="HM51" i="9"/>
  <c r="HP51" i="9"/>
  <c r="HX47" i="9"/>
  <c r="EL40" i="9"/>
  <c r="EL30" i="9" s="1"/>
  <c r="EO40" i="9"/>
  <c r="GV25" i="9"/>
  <c r="EX31" i="9"/>
  <c r="HV15" i="9"/>
  <c r="HY15" i="9"/>
  <c r="HV27" i="9"/>
  <c r="HY27" i="9"/>
  <c r="ID38" i="9"/>
  <c r="IG38" i="9"/>
  <c r="IH38" i="9" s="1"/>
  <c r="GO60" i="9"/>
  <c r="GR60" i="9"/>
  <c r="EL25" i="9"/>
  <c r="EO25" i="9"/>
  <c r="EL10" i="9"/>
  <c r="EO10" i="9"/>
  <c r="HM7" i="9"/>
  <c r="HP7" i="9"/>
  <c r="IF63" i="9"/>
  <c r="IG63" i="9" s="1"/>
  <c r="IH63" i="9" s="1"/>
  <c r="IC63" i="9"/>
  <c r="ID63" i="9" s="1"/>
  <c r="AG25" i="5"/>
  <c r="AG6" i="21" s="1"/>
  <c r="IF19" i="9"/>
  <c r="IG19" i="9" s="1"/>
  <c r="IH19" i="9" s="1"/>
  <c r="IC19" i="9"/>
  <c r="ID19" i="9" s="1"/>
  <c r="GO46" i="9"/>
  <c r="GP46" i="9" s="1"/>
  <c r="GR46" i="9"/>
  <c r="HB52" i="9"/>
  <c r="HE52" i="9"/>
  <c r="IB41" i="9"/>
  <c r="EP62" i="9"/>
  <c r="EP59" i="9" s="1"/>
  <c r="ES62" i="9"/>
  <c r="EO59" i="9"/>
  <c r="HN61" i="9"/>
  <c r="HQ61" i="9"/>
  <c r="HZ36" i="9"/>
  <c r="IC36" i="9"/>
  <c r="IF61" i="9"/>
  <c r="EL26" i="9"/>
  <c r="EO26" i="9"/>
  <c r="EP44" i="9"/>
  <c r="ES44" i="9"/>
  <c r="IB28" i="9"/>
  <c r="HJ7" i="9"/>
  <c r="HJ47" i="9"/>
  <c r="HM47" i="9"/>
  <c r="IB21" i="9"/>
  <c r="EL18" i="9"/>
  <c r="EO18" i="9"/>
  <c r="HF41" i="9"/>
  <c r="HI41" i="9"/>
  <c r="EG4" i="9"/>
  <c r="EF4" i="9" s="1"/>
  <c r="GH54" i="9"/>
  <c r="HJ42" i="9"/>
  <c r="HM42" i="9"/>
  <c r="HP64" i="9"/>
  <c r="EL59" i="9"/>
  <c r="GN55" i="9"/>
  <c r="GT8" i="9"/>
  <c r="GW8" i="9"/>
  <c r="HX62" i="9"/>
  <c r="GN23" i="9"/>
  <c r="GK23" i="9"/>
  <c r="GL23" i="9" s="1"/>
  <c r="HI37" i="9"/>
  <c r="HF37" i="9"/>
  <c r="EL48" i="9"/>
  <c r="EO48" i="9"/>
  <c r="ET21" i="9"/>
  <c r="EW21" i="9"/>
  <c r="HQ58" i="9"/>
  <c r="HT58" i="9"/>
  <c r="ED4" i="9"/>
  <c r="AI27" i="2" s="1"/>
  <c r="FQ56" i="9"/>
  <c r="FR56" i="9" s="1"/>
  <c r="FT56" i="9"/>
  <c r="HQ35" i="9"/>
  <c r="HR35" i="9" s="1"/>
  <c r="HT35" i="9"/>
  <c r="IB53" i="9"/>
  <c r="GK54" i="9"/>
  <c r="GN54" i="9"/>
  <c r="FN14" i="9"/>
  <c r="FQ14" i="9"/>
  <c r="EP55" i="9"/>
  <c r="EP50" i="9" s="1"/>
  <c r="ES55" i="9"/>
  <c r="EO50" i="9"/>
  <c r="HF34" i="9"/>
  <c r="HI34" i="9"/>
  <c r="GJ18" i="9"/>
  <c r="HB57" i="9"/>
  <c r="HE57" i="9"/>
  <c r="HT57" i="9"/>
  <c r="IB17" i="9"/>
  <c r="HY17" i="9"/>
  <c r="HZ17" i="9" s="1"/>
  <c r="GX64" i="9"/>
  <c r="HA64" i="9"/>
  <c r="EP24" i="9"/>
  <c r="ES24" i="9"/>
  <c r="HJ51" i="9"/>
  <c r="IC17" i="9" l="1"/>
  <c r="ID17" i="9" s="1"/>
  <c r="IF17" i="9"/>
  <c r="HJ34" i="9"/>
  <c r="HM34" i="9"/>
  <c r="GX8" i="9"/>
  <c r="HA8" i="9"/>
  <c r="HJ41" i="9"/>
  <c r="HM41" i="9"/>
  <c r="ET62" i="9"/>
  <c r="EW62" i="9"/>
  <c r="ES59" i="9"/>
  <c r="HN7" i="9"/>
  <c r="GS60" i="9"/>
  <c r="GV60" i="9"/>
  <c r="HB64" i="9"/>
  <c r="HE64" i="9"/>
  <c r="GR54" i="9"/>
  <c r="GO54" i="9"/>
  <c r="HX35" i="9"/>
  <c r="HU35" i="9"/>
  <c r="HV35" i="9" s="1"/>
  <c r="EX21" i="9"/>
  <c r="FA21" i="9"/>
  <c r="HT64" i="9"/>
  <c r="IF21" i="9"/>
  <c r="HR61" i="9"/>
  <c r="HU61" i="9"/>
  <c r="HF52" i="9"/>
  <c r="HI52" i="9"/>
  <c r="GP60" i="9"/>
  <c r="EP40" i="9"/>
  <c r="ES40" i="9"/>
  <c r="HT51" i="9"/>
  <c r="HQ51" i="9"/>
  <c r="EO30" i="9"/>
  <c r="HT52" i="9"/>
  <c r="HD66" i="9"/>
  <c r="HA66" i="9"/>
  <c r="HB66" i="9" s="1"/>
  <c r="EP16" i="9"/>
  <c r="ES16" i="9"/>
  <c r="EO13" i="9"/>
  <c r="HL32" i="9"/>
  <c r="EP9" i="9"/>
  <c r="ES9" i="9"/>
  <c r="EO6" i="9"/>
  <c r="HX57" i="9"/>
  <c r="GL54" i="9"/>
  <c r="HJ37" i="9"/>
  <c r="HM37" i="9"/>
  <c r="EP18" i="9"/>
  <c r="ES18" i="9"/>
  <c r="HZ15" i="9"/>
  <c r="IC15" i="9"/>
  <c r="HN51" i="9"/>
  <c r="ET32" i="9"/>
  <c r="EW32" i="9"/>
  <c r="ET28" i="9"/>
  <c r="EW28" i="9"/>
  <c r="FH31" i="9"/>
  <c r="FE31" i="9"/>
  <c r="GO39" i="9"/>
  <c r="GP39" i="9" s="1"/>
  <c r="GR39" i="9"/>
  <c r="HT11" i="9"/>
  <c r="HQ11" i="9"/>
  <c r="HR11" i="9" s="1"/>
  <c r="EL6" i="9"/>
  <c r="AI19" i="5"/>
  <c r="AI23" i="5" s="1"/>
  <c r="AI29" i="2"/>
  <c r="IB62" i="9"/>
  <c r="HN47" i="9"/>
  <c r="HQ47" i="9"/>
  <c r="IF28" i="9"/>
  <c r="EP10" i="9"/>
  <c r="ES10" i="9"/>
  <c r="ET24" i="9"/>
  <c r="EW24" i="9"/>
  <c r="GN18" i="9"/>
  <c r="ET55" i="9"/>
  <c r="ET50" i="9" s="1"/>
  <c r="EW55" i="9"/>
  <c r="ES50" i="9"/>
  <c r="FU14" i="9"/>
  <c r="FR14" i="9"/>
  <c r="FU56" i="9"/>
  <c r="FV56" i="9" s="1"/>
  <c r="FX56" i="9"/>
  <c r="HX58" i="9"/>
  <c r="HU58" i="9"/>
  <c r="EP48" i="9"/>
  <c r="ES48" i="9"/>
  <c r="GR55" i="9"/>
  <c r="HN42" i="9"/>
  <c r="HQ42" i="9"/>
  <c r="EP26" i="9"/>
  <c r="ES26" i="9"/>
  <c r="ID36" i="9"/>
  <c r="IG36" i="9"/>
  <c r="IH36" i="9" s="1"/>
  <c r="IF41" i="9"/>
  <c r="GS46" i="9"/>
  <c r="GT46" i="9" s="1"/>
  <c r="GV46" i="9"/>
  <c r="HQ7" i="9"/>
  <c r="HT7" i="9"/>
  <c r="GZ25" i="9"/>
  <c r="EP30" i="9"/>
  <c r="GF22" i="9"/>
  <c r="GC22" i="9"/>
  <c r="GD22" i="9" s="1"/>
  <c r="FB31" i="9"/>
  <c r="HX12" i="9"/>
  <c r="HU12" i="9"/>
  <c r="HF53" i="9"/>
  <c r="HI53" i="9"/>
  <c r="HF57" i="9"/>
  <c r="HI57" i="9"/>
  <c r="IF53" i="9"/>
  <c r="GR23" i="9"/>
  <c r="GO23" i="9"/>
  <c r="GP23" i="9" s="1"/>
  <c r="ET44" i="9"/>
  <c r="EW44" i="9"/>
  <c r="EP25" i="9"/>
  <c r="ES25" i="9"/>
  <c r="HZ27" i="9"/>
  <c r="IC27" i="9"/>
  <c r="IB47" i="9"/>
  <c r="HP45" i="9"/>
  <c r="HM45" i="9"/>
  <c r="HN45" i="9" s="1"/>
  <c r="IF44" i="9"/>
  <c r="ET65" i="9"/>
  <c r="EW65" i="9"/>
  <c r="AJ19" i="5"/>
  <c r="AJ23" i="5" s="1"/>
  <c r="AJ25" i="5" s="1"/>
  <c r="AJ6" i="21" s="1"/>
  <c r="AJ29" i="2"/>
  <c r="EL13" i="9"/>
  <c r="GZ24" i="9"/>
  <c r="EJ4" i="9"/>
  <c r="HT45" i="9" l="1"/>
  <c r="HQ45" i="9"/>
  <c r="HR45" i="9" s="1"/>
  <c r="HJ53" i="9"/>
  <c r="HM53" i="9"/>
  <c r="HR7" i="9"/>
  <c r="ET25" i="9"/>
  <c r="EW25" i="9"/>
  <c r="HJ57" i="9"/>
  <c r="HM57" i="9"/>
  <c r="HD25" i="9"/>
  <c r="GZ46" i="9"/>
  <c r="GW46" i="9"/>
  <c r="GX46" i="9" s="1"/>
  <c r="GV55" i="9"/>
  <c r="IB58" i="9"/>
  <c r="HY58" i="9"/>
  <c r="AI25" i="5"/>
  <c r="AI6" i="21" s="1"/>
  <c r="GV39" i="9"/>
  <c r="GS39" i="9"/>
  <c r="GT39" i="9" s="1"/>
  <c r="EX28" i="9"/>
  <c r="FA28" i="9"/>
  <c r="HN37" i="9"/>
  <c r="HQ37" i="9"/>
  <c r="IB57" i="9"/>
  <c r="EP6" i="9"/>
  <c r="ET16" i="9"/>
  <c r="EW16" i="9"/>
  <c r="ES13" i="9"/>
  <c r="HR51" i="9"/>
  <c r="HX64" i="9"/>
  <c r="HF64" i="9"/>
  <c r="HI64" i="9"/>
  <c r="ET59" i="9"/>
  <c r="HB8" i="9"/>
  <c r="HE8" i="9"/>
  <c r="HN34" i="9"/>
  <c r="HQ34" i="9"/>
  <c r="GS23" i="9"/>
  <c r="GT23" i="9" s="1"/>
  <c r="GV23" i="9"/>
  <c r="ET48" i="9"/>
  <c r="EW48" i="9"/>
  <c r="FY14" i="9"/>
  <c r="FV14" i="9"/>
  <c r="GR18" i="9"/>
  <c r="ET10" i="9"/>
  <c r="EW10" i="9"/>
  <c r="IF62" i="9"/>
  <c r="EL4" i="9"/>
  <c r="AK27" i="2" s="1"/>
  <c r="HP32" i="9"/>
  <c r="EP13" i="9"/>
  <c r="HX51" i="9"/>
  <c r="HU51" i="9"/>
  <c r="HY35" i="9"/>
  <c r="HZ35" i="9" s="1"/>
  <c r="IB35" i="9"/>
  <c r="HN41" i="9"/>
  <c r="HQ41" i="9"/>
  <c r="IF47" i="9"/>
  <c r="HR42" i="9"/>
  <c r="HU42" i="9"/>
  <c r="FY56" i="9"/>
  <c r="FZ56" i="9" s="1"/>
  <c r="GB56" i="9"/>
  <c r="HD24" i="9"/>
  <c r="EX65" i="9"/>
  <c r="FA65" i="9"/>
  <c r="ID27" i="9"/>
  <c r="IG27" i="9"/>
  <c r="IH27" i="9" s="1"/>
  <c r="EX44" i="9"/>
  <c r="FA44" i="9"/>
  <c r="HY12" i="9"/>
  <c r="IB12" i="9"/>
  <c r="GG22" i="9"/>
  <c r="GH22" i="9" s="1"/>
  <c r="GJ22" i="9"/>
  <c r="HU7" i="9"/>
  <c r="HX7" i="9"/>
  <c r="ET26" i="9"/>
  <c r="EW26" i="9"/>
  <c r="HR47" i="9"/>
  <c r="HU47" i="9"/>
  <c r="FF31" i="9"/>
  <c r="ES30" i="9"/>
  <c r="ET18" i="9"/>
  <c r="EW18" i="9"/>
  <c r="EO4" i="9"/>
  <c r="EN4" i="9" s="1"/>
  <c r="EN3" i="9" s="1"/>
  <c r="HX52" i="9"/>
  <c r="ET40" i="9"/>
  <c r="ET30" i="9" s="1"/>
  <c r="EW40" i="9"/>
  <c r="HV61" i="9"/>
  <c r="HY61" i="9"/>
  <c r="FB21" i="9"/>
  <c r="FE21" i="9"/>
  <c r="GP54" i="9"/>
  <c r="GZ60" i="9"/>
  <c r="GW60" i="9"/>
  <c r="IG17" i="9"/>
  <c r="IH17" i="9" s="1"/>
  <c r="EX55" i="9"/>
  <c r="EX50" i="9" s="1"/>
  <c r="FA55" i="9"/>
  <c r="EW50" i="9"/>
  <c r="EX24" i="9"/>
  <c r="FA24" i="9"/>
  <c r="HU11" i="9"/>
  <c r="HV11" i="9" s="1"/>
  <c r="HX11" i="9"/>
  <c r="FL31" i="9"/>
  <c r="FI31" i="9"/>
  <c r="EX32" i="9"/>
  <c r="FA32" i="9"/>
  <c r="EW30" i="9"/>
  <c r="ID15" i="9"/>
  <c r="IG15" i="9"/>
  <c r="IH15" i="9" s="1"/>
  <c r="ET9" i="9"/>
  <c r="ET6" i="9" s="1"/>
  <c r="EW9" i="9"/>
  <c r="ES6" i="9"/>
  <c r="ES4" i="9" s="1"/>
  <c r="ER4" i="9" s="1"/>
  <c r="HE66" i="9"/>
  <c r="HF66" i="9" s="1"/>
  <c r="HH66" i="9"/>
  <c r="HJ52" i="9"/>
  <c r="HM52" i="9"/>
  <c r="GS54" i="9"/>
  <c r="GV54" i="9"/>
  <c r="GT60" i="9"/>
  <c r="EX62" i="9"/>
  <c r="EX59" i="9" s="1"/>
  <c r="FA62" i="9"/>
  <c r="EW59" i="9"/>
  <c r="GT54" i="9" l="1"/>
  <c r="HL66" i="9"/>
  <c r="HI66" i="9"/>
  <c r="HJ66" i="9" s="1"/>
  <c r="HZ61" i="9"/>
  <c r="IC61" i="9"/>
  <c r="EX18" i="9"/>
  <c r="FA18" i="9"/>
  <c r="HY7" i="9"/>
  <c r="IB7" i="9"/>
  <c r="IC12" i="9"/>
  <c r="IF12" i="9"/>
  <c r="IG12" i="9" s="1"/>
  <c r="FB32" i="9"/>
  <c r="FE32" i="9"/>
  <c r="IB11" i="9"/>
  <c r="HY11" i="9"/>
  <c r="HZ11" i="9" s="1"/>
  <c r="GX60" i="9"/>
  <c r="FF21" i="9"/>
  <c r="FI21" i="9"/>
  <c r="IB52" i="9"/>
  <c r="EX26" i="9"/>
  <c r="FA26" i="9"/>
  <c r="HV7" i="9"/>
  <c r="HV42" i="9"/>
  <c r="HY42" i="9"/>
  <c r="IC35" i="9"/>
  <c r="ID35" i="9" s="1"/>
  <c r="IF35" i="9"/>
  <c r="IG35" i="9" s="1"/>
  <c r="IH35" i="9" s="1"/>
  <c r="IB51" i="9"/>
  <c r="HY51" i="9"/>
  <c r="AK19" i="5"/>
  <c r="AK23" i="5" s="1"/>
  <c r="AK29" i="2"/>
  <c r="GC14" i="9"/>
  <c r="FZ14" i="9"/>
  <c r="GW23" i="9"/>
  <c r="GX23" i="9" s="1"/>
  <c r="GZ23" i="9"/>
  <c r="IB64" i="9"/>
  <c r="EX16" i="9"/>
  <c r="FA16" i="9"/>
  <c r="EW13" i="9"/>
  <c r="IF57" i="9"/>
  <c r="FB28" i="9"/>
  <c r="FE28" i="9"/>
  <c r="HN52" i="9"/>
  <c r="HQ52" i="9"/>
  <c r="HV47" i="9"/>
  <c r="HY47" i="9"/>
  <c r="GK22" i="9"/>
  <c r="GL22" i="9" s="1"/>
  <c r="GN22" i="9"/>
  <c r="HH24" i="9"/>
  <c r="HR41" i="9"/>
  <c r="HU41" i="9"/>
  <c r="HJ64" i="9"/>
  <c r="HM64" i="9"/>
  <c r="ET13" i="9"/>
  <c r="HR37" i="9"/>
  <c r="HU37" i="9"/>
  <c r="IC58" i="9"/>
  <c r="IF58" i="9"/>
  <c r="IG58" i="9" s="1"/>
  <c r="HA46" i="9"/>
  <c r="HB46" i="9" s="1"/>
  <c r="HD46" i="9"/>
  <c r="HN57" i="9"/>
  <c r="HQ57" i="9"/>
  <c r="FB55" i="9"/>
  <c r="FB50" i="9" s="1"/>
  <c r="FE55" i="9"/>
  <c r="FA50" i="9"/>
  <c r="HD60" i="9"/>
  <c r="HA60" i="9"/>
  <c r="FB62" i="9"/>
  <c r="FE62" i="9"/>
  <c r="FA59" i="9"/>
  <c r="GZ54" i="9"/>
  <c r="GW54" i="9"/>
  <c r="EX9" i="9"/>
  <c r="FA9" i="9"/>
  <c r="EW6" i="9"/>
  <c r="EW4" i="9" s="1"/>
  <c r="EV4" i="9" s="1"/>
  <c r="FJ31" i="9"/>
  <c r="FB24" i="9"/>
  <c r="FE24" i="9"/>
  <c r="EX40" i="9"/>
  <c r="EX30" i="9" s="1"/>
  <c r="FA40" i="9"/>
  <c r="FA30" i="9" s="1"/>
  <c r="FB44" i="9"/>
  <c r="FE44" i="9"/>
  <c r="FB65" i="9"/>
  <c r="FE65" i="9"/>
  <c r="GC56" i="9"/>
  <c r="GD56" i="9" s="1"/>
  <c r="GF56" i="9"/>
  <c r="GV18" i="9"/>
  <c r="EX48" i="9"/>
  <c r="FA48" i="9"/>
  <c r="HF8" i="9"/>
  <c r="HI8" i="9"/>
  <c r="EP4" i="9"/>
  <c r="AL27" i="2" s="1"/>
  <c r="HX45" i="9"/>
  <c r="HU45" i="9"/>
  <c r="HV45" i="9" s="1"/>
  <c r="ET4" i="9"/>
  <c r="AM27" i="2" s="1"/>
  <c r="FP31" i="9"/>
  <c r="FM31" i="9"/>
  <c r="HV51" i="9"/>
  <c r="HT32" i="9"/>
  <c r="EX10" i="9"/>
  <c r="FA10" i="9"/>
  <c r="HR34" i="9"/>
  <c r="HU34" i="9"/>
  <c r="GZ39" i="9"/>
  <c r="GW39" i="9"/>
  <c r="GX39" i="9" s="1"/>
  <c r="GZ55" i="9"/>
  <c r="HH25" i="9"/>
  <c r="EX25" i="9"/>
  <c r="FA25" i="9"/>
  <c r="HN53" i="9"/>
  <c r="HQ53" i="9"/>
  <c r="HR53" i="9" l="1"/>
  <c r="HU53" i="9"/>
  <c r="HX32" i="9"/>
  <c r="AM19" i="5"/>
  <c r="AM29" i="2"/>
  <c r="E32" i="19" s="1"/>
  <c r="GG56" i="9"/>
  <c r="GH56" i="9" s="1"/>
  <c r="GJ56" i="9"/>
  <c r="FF44" i="9"/>
  <c r="FI44" i="9"/>
  <c r="FF24" i="9"/>
  <c r="FI24" i="9"/>
  <c r="GX54" i="9"/>
  <c r="FB59" i="9"/>
  <c r="FF55" i="9"/>
  <c r="FF50" i="9" s="1"/>
  <c r="FI55" i="9"/>
  <c r="FE50" i="9"/>
  <c r="HZ47" i="9"/>
  <c r="IC47" i="9"/>
  <c r="IF64" i="9"/>
  <c r="AK25" i="5"/>
  <c r="AK6" i="21" s="1"/>
  <c r="HP66" i="9"/>
  <c r="HM66" i="9"/>
  <c r="HN66" i="9" s="1"/>
  <c r="HJ8" i="9"/>
  <c r="HM8" i="9"/>
  <c r="FB9" i="9"/>
  <c r="FE9" i="9"/>
  <c r="FA6" i="9"/>
  <c r="HA54" i="9"/>
  <c r="HD54" i="9"/>
  <c r="HB60" i="9"/>
  <c r="HR57" i="9"/>
  <c r="HU57" i="9"/>
  <c r="HL24" i="9"/>
  <c r="FF28" i="9"/>
  <c r="FI28" i="9"/>
  <c r="HZ51" i="9"/>
  <c r="HZ42" i="9"/>
  <c r="IC42" i="9"/>
  <c r="FB26" i="9"/>
  <c r="FE26" i="9"/>
  <c r="IF52" i="9"/>
  <c r="FF32" i="9"/>
  <c r="FI32" i="9"/>
  <c r="IC7" i="9"/>
  <c r="IF7" i="9"/>
  <c r="IG7" i="9" s="1"/>
  <c r="ID61" i="9"/>
  <c r="IG61" i="9"/>
  <c r="IH61" i="9" s="1"/>
  <c r="HL25" i="9"/>
  <c r="HA39" i="9"/>
  <c r="HB39" i="9" s="1"/>
  <c r="HD39" i="9"/>
  <c r="FB25" i="9"/>
  <c r="FE25" i="9"/>
  <c r="HD55" i="9"/>
  <c r="FB10" i="9"/>
  <c r="FE10" i="9"/>
  <c r="FN31" i="9"/>
  <c r="IB45" i="9"/>
  <c r="HY45" i="9"/>
  <c r="HZ45" i="9" s="1"/>
  <c r="GZ18" i="9"/>
  <c r="FF65" i="9"/>
  <c r="FI65" i="9"/>
  <c r="FB40" i="9"/>
  <c r="FB30" i="9" s="1"/>
  <c r="FE40" i="9"/>
  <c r="EX6" i="9"/>
  <c r="EX4" i="9" s="1"/>
  <c r="AN27" i="2" s="1"/>
  <c r="HE60" i="9"/>
  <c r="HH60" i="9"/>
  <c r="HV41" i="9"/>
  <c r="HY41" i="9"/>
  <c r="GO22" i="9"/>
  <c r="GP22" i="9" s="1"/>
  <c r="GR22" i="9"/>
  <c r="FE16" i="9"/>
  <c r="FB16" i="9"/>
  <c r="FB13" i="9" s="1"/>
  <c r="FA13" i="9"/>
  <c r="HD23" i="9"/>
  <c r="HA23" i="9"/>
  <c r="HB23" i="9" s="1"/>
  <c r="GD14" i="9"/>
  <c r="GG14" i="9"/>
  <c r="IF51" i="9"/>
  <c r="IC51" i="9"/>
  <c r="FJ21" i="9"/>
  <c r="FM21" i="9"/>
  <c r="HZ7" i="9"/>
  <c r="HV34" i="9"/>
  <c r="HY34" i="9"/>
  <c r="FQ31" i="9"/>
  <c r="FT31" i="9"/>
  <c r="AL19" i="5"/>
  <c r="AL29" i="2"/>
  <c r="D23" i="19"/>
  <c r="FB48" i="9"/>
  <c r="FE48" i="9"/>
  <c r="FF62" i="9"/>
  <c r="FF59" i="9" s="1"/>
  <c r="FI62" i="9"/>
  <c r="FE59" i="9"/>
  <c r="HE46" i="9"/>
  <c r="HF46" i="9" s="1"/>
  <c r="HH46" i="9"/>
  <c r="HV37" i="9"/>
  <c r="HY37" i="9"/>
  <c r="HN64" i="9"/>
  <c r="HQ64" i="9"/>
  <c r="HR52" i="9"/>
  <c r="HU52" i="9"/>
  <c r="EX13" i="9"/>
  <c r="IC11" i="9"/>
  <c r="ID11" i="9" s="1"/>
  <c r="IF11" i="9"/>
  <c r="IG11" i="9" s="1"/>
  <c r="IH11" i="9" s="1"/>
  <c r="FB18" i="9"/>
  <c r="FE18" i="9"/>
  <c r="FF48" i="9" l="1"/>
  <c r="FI48" i="9"/>
  <c r="HZ34" i="9"/>
  <c r="IC34" i="9"/>
  <c r="ID51" i="9"/>
  <c r="HZ41" i="9"/>
  <c r="IC41" i="9"/>
  <c r="FJ62" i="9"/>
  <c r="FM62" i="9"/>
  <c r="FI59" i="9"/>
  <c r="FU31" i="9"/>
  <c r="FX31" i="9"/>
  <c r="IG51" i="9"/>
  <c r="FF16" i="9"/>
  <c r="FI16" i="9"/>
  <c r="FE13" i="9"/>
  <c r="FF40" i="9"/>
  <c r="FI40" i="9"/>
  <c r="HD18" i="9"/>
  <c r="IC45" i="9"/>
  <c r="ID45" i="9" s="1"/>
  <c r="IF45" i="9"/>
  <c r="IG45" i="9" s="1"/>
  <c r="IH45" i="9" s="1"/>
  <c r="ID7" i="9"/>
  <c r="FA4" i="9"/>
  <c r="EZ4" i="9" s="1"/>
  <c r="HT66" i="9"/>
  <c r="HQ66" i="9"/>
  <c r="HR66" i="9" s="1"/>
  <c r="FJ44" i="9"/>
  <c r="FM44" i="9"/>
  <c r="IB32" i="9"/>
  <c r="HL46" i="9"/>
  <c r="HI46" i="9"/>
  <c r="HJ46" i="9" s="1"/>
  <c r="FR31" i="9"/>
  <c r="FN21" i="9"/>
  <c r="FQ21" i="9"/>
  <c r="GV22" i="9"/>
  <c r="GS22" i="9"/>
  <c r="GT22" i="9" s="1"/>
  <c r="HL60" i="9"/>
  <c r="HI60" i="9"/>
  <c r="HE39" i="9"/>
  <c r="HF39" i="9" s="1"/>
  <c r="HH39" i="9"/>
  <c r="FE30" i="9"/>
  <c r="ID42" i="9"/>
  <c r="IG42" i="9"/>
  <c r="IH42" i="9" s="1"/>
  <c r="HP24" i="9"/>
  <c r="FF9" i="9"/>
  <c r="FF6" i="9" s="1"/>
  <c r="FI9" i="9"/>
  <c r="FE6" i="9"/>
  <c r="FE4" i="9" s="1"/>
  <c r="FD4" i="9" s="1"/>
  <c r="HN8" i="9"/>
  <c r="HQ8" i="9"/>
  <c r="FJ55" i="9"/>
  <c r="FJ50" i="9" s="1"/>
  <c r="FM55" i="9"/>
  <c r="FI50" i="9"/>
  <c r="HV53" i="9"/>
  <c r="HY53" i="9"/>
  <c r="HR64" i="9"/>
  <c r="HU64" i="9"/>
  <c r="GK14" i="9"/>
  <c r="GH14" i="9"/>
  <c r="HH23" i="9"/>
  <c r="HE23" i="9"/>
  <c r="HF23" i="9" s="1"/>
  <c r="HV52" i="9"/>
  <c r="HY52" i="9"/>
  <c r="HF60" i="9"/>
  <c r="FJ65" i="9"/>
  <c r="FM65" i="9"/>
  <c r="HH55" i="9"/>
  <c r="FJ32" i="9"/>
  <c r="FM32" i="9"/>
  <c r="FI30" i="9"/>
  <c r="FJ28" i="9"/>
  <c r="FM28" i="9"/>
  <c r="HV57" i="9"/>
  <c r="HY57" i="9"/>
  <c r="HH54" i="9"/>
  <c r="HE54" i="9"/>
  <c r="FB6" i="9"/>
  <c r="FB4" i="9" s="1"/>
  <c r="AO27" i="2" s="1"/>
  <c r="ID47" i="9"/>
  <c r="IG47" i="9"/>
  <c r="IH47" i="9" s="1"/>
  <c r="FJ24" i="9"/>
  <c r="FM24" i="9"/>
  <c r="GN56" i="9"/>
  <c r="GK56" i="9"/>
  <c r="GL56" i="9" s="1"/>
  <c r="AM23" i="5"/>
  <c r="FF18" i="9"/>
  <c r="FI18" i="9"/>
  <c r="IC37" i="9"/>
  <c r="HZ37" i="9"/>
  <c r="AL23" i="5"/>
  <c r="D53" i="19"/>
  <c r="AN19" i="5"/>
  <c r="AN23" i="5" s="1"/>
  <c r="AN25" i="5" s="1"/>
  <c r="AN6" i="21" s="1"/>
  <c r="AN29" i="2"/>
  <c r="FF10" i="9"/>
  <c r="FI10" i="9"/>
  <c r="FF25" i="9"/>
  <c r="FI25" i="9"/>
  <c r="HP25" i="9"/>
  <c r="IH7" i="9"/>
  <c r="FF30" i="9"/>
  <c r="FF26" i="9"/>
  <c r="FI26" i="9"/>
  <c r="HB54" i="9"/>
  <c r="FJ26" i="9" l="1"/>
  <c r="FM26" i="9"/>
  <c r="IG37" i="9"/>
  <c r="IH37" i="9" s="1"/>
  <c r="ID37" i="9"/>
  <c r="AM25" i="5"/>
  <c r="AO19" i="5"/>
  <c r="AO29" i="2"/>
  <c r="HZ52" i="9"/>
  <c r="IC52" i="9"/>
  <c r="HL23" i="9"/>
  <c r="HI23" i="9"/>
  <c r="HJ23" i="9" s="1"/>
  <c r="HV64" i="9"/>
  <c r="HY64" i="9"/>
  <c r="FJ9" i="9"/>
  <c r="FM9" i="9"/>
  <c r="FI6" i="9"/>
  <c r="GZ22" i="9"/>
  <c r="GW22" i="9"/>
  <c r="GX22" i="9" s="1"/>
  <c r="IF32" i="9"/>
  <c r="IH51" i="9"/>
  <c r="FN62" i="9"/>
  <c r="FQ62" i="9"/>
  <c r="FM59" i="9"/>
  <c r="FJ10" i="9"/>
  <c r="FM10" i="9"/>
  <c r="HF54" i="9"/>
  <c r="HR8" i="9"/>
  <c r="HU8" i="9"/>
  <c r="HJ60" i="9"/>
  <c r="FR21" i="9"/>
  <c r="FU21" i="9"/>
  <c r="FN44" i="9"/>
  <c r="FQ44" i="9"/>
  <c r="HX66" i="9"/>
  <c r="HU66" i="9"/>
  <c r="HV66" i="9" s="1"/>
  <c r="HH18" i="9"/>
  <c r="FY31" i="9"/>
  <c r="GB31" i="9"/>
  <c r="FJ59" i="9"/>
  <c r="FJ48" i="9"/>
  <c r="FM48" i="9"/>
  <c r="HT25" i="9"/>
  <c r="FJ18" i="9"/>
  <c r="FM18" i="9"/>
  <c r="FN28" i="9"/>
  <c r="FQ28" i="9"/>
  <c r="FN32" i="9"/>
  <c r="FQ32" i="9"/>
  <c r="AL25" i="5"/>
  <c r="AL6" i="21" s="1"/>
  <c r="D57" i="19"/>
  <c r="GR56" i="9"/>
  <c r="GO56" i="9"/>
  <c r="GP56" i="9" s="1"/>
  <c r="HL54" i="9"/>
  <c r="HI54" i="9"/>
  <c r="FN65" i="9"/>
  <c r="FQ65" i="9"/>
  <c r="HZ53" i="9"/>
  <c r="IC53" i="9"/>
  <c r="FN55" i="9"/>
  <c r="FN50" i="9" s="1"/>
  <c r="FM50" i="9"/>
  <c r="FQ55" i="9"/>
  <c r="HM60" i="9"/>
  <c r="HP60" i="9"/>
  <c r="HP46" i="9"/>
  <c r="HM46" i="9"/>
  <c r="HN46" i="9" s="1"/>
  <c r="FJ16" i="9"/>
  <c r="FM16" i="9"/>
  <c r="FI13" i="9"/>
  <c r="FV31" i="9"/>
  <c r="FJ25" i="9"/>
  <c r="FM25" i="9"/>
  <c r="FN24" i="9"/>
  <c r="FQ24" i="9"/>
  <c r="HZ57" i="9"/>
  <c r="IC57" i="9"/>
  <c r="HL55" i="9"/>
  <c r="GL14" i="9"/>
  <c r="GO14" i="9"/>
  <c r="HT24" i="9"/>
  <c r="HL39" i="9"/>
  <c r="HI39" i="9"/>
  <c r="HJ39" i="9" s="1"/>
  <c r="FJ40" i="9"/>
  <c r="FJ30" i="9" s="1"/>
  <c r="FM40" i="9"/>
  <c r="FF13" i="9"/>
  <c r="FF4" i="9" s="1"/>
  <c r="AP27" i="2" s="1"/>
  <c r="ID41" i="9"/>
  <c r="IG41" i="9"/>
  <c r="IH41" i="9" s="1"/>
  <c r="ID34" i="9"/>
  <c r="IG34" i="9"/>
  <c r="IH34" i="9" s="1"/>
  <c r="AP19" i="5" l="1"/>
  <c r="AP23" i="5" s="1"/>
  <c r="AP25" i="5" s="1"/>
  <c r="AP6" i="21" s="1"/>
  <c r="AP29" i="2"/>
  <c r="GP14" i="9"/>
  <c r="GS14" i="9"/>
  <c r="HP55" i="9"/>
  <c r="HN60" i="9"/>
  <c r="HJ54" i="9"/>
  <c r="FZ31" i="9"/>
  <c r="FV21" i="9"/>
  <c r="FY21" i="9"/>
  <c r="FN10" i="9"/>
  <c r="FQ10" i="9"/>
  <c r="FR62" i="9"/>
  <c r="FU62" i="9"/>
  <c r="FQ59" i="9"/>
  <c r="HD22" i="9"/>
  <c r="HA22" i="9"/>
  <c r="HB22" i="9" s="1"/>
  <c r="HZ64" i="9"/>
  <c r="IC64" i="9"/>
  <c r="ID52" i="9"/>
  <c r="IG52" i="9"/>
  <c r="AO23" i="5"/>
  <c r="HP39" i="9"/>
  <c r="HM39" i="9"/>
  <c r="HN39" i="9" s="1"/>
  <c r="ID57" i="9"/>
  <c r="IG57" i="9"/>
  <c r="IH57" i="9" s="1"/>
  <c r="FN25" i="9"/>
  <c r="FQ25" i="9"/>
  <c r="ID53" i="9"/>
  <c r="IG53" i="9"/>
  <c r="IH53" i="9" s="1"/>
  <c r="FR65" i="9"/>
  <c r="FU65" i="9"/>
  <c r="HP54" i="9"/>
  <c r="HM54" i="9"/>
  <c r="FR28" i="9"/>
  <c r="FU28" i="9"/>
  <c r="HX25" i="9"/>
  <c r="HL18" i="9"/>
  <c r="HY66" i="9"/>
  <c r="HZ66" i="9" s="1"/>
  <c r="IB66" i="9"/>
  <c r="FN59" i="9"/>
  <c r="FI4" i="9"/>
  <c r="FH4" i="9" s="1"/>
  <c r="E59" i="19"/>
  <c r="AM6" i="21"/>
  <c r="FN40" i="9"/>
  <c r="FN30" i="9" s="1"/>
  <c r="FQ40" i="9"/>
  <c r="FN16" i="9"/>
  <c r="FQ16" i="9"/>
  <c r="FM13" i="9"/>
  <c r="HT46" i="9"/>
  <c r="HQ46" i="9"/>
  <c r="HR46" i="9" s="1"/>
  <c r="FR55" i="9"/>
  <c r="FR50" i="9" s="1"/>
  <c r="FU55" i="9"/>
  <c r="FQ50" i="9"/>
  <c r="FM30" i="9"/>
  <c r="FR44" i="9"/>
  <c r="FU44" i="9"/>
  <c r="HV8" i="9"/>
  <c r="HY8" i="9"/>
  <c r="FN9" i="9"/>
  <c r="FN6" i="9" s="1"/>
  <c r="FQ9" i="9"/>
  <c r="FM6" i="9"/>
  <c r="FN26" i="9"/>
  <c r="FQ26" i="9"/>
  <c r="HX24" i="9"/>
  <c r="FR24" i="9"/>
  <c r="FU24" i="9"/>
  <c r="FJ13" i="9"/>
  <c r="HT60" i="9"/>
  <c r="HQ60" i="9"/>
  <c r="GV56" i="9"/>
  <c r="GS56" i="9"/>
  <c r="GT56" i="9" s="1"/>
  <c r="FR32" i="9"/>
  <c r="FU32" i="9"/>
  <c r="FQ30" i="9"/>
  <c r="FN18" i="9"/>
  <c r="FQ18" i="9"/>
  <c r="FN48" i="9"/>
  <c r="FQ48" i="9"/>
  <c r="GC31" i="9"/>
  <c r="GF31" i="9"/>
  <c r="FJ6" i="9"/>
  <c r="FJ4" i="9" s="1"/>
  <c r="AQ27" i="2" s="1"/>
  <c r="HP23" i="9"/>
  <c r="HM23" i="9"/>
  <c r="HN23" i="9" s="1"/>
  <c r="AQ19" i="5" l="1"/>
  <c r="AQ29" i="2"/>
  <c r="GD31" i="9"/>
  <c r="IB24" i="9"/>
  <c r="FM4" i="9"/>
  <c r="FL4" i="9" s="1"/>
  <c r="FV44" i="9"/>
  <c r="FY44" i="9"/>
  <c r="HU46" i="9"/>
  <c r="HV46" i="9" s="1"/>
  <c r="HX46" i="9"/>
  <c r="IF66" i="9"/>
  <c r="IC66" i="9"/>
  <c r="ID66" i="9" s="1"/>
  <c r="HN54" i="9"/>
  <c r="HH22" i="9"/>
  <c r="HE22" i="9"/>
  <c r="HF22" i="9" s="1"/>
  <c r="FR10" i="9"/>
  <c r="FU10" i="9"/>
  <c r="HT55" i="9"/>
  <c r="FV24" i="9"/>
  <c r="FY24" i="9"/>
  <c r="FR26" i="9"/>
  <c r="FU26" i="9"/>
  <c r="FR9" i="9"/>
  <c r="FR6" i="9" s="1"/>
  <c r="FU9" i="9"/>
  <c r="FQ6" i="9"/>
  <c r="FV55" i="9"/>
  <c r="FV50" i="9" s="1"/>
  <c r="FU50" i="9"/>
  <c r="FY55" i="9"/>
  <c r="FR40" i="9"/>
  <c r="FU40" i="9"/>
  <c r="IB25" i="9"/>
  <c r="HT54" i="9"/>
  <c r="HQ54" i="9"/>
  <c r="AO25" i="5"/>
  <c r="AO6" i="21" s="1"/>
  <c r="ID64" i="9"/>
  <c r="IG64" i="9"/>
  <c r="IH64" i="9" s="1"/>
  <c r="GG31" i="9"/>
  <c r="GJ31" i="9"/>
  <c r="FR48" i="9"/>
  <c r="FU48" i="9"/>
  <c r="GZ56" i="9"/>
  <c r="GW56" i="9"/>
  <c r="GX56" i="9" s="1"/>
  <c r="FV32" i="9"/>
  <c r="FY32" i="9"/>
  <c r="HR60" i="9"/>
  <c r="HZ8" i="9"/>
  <c r="IC8" i="9"/>
  <c r="FR16" i="9"/>
  <c r="FU16" i="9"/>
  <c r="FQ13" i="9"/>
  <c r="HP18" i="9"/>
  <c r="FV28" i="9"/>
  <c r="FY28" i="9"/>
  <c r="FV65" i="9"/>
  <c r="FY65" i="9"/>
  <c r="FR25" i="9"/>
  <c r="FU25" i="9"/>
  <c r="IH52" i="9"/>
  <c r="FV62" i="9"/>
  <c r="FY62" i="9"/>
  <c r="FU59" i="9"/>
  <c r="FZ21" i="9"/>
  <c r="GC21" i="9"/>
  <c r="GT14" i="9"/>
  <c r="GW14" i="9"/>
  <c r="HQ23" i="9"/>
  <c r="HR23" i="9" s="1"/>
  <c r="HT23" i="9"/>
  <c r="FR18" i="9"/>
  <c r="FU18" i="9"/>
  <c r="FR30" i="9"/>
  <c r="HX60" i="9"/>
  <c r="HU60" i="9"/>
  <c r="FN13" i="9"/>
  <c r="FN4" i="9" s="1"/>
  <c r="AR27" i="2" s="1"/>
  <c r="HQ39" i="9"/>
  <c r="HR39" i="9" s="1"/>
  <c r="HT39" i="9"/>
  <c r="FR59" i="9"/>
  <c r="AR19" i="5" l="1"/>
  <c r="AR23" i="5" s="1"/>
  <c r="AR25" i="5" s="1"/>
  <c r="AR6" i="21" s="1"/>
  <c r="AR29" i="2"/>
  <c r="FV18" i="9"/>
  <c r="FY18" i="9"/>
  <c r="GX14" i="9"/>
  <c r="HA14" i="9"/>
  <c r="FZ65" i="9"/>
  <c r="GC65" i="9"/>
  <c r="HT18" i="9"/>
  <c r="FR13" i="9"/>
  <c r="FZ32" i="9"/>
  <c r="GC32" i="9"/>
  <c r="FV48" i="9"/>
  <c r="FY48" i="9"/>
  <c r="IF25" i="9"/>
  <c r="FQ4" i="9"/>
  <c r="FP4" i="9" s="1"/>
  <c r="HY46" i="9"/>
  <c r="HZ46" i="9" s="1"/>
  <c r="IB46" i="9"/>
  <c r="FZ55" i="9"/>
  <c r="FZ50" i="9" s="1"/>
  <c r="FY50" i="9"/>
  <c r="GC55" i="9"/>
  <c r="FV9" i="9"/>
  <c r="FY9" i="9"/>
  <c r="FU6" i="9"/>
  <c r="FZ24" i="9"/>
  <c r="GC24" i="9"/>
  <c r="HX55" i="9"/>
  <c r="HU39" i="9"/>
  <c r="HV39" i="9" s="1"/>
  <c r="HX39" i="9"/>
  <c r="HY60" i="9"/>
  <c r="IB60" i="9"/>
  <c r="FZ62" i="9"/>
  <c r="FZ59" i="9" s="1"/>
  <c r="GC62" i="9"/>
  <c r="FY59" i="9"/>
  <c r="FV25" i="9"/>
  <c r="FY25" i="9"/>
  <c r="FZ28" i="9"/>
  <c r="GC28" i="9"/>
  <c r="ID8" i="9"/>
  <c r="IG8" i="9"/>
  <c r="GN31" i="9"/>
  <c r="GK31" i="9"/>
  <c r="HR54" i="9"/>
  <c r="FR4" i="9"/>
  <c r="AS27" i="2" s="1"/>
  <c r="HI22" i="9"/>
  <c r="HJ22" i="9" s="1"/>
  <c r="HL22" i="9"/>
  <c r="FZ44" i="9"/>
  <c r="GC44" i="9"/>
  <c r="IF24" i="9"/>
  <c r="HV60" i="9"/>
  <c r="HX23" i="9"/>
  <c r="HU23" i="9"/>
  <c r="HV23" i="9" s="1"/>
  <c r="GD21" i="9"/>
  <c r="GG21" i="9"/>
  <c r="FV59" i="9"/>
  <c r="FV16" i="9"/>
  <c r="FY16" i="9"/>
  <c r="FU13" i="9"/>
  <c r="FU30" i="9"/>
  <c r="HD56" i="9"/>
  <c r="HA56" i="9"/>
  <c r="HB56" i="9" s="1"/>
  <c r="GH31" i="9"/>
  <c r="HU54" i="9"/>
  <c r="HX54" i="9"/>
  <c r="FV40" i="9"/>
  <c r="FV30" i="9" s="1"/>
  <c r="FY40" i="9"/>
  <c r="FV26" i="9"/>
  <c r="FY26" i="9"/>
  <c r="FV10" i="9"/>
  <c r="FY10" i="9"/>
  <c r="IG66" i="9"/>
  <c r="IH66" i="9" s="1"/>
  <c r="AQ23" i="5"/>
  <c r="FZ10" i="9" l="1"/>
  <c r="GC10" i="9"/>
  <c r="FZ40" i="9"/>
  <c r="GC40" i="9"/>
  <c r="FV13" i="9"/>
  <c r="HP22" i="9"/>
  <c r="HM22" i="9"/>
  <c r="HN22" i="9" s="1"/>
  <c r="GD62" i="9"/>
  <c r="GG62" i="9"/>
  <c r="GC59" i="9"/>
  <c r="HZ60" i="9"/>
  <c r="FU4" i="9"/>
  <c r="FT4" i="9" s="1"/>
  <c r="FZ18" i="9"/>
  <c r="GC18" i="9"/>
  <c r="IB23" i="9"/>
  <c r="HY23" i="9"/>
  <c r="HZ23" i="9" s="1"/>
  <c r="GL31" i="9"/>
  <c r="IH8" i="9"/>
  <c r="FZ25" i="9"/>
  <c r="GC25" i="9"/>
  <c r="HY39" i="9"/>
  <c r="HZ39" i="9" s="1"/>
  <c r="IB39" i="9"/>
  <c r="IB55" i="9"/>
  <c r="FZ9" i="9"/>
  <c r="FZ6" i="9" s="1"/>
  <c r="GC9" i="9"/>
  <c r="FY6" i="9"/>
  <c r="FY30" i="9"/>
  <c r="HX18" i="9"/>
  <c r="AQ25" i="5"/>
  <c r="AQ6" i="21" s="1"/>
  <c r="FZ26" i="9"/>
  <c r="GC26" i="9"/>
  <c r="IB54" i="9"/>
  <c r="HY54" i="9"/>
  <c r="GH21" i="9"/>
  <c r="GK21" i="9"/>
  <c r="GD44" i="9"/>
  <c r="GG44" i="9"/>
  <c r="AS19" i="5"/>
  <c r="AS29" i="2"/>
  <c r="GO31" i="9"/>
  <c r="GR31" i="9"/>
  <c r="GD24" i="9"/>
  <c r="GG24" i="9"/>
  <c r="FV6" i="9"/>
  <c r="FV4" i="9" s="1"/>
  <c r="AT27" i="2" s="1"/>
  <c r="IF46" i="9"/>
  <c r="IC46" i="9"/>
  <c r="ID46" i="9" s="1"/>
  <c r="GD32" i="9"/>
  <c r="GG32" i="9"/>
  <c r="HB14" i="9"/>
  <c r="HE14" i="9"/>
  <c r="HV54" i="9"/>
  <c r="HE56" i="9"/>
  <c r="HF56" i="9" s="1"/>
  <c r="HH56" i="9"/>
  <c r="GC16" i="9"/>
  <c r="FZ16" i="9"/>
  <c r="FZ13" i="9" s="1"/>
  <c r="FY13" i="9"/>
  <c r="GD28" i="9"/>
  <c r="GG28" i="9"/>
  <c r="IC60" i="9"/>
  <c r="IF60" i="9"/>
  <c r="GD55" i="9"/>
  <c r="GD50" i="9" s="1"/>
  <c r="GC50" i="9"/>
  <c r="GG55" i="9"/>
  <c r="FZ48" i="9"/>
  <c r="GC48" i="9"/>
  <c r="GC30" i="9" s="1"/>
  <c r="FZ30" i="9"/>
  <c r="GD65" i="9"/>
  <c r="GG65" i="9"/>
  <c r="GH55" i="9" l="1"/>
  <c r="GH50" i="9" s="1"/>
  <c r="GK55" i="9"/>
  <c r="GG50" i="9"/>
  <c r="GH24" i="9"/>
  <c r="GK24" i="9"/>
  <c r="GP31" i="9"/>
  <c r="HZ54" i="9"/>
  <c r="FZ4" i="9"/>
  <c r="AU27" i="2" s="1"/>
  <c r="GD40" i="9"/>
  <c r="GD30" i="9" s="1"/>
  <c r="GG40" i="9"/>
  <c r="GL21" i="9"/>
  <c r="GO21" i="9"/>
  <c r="IF54" i="9"/>
  <c r="IC54" i="9"/>
  <c r="GD25" i="9"/>
  <c r="GG25" i="9"/>
  <c r="IF23" i="9"/>
  <c r="IC23" i="9"/>
  <c r="ID23" i="9" s="1"/>
  <c r="ID60" i="9"/>
  <c r="GG16" i="9"/>
  <c r="GD16" i="9"/>
  <c r="GC13" i="9"/>
  <c r="IG46" i="9"/>
  <c r="IH46" i="9" s="1"/>
  <c r="AS23" i="5"/>
  <c r="GD26" i="9"/>
  <c r="GG26" i="9"/>
  <c r="FY4" i="9"/>
  <c r="FX4" i="9" s="1"/>
  <c r="IF55" i="9"/>
  <c r="GH62" i="9"/>
  <c r="GH59" i="9" s="1"/>
  <c r="GK62" i="9"/>
  <c r="GG59" i="9"/>
  <c r="HT22" i="9"/>
  <c r="HQ22" i="9"/>
  <c r="HR22" i="9" s="1"/>
  <c r="GD10" i="9"/>
  <c r="GG10" i="9"/>
  <c r="GH28" i="9"/>
  <c r="GK28" i="9"/>
  <c r="GD48" i="9"/>
  <c r="GG48" i="9"/>
  <c r="GH65" i="9"/>
  <c r="GK65" i="9"/>
  <c r="IG60" i="9"/>
  <c r="HL56" i="9"/>
  <c r="HI56" i="9"/>
  <c r="HJ56" i="9" s="1"/>
  <c r="HF14" i="9"/>
  <c r="HI14" i="9"/>
  <c r="GH32" i="9"/>
  <c r="GK32" i="9"/>
  <c r="AT19" i="5"/>
  <c r="AT23" i="5" s="1"/>
  <c r="AT25" i="5" s="1"/>
  <c r="AT6" i="21" s="1"/>
  <c r="AT29" i="2"/>
  <c r="GS31" i="9"/>
  <c r="GV31" i="9"/>
  <c r="GH44" i="9"/>
  <c r="GK44" i="9"/>
  <c r="IB18" i="9"/>
  <c r="GD9" i="9"/>
  <c r="GD6" i="9" s="1"/>
  <c r="GG9" i="9"/>
  <c r="GC6" i="9"/>
  <c r="GC4" i="9" s="1"/>
  <c r="GB4" i="9" s="1"/>
  <c r="IC39" i="9"/>
  <c r="ID39" i="9" s="1"/>
  <c r="IF39" i="9"/>
  <c r="IG39" i="9" s="1"/>
  <c r="IH39" i="9" s="1"/>
  <c r="GD18" i="9"/>
  <c r="GG18" i="9"/>
  <c r="GD59" i="9"/>
  <c r="GT31" i="9" l="1"/>
  <c r="GH9" i="9"/>
  <c r="GK9" i="9"/>
  <c r="GG6" i="9"/>
  <c r="GL44" i="9"/>
  <c r="GO44" i="9"/>
  <c r="HX22" i="9"/>
  <c r="HU22" i="9"/>
  <c r="HV22" i="9" s="1"/>
  <c r="GH26" i="9"/>
  <c r="GK26" i="9"/>
  <c r="GH16" i="9"/>
  <c r="GK16" i="9"/>
  <c r="GG13" i="9"/>
  <c r="IG23" i="9"/>
  <c r="IH23" i="9" s="1"/>
  <c r="IG54" i="9"/>
  <c r="GL24" i="9"/>
  <c r="GO24" i="9"/>
  <c r="HM56" i="9"/>
  <c r="HN56" i="9" s="1"/>
  <c r="HP56" i="9"/>
  <c r="GH48" i="9"/>
  <c r="GK48" i="9"/>
  <c r="GH10" i="9"/>
  <c r="GK10" i="9"/>
  <c r="GH25" i="9"/>
  <c r="GK25" i="9"/>
  <c r="GP21" i="9"/>
  <c r="GS21" i="9"/>
  <c r="IF18" i="9"/>
  <c r="GW31" i="9"/>
  <c r="GZ31" i="9"/>
  <c r="GG30" i="9"/>
  <c r="HM14" i="9"/>
  <c r="HJ14" i="9"/>
  <c r="IH60" i="9"/>
  <c r="GL62" i="9"/>
  <c r="GO62" i="9"/>
  <c r="GK59" i="9"/>
  <c r="GL55" i="9"/>
  <c r="GL50" i="9" s="1"/>
  <c r="GK50" i="9"/>
  <c r="GO55" i="9"/>
  <c r="GH18" i="9"/>
  <c r="GK18" i="9"/>
  <c r="GL32" i="9"/>
  <c r="GO32" i="9"/>
  <c r="GL65" i="9"/>
  <c r="GO65" i="9"/>
  <c r="GL28" i="9"/>
  <c r="GO28" i="9"/>
  <c r="AS25" i="5"/>
  <c r="AS6" i="21" s="1"/>
  <c r="GD13" i="9"/>
  <c r="GD4" i="9" s="1"/>
  <c r="AV27" i="2" s="1"/>
  <c r="ID54" i="9"/>
  <c r="GH40" i="9"/>
  <c r="GH30" i="9" s="1"/>
  <c r="GK40" i="9"/>
  <c r="AU19" i="5"/>
  <c r="AU23" i="5" s="1"/>
  <c r="AU25" i="5" s="1"/>
  <c r="AU6" i="21" s="1"/>
  <c r="AU29" i="2"/>
  <c r="AV19" i="5" l="1"/>
  <c r="AV23" i="5" s="1"/>
  <c r="AV25" i="5" s="1"/>
  <c r="AV6" i="21" s="1"/>
  <c r="AV29" i="2"/>
  <c r="GP65" i="9"/>
  <c r="GS65" i="9"/>
  <c r="GP32" i="9"/>
  <c r="GS32" i="9"/>
  <c r="GP55" i="9"/>
  <c r="GP50" i="9" s="1"/>
  <c r="GS55" i="9"/>
  <c r="GO50" i="9"/>
  <c r="GL59" i="9"/>
  <c r="GX31" i="9"/>
  <c r="GL48" i="9"/>
  <c r="GO48" i="9"/>
  <c r="GP24" i="9"/>
  <c r="GS24" i="9"/>
  <c r="GL9" i="9"/>
  <c r="GO9" i="9"/>
  <c r="GK6" i="9"/>
  <c r="HN14" i="9"/>
  <c r="HQ14" i="9"/>
  <c r="GT21" i="9"/>
  <c r="GW21" i="9"/>
  <c r="GL16" i="9"/>
  <c r="GO16" i="9"/>
  <c r="GK13" i="9"/>
  <c r="GP44" i="9"/>
  <c r="GS44" i="9"/>
  <c r="GH6" i="9"/>
  <c r="GL40" i="9"/>
  <c r="GL30" i="9" s="1"/>
  <c r="GO40" i="9"/>
  <c r="GP28" i="9"/>
  <c r="GS28" i="9"/>
  <c r="GL18" i="9"/>
  <c r="GO18" i="9"/>
  <c r="GL10" i="9"/>
  <c r="GO10" i="9"/>
  <c r="HQ56" i="9"/>
  <c r="HR56" i="9" s="1"/>
  <c r="HT56" i="9"/>
  <c r="IH54" i="9"/>
  <c r="GH13" i="9"/>
  <c r="IB22" i="9"/>
  <c r="HY22" i="9"/>
  <c r="HZ22" i="9" s="1"/>
  <c r="GK30" i="9"/>
  <c r="GP62" i="9"/>
  <c r="GP59" i="9" s="1"/>
  <c r="GS62" i="9"/>
  <c r="GO59" i="9"/>
  <c r="HA31" i="9"/>
  <c r="HD31" i="9"/>
  <c r="GL25" i="9"/>
  <c r="GO25" i="9"/>
  <c r="GL26" i="9"/>
  <c r="GO26" i="9"/>
  <c r="GG4" i="9"/>
  <c r="GF4" i="9" s="1"/>
  <c r="GP25" i="9" l="1"/>
  <c r="GS25" i="9"/>
  <c r="GP10" i="9"/>
  <c r="GS10" i="9"/>
  <c r="GP18" i="9"/>
  <c r="GS18" i="9"/>
  <c r="GP40" i="9"/>
  <c r="GS40" i="9"/>
  <c r="GT44" i="9"/>
  <c r="GW44" i="9"/>
  <c r="GL13" i="9"/>
  <c r="GP9" i="9"/>
  <c r="GP6" i="9" s="1"/>
  <c r="GS9" i="9"/>
  <c r="GO6" i="9"/>
  <c r="GP48" i="9"/>
  <c r="GS48" i="9"/>
  <c r="GT65" i="9"/>
  <c r="GW65" i="9"/>
  <c r="GX21" i="9"/>
  <c r="HA21" i="9"/>
  <c r="GL6" i="9"/>
  <c r="GL4" i="9" s="1"/>
  <c r="AX27" i="2" s="1"/>
  <c r="GO30" i="9"/>
  <c r="HB31" i="9"/>
  <c r="GP26" i="9"/>
  <c r="GS26" i="9"/>
  <c r="GT62" i="9"/>
  <c r="GT59" i="9" s="1"/>
  <c r="GW62" i="9"/>
  <c r="GS59" i="9"/>
  <c r="HE31" i="9"/>
  <c r="HH31" i="9"/>
  <c r="IC22" i="9"/>
  <c r="ID22" i="9" s="1"/>
  <c r="IF22" i="9"/>
  <c r="IG22" i="9" s="1"/>
  <c r="IH22" i="9" s="1"/>
  <c r="HU56" i="9"/>
  <c r="HV56" i="9" s="1"/>
  <c r="HX56" i="9"/>
  <c r="GT28" i="9"/>
  <c r="GW28" i="9"/>
  <c r="GT24" i="9"/>
  <c r="GW24" i="9"/>
  <c r="GT32" i="9"/>
  <c r="GW32" i="9"/>
  <c r="GS30" i="9"/>
  <c r="GH4" i="9"/>
  <c r="AW27" i="2" s="1"/>
  <c r="GP16" i="9"/>
  <c r="GP13" i="9" s="1"/>
  <c r="GS16" i="9"/>
  <c r="GO13" i="9"/>
  <c r="HR14" i="9"/>
  <c r="HU14" i="9"/>
  <c r="GK4" i="9"/>
  <c r="GJ4" i="9" s="1"/>
  <c r="GJ3" i="9" s="1"/>
  <c r="GT55" i="9"/>
  <c r="GT50" i="9" s="1"/>
  <c r="GS50" i="9"/>
  <c r="GW55" i="9"/>
  <c r="GP30" i="9"/>
  <c r="GX32" i="9" l="1"/>
  <c r="HA32" i="9"/>
  <c r="GX28" i="9"/>
  <c r="HA28" i="9"/>
  <c r="AX19" i="5"/>
  <c r="AX29" i="2"/>
  <c r="E23" i="19"/>
  <c r="GX65" i="9"/>
  <c r="HA65" i="9"/>
  <c r="GO4" i="9"/>
  <c r="GN4" i="9" s="1"/>
  <c r="AW19" i="5"/>
  <c r="AW23" i="5" s="1"/>
  <c r="AW25" i="5" s="1"/>
  <c r="AW6" i="21" s="1"/>
  <c r="AW29" i="2"/>
  <c r="GX62" i="9"/>
  <c r="GX59" i="9" s="1"/>
  <c r="HA62" i="9"/>
  <c r="GW59" i="9"/>
  <c r="HB21" i="9"/>
  <c r="HE21" i="9"/>
  <c r="GT9" i="9"/>
  <c r="GW9" i="9"/>
  <c r="GS6" i="9"/>
  <c r="GX44" i="9"/>
  <c r="HA44" i="9"/>
  <c r="GT18" i="9"/>
  <c r="GW18" i="9"/>
  <c r="GT25" i="9"/>
  <c r="GW25" i="9"/>
  <c r="GX55" i="9"/>
  <c r="GX50" i="9" s="1"/>
  <c r="HA55" i="9"/>
  <c r="GW50" i="9"/>
  <c r="GX24" i="9"/>
  <c r="HA24" i="9"/>
  <c r="IB56" i="9"/>
  <c r="HY56" i="9"/>
  <c r="HZ56" i="9" s="1"/>
  <c r="HI31" i="9"/>
  <c r="HL31" i="9"/>
  <c r="GT48" i="9"/>
  <c r="GW48" i="9"/>
  <c r="GP4" i="9"/>
  <c r="AY27" i="2" s="1"/>
  <c r="HV14" i="9"/>
  <c r="HY14" i="9"/>
  <c r="GT16" i="9"/>
  <c r="GW16" i="9"/>
  <c r="GS13" i="9"/>
  <c r="HF31" i="9"/>
  <c r="GT26" i="9"/>
  <c r="GW26" i="9"/>
  <c r="GT40" i="9"/>
  <c r="GT30" i="9" s="1"/>
  <c r="GW40" i="9"/>
  <c r="GT10" i="9"/>
  <c r="GW10" i="9"/>
  <c r="GX10" i="9" l="1"/>
  <c r="HA10" i="9"/>
  <c r="IF56" i="9"/>
  <c r="IG56" i="9" s="1"/>
  <c r="IH56" i="9" s="1"/>
  <c r="IC56" i="9"/>
  <c r="ID56" i="9" s="1"/>
  <c r="HB55" i="9"/>
  <c r="HB50" i="9" s="1"/>
  <c r="HA50" i="9"/>
  <c r="HE55" i="9"/>
  <c r="HF21" i="9"/>
  <c r="HI21" i="9"/>
  <c r="HB62" i="9"/>
  <c r="HE62" i="9"/>
  <c r="HA59" i="9"/>
  <c r="GX40" i="9"/>
  <c r="HA40" i="9"/>
  <c r="HP31" i="9"/>
  <c r="HM31" i="9"/>
  <c r="HB24" i="9"/>
  <c r="HE24" i="9"/>
  <c r="GX18" i="9"/>
  <c r="HA18" i="9"/>
  <c r="GS4" i="9"/>
  <c r="GR4" i="9" s="1"/>
  <c r="GW30" i="9"/>
  <c r="HA16" i="9"/>
  <c r="GX16" i="9"/>
  <c r="GW13" i="9"/>
  <c r="GT13" i="9"/>
  <c r="AY19" i="5"/>
  <c r="AY29" i="2"/>
  <c r="F32" i="19" s="1"/>
  <c r="HJ31" i="9"/>
  <c r="GX9" i="9"/>
  <c r="GX6" i="9" s="1"/>
  <c r="HA9" i="9"/>
  <c r="GW6" i="9"/>
  <c r="GW4" i="9" s="1"/>
  <c r="GV4" i="9" s="1"/>
  <c r="HB65" i="9"/>
  <c r="HE65" i="9"/>
  <c r="AX23" i="5"/>
  <c r="E53" i="19"/>
  <c r="HB32" i="9"/>
  <c r="HE32" i="9"/>
  <c r="GX26" i="9"/>
  <c r="HA26" i="9"/>
  <c r="IC14" i="9"/>
  <c r="HZ14" i="9"/>
  <c r="GX48" i="9"/>
  <c r="HA48" i="9"/>
  <c r="HA30" i="9" s="1"/>
  <c r="GX25" i="9"/>
  <c r="HA25" i="9"/>
  <c r="HB44" i="9"/>
  <c r="HE44" i="9"/>
  <c r="GT6" i="9"/>
  <c r="GT4" i="9" s="1"/>
  <c r="AZ27" i="2" s="1"/>
  <c r="HB28" i="9"/>
  <c r="HE28" i="9"/>
  <c r="GX30" i="9"/>
  <c r="HF44" i="9" l="1"/>
  <c r="HI44" i="9"/>
  <c r="AX25" i="5"/>
  <c r="AX6" i="21" s="1"/>
  <c r="E57" i="19"/>
  <c r="HB9" i="9"/>
  <c r="HE9" i="9"/>
  <c r="HA6" i="9"/>
  <c r="HQ31" i="9"/>
  <c r="HT31" i="9"/>
  <c r="ID14" i="9"/>
  <c r="IG14" i="9"/>
  <c r="HF32" i="9"/>
  <c r="HI32" i="9"/>
  <c r="HF65" i="9"/>
  <c r="HI65" i="9"/>
  <c r="GX4" i="9"/>
  <c r="BA27" i="2" s="1"/>
  <c r="GX13" i="9"/>
  <c r="HF24" i="9"/>
  <c r="HI24" i="9"/>
  <c r="HF62" i="9"/>
  <c r="HF59" i="9" s="1"/>
  <c r="HI62" i="9"/>
  <c r="HE59" i="9"/>
  <c r="HF55" i="9"/>
  <c r="HF50" i="9" s="1"/>
  <c r="HI55" i="9"/>
  <c r="HE50" i="9"/>
  <c r="HF28" i="9"/>
  <c r="HI28" i="9"/>
  <c r="HB48" i="9"/>
  <c r="HE48" i="9"/>
  <c r="HB25" i="9"/>
  <c r="HE25" i="9"/>
  <c r="HB26" i="9"/>
  <c r="HE26" i="9"/>
  <c r="AY23" i="5"/>
  <c r="HB16" i="9"/>
  <c r="HE16" i="9"/>
  <c r="HA13" i="9"/>
  <c r="HB40" i="9"/>
  <c r="HB30" i="9" s="1"/>
  <c r="HE40" i="9"/>
  <c r="HB59" i="9"/>
  <c r="HB10" i="9"/>
  <c r="HE10" i="9"/>
  <c r="AZ19" i="5"/>
  <c r="AZ23" i="5" s="1"/>
  <c r="AZ25" i="5" s="1"/>
  <c r="AZ6" i="21" s="1"/>
  <c r="AZ29" i="2"/>
  <c r="HB18" i="9"/>
  <c r="HE18" i="9"/>
  <c r="HN31" i="9"/>
  <c r="HJ21" i="9"/>
  <c r="HM21" i="9"/>
  <c r="HF18" i="9" l="1"/>
  <c r="HI18" i="9"/>
  <c r="HF16" i="9"/>
  <c r="HI16" i="9"/>
  <c r="HE13" i="9"/>
  <c r="HJ24" i="9"/>
  <c r="HM24" i="9"/>
  <c r="HJ65" i="9"/>
  <c r="HM65" i="9"/>
  <c r="HF9" i="9"/>
  <c r="HI9" i="9"/>
  <c r="HE6" i="9"/>
  <c r="HJ44" i="9"/>
  <c r="HM44" i="9"/>
  <c r="HF40" i="9"/>
  <c r="HF30" i="9" s="1"/>
  <c r="HI40" i="9"/>
  <c r="HB13" i="9"/>
  <c r="HF26" i="9"/>
  <c r="HI26" i="9"/>
  <c r="HF48" i="9"/>
  <c r="HI48" i="9"/>
  <c r="HX31" i="9"/>
  <c r="HU31" i="9"/>
  <c r="HB6" i="9"/>
  <c r="HN21" i="9"/>
  <c r="HQ21" i="9"/>
  <c r="HF10" i="9"/>
  <c r="HI10" i="9"/>
  <c r="HJ62" i="9"/>
  <c r="HJ59" i="9" s="1"/>
  <c r="HM62" i="9"/>
  <c r="HI59" i="9"/>
  <c r="HE30" i="9"/>
  <c r="IH14" i="9"/>
  <c r="HR31" i="9"/>
  <c r="AY25" i="5"/>
  <c r="HF25" i="9"/>
  <c r="HI25" i="9"/>
  <c r="HJ28" i="9"/>
  <c r="HM28" i="9"/>
  <c r="HJ55" i="9"/>
  <c r="HJ50" i="9" s="1"/>
  <c r="HI50" i="9"/>
  <c r="HM55" i="9"/>
  <c r="BA19" i="5"/>
  <c r="BA23" i="5" s="1"/>
  <c r="BA25" i="5" s="1"/>
  <c r="BA6" i="21" s="1"/>
  <c r="BA29" i="2"/>
  <c r="HJ32" i="9"/>
  <c r="HM32" i="9"/>
  <c r="HI30" i="9"/>
  <c r="HA4" i="9"/>
  <c r="GZ4" i="9" s="1"/>
  <c r="HJ25" i="9" l="1"/>
  <c r="HM25" i="9"/>
  <c r="HR21" i="9"/>
  <c r="HU21" i="9"/>
  <c r="HY31" i="9"/>
  <c r="IB31" i="9"/>
  <c r="HN44" i="9"/>
  <c r="HQ44" i="9"/>
  <c r="HF6" i="9"/>
  <c r="HN24" i="9"/>
  <c r="HQ24" i="9"/>
  <c r="HF13" i="9"/>
  <c r="HJ48" i="9"/>
  <c r="HM48" i="9"/>
  <c r="HJ18" i="9"/>
  <c r="HM18" i="9"/>
  <c r="HN28" i="9"/>
  <c r="HQ28" i="9"/>
  <c r="F59" i="19"/>
  <c r="AY6" i="21"/>
  <c r="HJ10" i="9"/>
  <c r="HM10" i="9"/>
  <c r="HB4" i="9"/>
  <c r="BB27" i="2" s="1"/>
  <c r="HJ40" i="9"/>
  <c r="HJ30" i="9" s="1"/>
  <c r="HM40" i="9"/>
  <c r="HE4" i="9"/>
  <c r="HD4" i="9" s="1"/>
  <c r="HN65" i="9"/>
  <c r="HQ65" i="9"/>
  <c r="HN32" i="9"/>
  <c r="HQ32" i="9"/>
  <c r="HM30" i="9"/>
  <c r="HN55" i="9"/>
  <c r="HN50" i="9" s="1"/>
  <c r="HM50" i="9"/>
  <c r="HQ55" i="9"/>
  <c r="HN62" i="9"/>
  <c r="HQ62" i="9"/>
  <c r="HM59" i="9"/>
  <c r="HV31" i="9"/>
  <c r="HJ26" i="9"/>
  <c r="HM26" i="9"/>
  <c r="HJ9" i="9"/>
  <c r="HJ6" i="9" s="1"/>
  <c r="HM9" i="9"/>
  <c r="HI6" i="9"/>
  <c r="HI4" i="9" s="1"/>
  <c r="HH4" i="9" s="1"/>
  <c r="HJ16" i="9"/>
  <c r="HJ13" i="9" s="1"/>
  <c r="HM16" i="9"/>
  <c r="HI13" i="9"/>
  <c r="HJ4" i="9" l="1"/>
  <c r="BD27" i="2" s="1"/>
  <c r="BB19" i="5"/>
  <c r="BB29" i="2"/>
  <c r="HF4" i="9"/>
  <c r="BC27" i="2" s="1"/>
  <c r="HZ31" i="9"/>
  <c r="HN25" i="9"/>
  <c r="HQ25" i="9"/>
  <c r="HN26" i="9"/>
  <c r="HQ26" i="9"/>
  <c r="HR55" i="9"/>
  <c r="HR50" i="9" s="1"/>
  <c r="HQ50" i="9"/>
  <c r="HU55" i="9"/>
  <c r="HR32" i="9"/>
  <c r="HU32" i="9"/>
  <c r="HN10" i="9"/>
  <c r="HQ10" i="9"/>
  <c r="HR28" i="9"/>
  <c r="HU28" i="9"/>
  <c r="HN48" i="9"/>
  <c r="HQ48" i="9"/>
  <c r="HR44" i="9"/>
  <c r="HU44" i="9"/>
  <c r="HV21" i="9"/>
  <c r="HY21" i="9"/>
  <c r="HR62" i="9"/>
  <c r="HU62" i="9"/>
  <c r="HQ59" i="9"/>
  <c r="HN40" i="9"/>
  <c r="HN30" i="9" s="1"/>
  <c r="HQ40" i="9"/>
  <c r="HR24" i="9"/>
  <c r="HU24" i="9"/>
  <c r="HN16" i="9"/>
  <c r="HQ16" i="9"/>
  <c r="HM13" i="9"/>
  <c r="HN9" i="9"/>
  <c r="HN6" i="9" s="1"/>
  <c r="HQ9" i="9"/>
  <c r="HM6" i="9"/>
  <c r="HN59" i="9"/>
  <c r="HR65" i="9"/>
  <c r="HU65" i="9"/>
  <c r="HN18" i="9"/>
  <c r="HQ18" i="9"/>
  <c r="IF31" i="9"/>
  <c r="IG31" i="9" s="1"/>
  <c r="IC31" i="9"/>
  <c r="HV24" i="9" l="1"/>
  <c r="HY24" i="9"/>
  <c r="HZ21" i="9"/>
  <c r="IC21" i="9"/>
  <c r="HR48" i="9"/>
  <c r="HU48" i="9"/>
  <c r="HR10" i="9"/>
  <c r="HU10" i="9"/>
  <c r="HR26" i="9"/>
  <c r="HU26" i="9"/>
  <c r="IH31" i="9"/>
  <c r="HV55" i="9"/>
  <c r="HV50" i="9" s="1"/>
  <c r="HY55" i="9"/>
  <c r="HU50" i="9"/>
  <c r="BB23" i="5"/>
  <c r="HR18" i="9"/>
  <c r="HU18" i="9"/>
  <c r="HM4" i="9"/>
  <c r="HL4" i="9" s="1"/>
  <c r="HR16" i="9"/>
  <c r="HU16" i="9"/>
  <c r="HQ13" i="9"/>
  <c r="HR40" i="9"/>
  <c r="HR30" i="9" s="1"/>
  <c r="HU40" i="9"/>
  <c r="HV62" i="9"/>
  <c r="HY62" i="9"/>
  <c r="HU59" i="9"/>
  <c r="HV44" i="9"/>
  <c r="HY44" i="9"/>
  <c r="HV28" i="9"/>
  <c r="HY28" i="9"/>
  <c r="HQ30" i="9"/>
  <c r="BD19" i="5"/>
  <c r="BD23" i="5" s="1"/>
  <c r="BD25" i="5" s="1"/>
  <c r="BD6" i="21" s="1"/>
  <c r="BD29" i="2"/>
  <c r="ID31" i="9"/>
  <c r="HV65" i="9"/>
  <c r="HY65" i="9"/>
  <c r="HR9" i="9"/>
  <c r="HR6" i="9" s="1"/>
  <c r="HU9" i="9"/>
  <c r="HQ6" i="9"/>
  <c r="HQ4" i="9" s="1"/>
  <c r="HP4" i="9" s="1"/>
  <c r="HN13" i="9"/>
  <c r="HN4" i="9" s="1"/>
  <c r="BE27" i="2" s="1"/>
  <c r="HR59" i="9"/>
  <c r="HV32" i="9"/>
  <c r="HY32" i="9"/>
  <c r="HU30" i="9"/>
  <c r="HR25" i="9"/>
  <c r="HU25" i="9"/>
  <c r="BC19" i="5"/>
  <c r="BC23" i="5" s="1"/>
  <c r="BC25" i="5" s="1"/>
  <c r="BC6" i="21" s="1"/>
  <c r="BC29" i="2"/>
  <c r="BE19" i="5" l="1"/>
  <c r="BE23" i="5" s="1"/>
  <c r="BE25" i="5" s="1"/>
  <c r="BE6" i="21" s="1"/>
  <c r="BE29" i="2"/>
  <c r="HZ32" i="9"/>
  <c r="IC32" i="9"/>
  <c r="HV25" i="9"/>
  <c r="HY25" i="9"/>
  <c r="HV9" i="9"/>
  <c r="HY9" i="9"/>
  <c r="HU6" i="9"/>
  <c r="HZ44" i="9"/>
  <c r="IC44" i="9"/>
  <c r="HV59" i="9"/>
  <c r="HV16" i="9"/>
  <c r="HY16" i="9"/>
  <c r="HU13" i="9"/>
  <c r="HZ55" i="9"/>
  <c r="HZ50" i="9" s="1"/>
  <c r="IC55" i="9"/>
  <c r="HY50" i="9"/>
  <c r="HV26" i="9"/>
  <c r="HY26" i="9"/>
  <c r="HV40" i="9"/>
  <c r="HV30" i="9" s="1"/>
  <c r="HY40" i="9"/>
  <c r="HR13" i="9"/>
  <c r="HR4" i="9" s="1"/>
  <c r="BF27" i="2" s="1"/>
  <c r="HV48" i="9"/>
  <c r="HY48" i="9"/>
  <c r="HZ24" i="9"/>
  <c r="IC24" i="9"/>
  <c r="HZ65" i="9"/>
  <c r="IC65" i="9"/>
  <c r="HZ28" i="9"/>
  <c r="IC28" i="9"/>
  <c r="BB25" i="5"/>
  <c r="BB6" i="21" s="1"/>
  <c r="HZ62" i="9"/>
  <c r="HZ59" i="9" s="1"/>
  <c r="IC62" i="9"/>
  <c r="HY59" i="9"/>
  <c r="HV18" i="9"/>
  <c r="HY18" i="9"/>
  <c r="HV10" i="9"/>
  <c r="HY10" i="9"/>
  <c r="ID21" i="9"/>
  <c r="IG21" i="9"/>
  <c r="IH21" i="9" s="1"/>
  <c r="BF19" i="5" l="1"/>
  <c r="BF23" i="5" s="1"/>
  <c r="BF29" i="2"/>
  <c r="HZ18" i="9"/>
  <c r="IC18" i="9"/>
  <c r="ID28" i="9"/>
  <c r="IG28" i="9"/>
  <c r="IH28" i="9" s="1"/>
  <c r="ID24" i="9"/>
  <c r="IG24" i="9"/>
  <c r="IH24" i="9" s="1"/>
  <c r="HZ16" i="9"/>
  <c r="IC16" i="9"/>
  <c r="HY13" i="9"/>
  <c r="ID32" i="9"/>
  <c r="IG32" i="9"/>
  <c r="ID55" i="9"/>
  <c r="ID50" i="9" s="1"/>
  <c r="IC50" i="9"/>
  <c r="IG55" i="9"/>
  <c r="HV13" i="9"/>
  <c r="HU4" i="9"/>
  <c r="HT4" i="9" s="1"/>
  <c r="HZ25" i="9"/>
  <c r="IC25" i="9"/>
  <c r="HZ10" i="9"/>
  <c r="IC10" i="9"/>
  <c r="ID65" i="9"/>
  <c r="IG65" i="9"/>
  <c r="IH65" i="9" s="1"/>
  <c r="HZ48" i="9"/>
  <c r="HZ30" i="9" s="1"/>
  <c r="IC48" i="9"/>
  <c r="HZ40" i="9"/>
  <c r="IC40" i="9"/>
  <c r="HZ26" i="9"/>
  <c r="IC26" i="9"/>
  <c r="HZ9" i="9"/>
  <c r="IC9" i="9"/>
  <c r="HY6" i="9"/>
  <c r="ID62" i="9"/>
  <c r="ID59" i="9" s="1"/>
  <c r="IG62" i="9"/>
  <c r="IC59" i="9"/>
  <c r="ID44" i="9"/>
  <c r="IG44" i="9"/>
  <c r="IH44" i="9" s="1"/>
  <c r="HV6" i="9"/>
  <c r="HV4" i="9" s="1"/>
  <c r="BG27" i="2" s="1"/>
  <c r="HY30" i="9"/>
  <c r="ID26" i="9" l="1"/>
  <c r="IG26" i="9"/>
  <c r="IH26" i="9" s="1"/>
  <c r="ID48" i="9"/>
  <c r="IG48" i="9"/>
  <c r="IH48" i="9" s="1"/>
  <c r="ID10" i="9"/>
  <c r="IG10" i="9"/>
  <c r="IH10" i="9" s="1"/>
  <c r="ID18" i="9"/>
  <c r="IG18" i="9"/>
  <c r="IH18" i="9" s="1"/>
  <c r="HY4" i="9"/>
  <c r="HX4" i="9" s="1"/>
  <c r="ID9" i="9"/>
  <c r="ID6" i="9" s="1"/>
  <c r="IG9" i="9"/>
  <c r="IC6" i="9"/>
  <c r="ID40" i="9"/>
  <c r="ID30" i="9" s="1"/>
  <c r="IG40" i="9"/>
  <c r="IH40" i="9" s="1"/>
  <c r="IC30" i="9"/>
  <c r="ID16" i="9"/>
  <c r="IG16" i="9"/>
  <c r="IC13" i="9"/>
  <c r="BG19" i="5"/>
  <c r="BG23" i="5" s="1"/>
  <c r="BG25" i="5" s="1"/>
  <c r="BG6" i="21" s="1"/>
  <c r="BG29" i="2"/>
  <c r="IH62" i="9"/>
  <c r="IH59" i="9" s="1"/>
  <c r="IG59" i="9"/>
  <c r="HZ6" i="9"/>
  <c r="ID25" i="9"/>
  <c r="IG25" i="9"/>
  <c r="IH25" i="9" s="1"/>
  <c r="IH55" i="9"/>
  <c r="IH50" i="9" s="1"/>
  <c r="IG50" i="9"/>
  <c r="IH32" i="9"/>
  <c r="IH30" i="9" s="1"/>
  <c r="IG30" i="9"/>
  <c r="HZ13" i="9"/>
  <c r="BF25" i="5"/>
  <c r="BF6" i="21" s="1"/>
  <c r="IH16" i="9" l="1"/>
  <c r="IH13" i="9" s="1"/>
  <c r="IG13" i="9"/>
  <c r="ID13" i="9"/>
  <c r="ID4" i="9" s="1"/>
  <c r="BI27" i="2" s="1"/>
  <c r="IC4" i="9"/>
  <c r="IB4" i="9" s="1"/>
  <c r="HZ4" i="9"/>
  <c r="BH27" i="2" s="1"/>
  <c r="IH9" i="9"/>
  <c r="IH6" i="9" s="1"/>
  <c r="IH4" i="9" s="1"/>
  <c r="BJ27" i="2" s="1"/>
  <c r="IG6" i="9"/>
  <c r="BI19" i="5" l="1"/>
  <c r="BI23" i="5" s="1"/>
  <c r="BI25" i="5" s="1"/>
  <c r="BI6" i="21" s="1"/>
  <c r="BI29" i="2"/>
  <c r="IG4" i="9"/>
  <c r="IF4" i="9" s="1"/>
  <c r="BH19" i="5"/>
  <c r="BH23" i="5" s="1"/>
  <c r="BH29" i="2"/>
  <c r="BJ19" i="5"/>
  <c r="BJ29" i="2"/>
  <c r="F23" i="19"/>
  <c r="IF3" i="9"/>
  <c r="BH25" i="5" l="1"/>
  <c r="BH6" i="21" s="1"/>
  <c r="F57" i="19"/>
  <c r="BJ23" i="5"/>
  <c r="BJ25" i="5" s="1"/>
  <c r="BJ6" i="21" s="1"/>
  <c r="F53" i="19"/>
</calcChain>
</file>

<file path=xl/comments1.xml><?xml version="1.0" encoding="utf-8"?>
<comments xmlns="http://schemas.openxmlformats.org/spreadsheetml/2006/main">
  <authors>
    <author>Marcelo Nakagawa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Taxas usuais de depreciação</t>
        </r>
        <r>
          <rPr>
            <sz val="8"/>
            <color indexed="81"/>
            <rFont val="Tahoma"/>
            <family val="2"/>
          </rPr>
          <t xml:space="preserve">
Edifícios = 4% 
Instalações = 10% 
Máquinas e Equipamentos = 10%
Móveis e Utensílios = 10% 
Veículos =  20%
Computadores e periféricos = 20%</t>
        </r>
      </text>
    </comment>
    <comment ref="C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D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E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H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I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J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K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L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M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N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O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P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Q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R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S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T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U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V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W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X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Y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Z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AA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AB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AC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AD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AE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AF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AG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AH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AI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AJ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AK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AL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AM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AN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AO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AP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AQ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AR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AS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AT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AU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AV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AW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AX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AY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AZ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BA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BB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BC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BD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BE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BF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BG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BH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BI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BJ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BK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BL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BM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BN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BO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BP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BQ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BR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BS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BT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BU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BV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BW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BX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BY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BZ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CA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CB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CC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CD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CE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CF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CG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CH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CI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CJ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CK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CL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CM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CN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CO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CP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CQ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CR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CS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CT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CU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CV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CW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CX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CY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CZ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DA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DB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DC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DD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DE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DF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DG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DH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DI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DJ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DK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DL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DM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DN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DO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DP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DQ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DR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DS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DT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DU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DV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DW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DX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DY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DZ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EA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EB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EC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ED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EE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EF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EG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EH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EI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EJ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EK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EL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EM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EN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EO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EP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EQ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ER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ES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ET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EU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EV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EW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EX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EY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EZ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FA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B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FC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FD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FE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F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FG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FH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FI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J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FK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FL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FM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N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FO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FP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FQ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R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FS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FT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FU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V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FW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FX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FY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FZ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A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GB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GC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GD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E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GF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GG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GH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I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GJ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GK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GL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M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GN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GO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GP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Q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GR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GS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GT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U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GV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GW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GX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GY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GZ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HA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HB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HC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HD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HE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HF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HG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HH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HI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HJ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HK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HL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HM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HN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HO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HP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HQ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HR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HS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HT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HU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HV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HW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HX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HY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HZ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IA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IB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IC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ID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IE2" authorId="0">
      <text>
        <r>
          <rPr>
            <sz val="8"/>
            <color indexed="81"/>
            <rFont val="Tahoma"/>
            <family val="2"/>
          </rPr>
          <t xml:space="preserve">Quantidade de ativos adquiridos neste mês
</t>
        </r>
      </text>
    </comment>
    <comment ref="IF2" authorId="0">
      <text>
        <r>
          <rPr>
            <sz val="8"/>
            <color indexed="81"/>
            <rFont val="Tahoma"/>
            <family val="2"/>
          </rPr>
          <t xml:space="preserve">Preço unitário de cada ativo adquirido
</t>
        </r>
      </text>
    </comment>
    <comment ref="IG2" authorId="0">
      <text>
        <r>
          <rPr>
            <sz val="8"/>
            <color indexed="81"/>
            <rFont val="Tahoma"/>
            <family val="2"/>
          </rPr>
          <t>Valor total imobilizado = Valor total imobilizado do mês anterior + Valor total da aquisição de ativos neste mês.</t>
        </r>
      </text>
    </comment>
    <comment ref="IH2" authorId="0">
      <text>
        <r>
          <rPr>
            <sz val="8"/>
            <color indexed="81"/>
            <rFont val="Tahoma"/>
            <family val="2"/>
          </rPr>
          <t xml:space="preserve">Valor da despesa de depreciação deste mês
</t>
        </r>
      </text>
    </comment>
    <comment ref="D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H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L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P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T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X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B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F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J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N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R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V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Z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BD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BH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BL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BP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BT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BX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CB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CF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CJ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CN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CR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CV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CZ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DD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DH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DL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DP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DT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DX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EB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EF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EJ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EN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ER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EV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EZ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FD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FH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FL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FP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FT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FX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GB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GF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GJ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GN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GR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GV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GZ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HD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HH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HL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HP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HT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HX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IB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IF4" authorId="0">
      <text>
        <r>
          <rPr>
            <sz val="8"/>
            <color indexed="81"/>
            <rFont val="Tahoma"/>
            <family val="2"/>
          </rPr>
          <t>Investimento em ativo fixo feito no mês</t>
        </r>
      </text>
    </comment>
    <comment ref="A6" authorId="0">
      <text>
        <r>
          <rPr>
            <sz val="8"/>
            <color indexed="81"/>
            <rFont val="Tahoma"/>
            <family val="2"/>
          </rPr>
          <t>Investimentos em fábricas, lojas, escritórios, centros de distribuição, etc.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Carolina Barbosa</author>
  </authors>
  <commentList>
    <comment ref="A44" authorId="0">
      <text>
        <r>
          <rPr>
            <b/>
            <sz val="9"/>
            <color indexed="81"/>
            <rFont val="Arial"/>
            <family val="2"/>
          </rPr>
          <t xml:space="preserve">OBS: consulte nos nossos materiais complementares os últimos relatórios macroeconômicos publicados pelo Banco Cenrral
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Carolina Barbosa</author>
  </authors>
  <commentList>
    <comment ref="A16" authorId="0">
      <text>
        <r>
          <rPr>
            <b/>
            <sz val="9"/>
            <color indexed="81"/>
            <rFont val="Arial"/>
            <family val="2"/>
          </rPr>
          <t>Endeavor:</t>
        </r>
        <r>
          <rPr>
            <sz val="9"/>
            <color indexed="81"/>
            <rFont val="Arial"/>
            <family val="2"/>
          </rPr>
          <t xml:space="preserve">
Em geral os benefícios e encargos totalizam 80%!
`</t>
        </r>
      </text>
    </comment>
  </commentList>
</comments>
</file>

<file path=xl/comments4.xml><?xml version="1.0" encoding="utf-8"?>
<comments xmlns="http://schemas.openxmlformats.org/spreadsheetml/2006/main">
  <authors>
    <author>Marcelo Nakagawa</author>
  </authors>
  <commentList>
    <comment ref="A3" authorId="0">
      <text>
        <r>
          <rPr>
            <sz val="8"/>
            <color indexed="81"/>
            <rFont val="Tahoma"/>
            <family val="2"/>
          </rPr>
          <t xml:space="preserve">Ou Custo Direto de Prestação de Serviços
</t>
        </r>
      </text>
    </comment>
  </commentList>
</comments>
</file>

<file path=xl/sharedStrings.xml><?xml version="1.0" encoding="utf-8"?>
<sst xmlns="http://schemas.openxmlformats.org/spreadsheetml/2006/main" count="1205" uniqueCount="263">
  <si>
    <t>Benefícios</t>
  </si>
  <si>
    <t>Encargos Sociais</t>
  </si>
  <si>
    <t>Demonstração de Resultados</t>
  </si>
  <si>
    <t>Menos Devoluções e Abatimentos</t>
  </si>
  <si>
    <t>Vendas Líquidas</t>
  </si>
  <si>
    <t>Custo das Mercadorias (e/ou Serviços Vendidos)</t>
  </si>
  <si>
    <t>Fluxo de Caixa</t>
  </si>
  <si>
    <t>Receita Proveniente de Empréstimos e Financiamentos</t>
  </si>
  <si>
    <t>Receita de Juros</t>
  </si>
  <si>
    <t>Empréstimos e Financiamentos</t>
  </si>
  <si>
    <t>Caixa Total de Empréstimos e Financiamentos</t>
  </si>
  <si>
    <t>Outras Entradas de Caixa</t>
  </si>
  <si>
    <t>Subtotal</t>
  </si>
  <si>
    <t>Registro de empresa</t>
  </si>
  <si>
    <t>Depreciação</t>
  </si>
  <si>
    <t>Impostos</t>
  </si>
  <si>
    <t>Receita Bruta de Vendas</t>
  </si>
  <si>
    <t>Despesas operacionais</t>
  </si>
  <si>
    <t>Despesas gerais</t>
  </si>
  <si>
    <t>Depreciação acumulada</t>
  </si>
  <si>
    <t>RESULTADO OPERACIONAL</t>
  </si>
  <si>
    <t>RESULTADO ANTES DO IR</t>
  </si>
  <si>
    <t>LUCRO LÍQUIDO</t>
  </si>
  <si>
    <t>Receitas de vendas</t>
  </si>
  <si>
    <t>Total de entradas</t>
  </si>
  <si>
    <t>Total de saídas</t>
  </si>
  <si>
    <t>Despesas de Produção</t>
  </si>
  <si>
    <t>Despesas de pessoal administrativo</t>
  </si>
  <si>
    <t>Despesas de vendas e marketing</t>
  </si>
  <si>
    <t>Saldo do período</t>
  </si>
  <si>
    <t>(-)</t>
  </si>
  <si>
    <t>DESPESAS PRÉ-OPERACIONAIS</t>
  </si>
  <si>
    <t>TOTAL DE DESPESAS PRÉ-OPERACIONAIS</t>
  </si>
  <si>
    <t>INVESTIMENTO FIXO (imobilizado)</t>
  </si>
  <si>
    <t>INSTALAÇÕES FÍSICAS</t>
  </si>
  <si>
    <t>Estagiário 1</t>
  </si>
  <si>
    <t>Estagiário 2</t>
  </si>
  <si>
    <t>ESTAGIÁRIOS</t>
  </si>
  <si>
    <t>MÃO-DE-OBRA DIRETA</t>
  </si>
  <si>
    <t>TOTAL DE MÃO-DE-OBRA DIRETA</t>
  </si>
  <si>
    <t>Mão de obra direta</t>
  </si>
  <si>
    <t>$ total</t>
  </si>
  <si>
    <t>DESPESAS FIXAS</t>
  </si>
  <si>
    <t>IR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</si>
  <si>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</si>
  <si>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</si>
  <si>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</si>
  <si>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</si>
  <si>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</si>
  <si>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</si>
  <si>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</si>
  <si>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</si>
  <si>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</si>
  <si>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</si>
  <si>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</si>
  <si>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</si>
  <si>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Comissão (alíquota)</t>
  </si>
  <si>
    <t>Contabilidade</t>
  </si>
  <si>
    <t>Contribuição Social</t>
  </si>
  <si>
    <t xml:space="preserve">               Preço - Unidade</t>
  </si>
  <si>
    <t xml:space="preserve">               Custo - Unidade</t>
  </si>
  <si>
    <t>Lucro Bruto</t>
  </si>
  <si>
    <t xml:space="preserve"> (+)</t>
  </si>
  <si>
    <t xml:space="preserve">           - Vendas Unidades/Mês</t>
  </si>
  <si>
    <t>Taxas</t>
  </si>
  <si>
    <t>Despesas com contratações</t>
  </si>
  <si>
    <t>Tx. Depr.</t>
  </si>
  <si>
    <t>Qtd</t>
  </si>
  <si>
    <t>PU</t>
  </si>
  <si>
    <t>Depr. Mês</t>
  </si>
  <si>
    <t>MÁQUINAS E EQUIPAMENTOS</t>
  </si>
  <si>
    <t>MÓVEIS E UTENSÍLIOS</t>
  </si>
  <si>
    <t>COMPUTADORES E PERIFÉRICOS</t>
  </si>
  <si>
    <t>VEÍCULOS</t>
  </si>
  <si>
    <t>TOTAL - INVEST. FIXO E DEPRECIAÇÃO</t>
  </si>
  <si>
    <t>VT Imobili.</t>
  </si>
  <si>
    <t>Mês 1</t>
  </si>
  <si>
    <t>Mês 2</t>
  </si>
  <si>
    <t>PU (R$)</t>
  </si>
  <si>
    <t>VT Imobili. (R$)</t>
  </si>
  <si>
    <t>Depr. Mês (R$)</t>
  </si>
  <si>
    <t>Mês 1 / Ano 1</t>
  </si>
  <si>
    <t>Mês 2 / Ano 1</t>
  </si>
  <si>
    <t>Mês 3 / Ano 1</t>
  </si>
  <si>
    <t>Mês 4 / Ano 1</t>
  </si>
  <si>
    <t>Mês 5 / Ano 1</t>
  </si>
  <si>
    <t>Mês 6 / Ano 1</t>
  </si>
  <si>
    <t>Mês 7 / Ano 1</t>
  </si>
  <si>
    <t>Mês 8 / Ano 1</t>
  </si>
  <si>
    <t>Mês 9 / Ano 1</t>
  </si>
  <si>
    <t>Mês 10 / Ano 1</t>
  </si>
  <si>
    <t>Mês 11 / Ano 1</t>
  </si>
  <si>
    <t>Mês 12 / Ano 1</t>
  </si>
  <si>
    <t>Mês 3 / Ano 2</t>
  </si>
  <si>
    <t>Mês 4 / Ano 2</t>
  </si>
  <si>
    <t>Mês 5 / Ano 2</t>
  </si>
  <si>
    <t>Mês 6 / Ano 2</t>
  </si>
  <si>
    <t>Mês 7 / Ano 2</t>
  </si>
  <si>
    <t>Mês 8 / Ano 2</t>
  </si>
  <si>
    <t>Mês 9 / Ano 2</t>
  </si>
  <si>
    <t>Mês 10 / Ano 2</t>
  </si>
  <si>
    <t>Mês 11 / Ano 2</t>
  </si>
  <si>
    <t>Mês 12 / Ano 2</t>
  </si>
  <si>
    <t>Mês 2 / Ano 2</t>
  </si>
  <si>
    <t>Mês 1 / Ano 2</t>
  </si>
  <si>
    <t>Mês 2 / Ano 3</t>
  </si>
  <si>
    <t>Mês 3 / Ano 3</t>
  </si>
  <si>
    <t>Mês 4 / Ano 3</t>
  </si>
  <si>
    <t>Mês 5 / Ano 3</t>
  </si>
  <si>
    <t>Mês 6 / Ano 3</t>
  </si>
  <si>
    <t>Mês 7 / Ano 3</t>
  </si>
  <si>
    <t>Mês 8 / Ano 3</t>
  </si>
  <si>
    <t>Mês 9 / Ano 3</t>
  </si>
  <si>
    <t>Mês 10 / Ano 3</t>
  </si>
  <si>
    <t>Mês 11 / Ano 3</t>
  </si>
  <si>
    <t>Mês 12 / Ano 3</t>
  </si>
  <si>
    <t>Mês 1 / Ano 3</t>
  </si>
  <si>
    <t>Mês 3 / Ano 4</t>
  </si>
  <si>
    <t>Mês 4 / Ano 4</t>
  </si>
  <si>
    <t>Mês 5 / Ano 4</t>
  </si>
  <si>
    <t>Mês 6 / Ano 4</t>
  </si>
  <si>
    <t>Mês 7 / Ano 4</t>
  </si>
  <si>
    <t>Mês 8 / Ano 4</t>
  </si>
  <si>
    <t>Mês 9 / Ano 4</t>
  </si>
  <si>
    <t>Mês 10 / Ano 4</t>
  </si>
  <si>
    <t>Mês 11 / Ano 4</t>
  </si>
  <si>
    <t>Mês 12 / Ano 4</t>
  </si>
  <si>
    <t>Mês 1 / Ano 4</t>
  </si>
  <si>
    <t>Mês 2 / Ano 4</t>
  </si>
  <si>
    <t>Mês 2 / Ano 5</t>
  </si>
  <si>
    <t>Mês 3 / Ano 5</t>
  </si>
  <si>
    <t>Mês 4 / Ano 5</t>
  </si>
  <si>
    <t>Mês 5 / Ano 5</t>
  </si>
  <si>
    <t>Mês 6 / Ano 5</t>
  </si>
  <si>
    <t>Mês 7 / Ano 5</t>
  </si>
  <si>
    <t>Mês 8 / Ano 5</t>
  </si>
  <si>
    <t>Mês 9 / Ano 5</t>
  </si>
  <si>
    <t>Mês 10 / Ano 5</t>
  </si>
  <si>
    <t>Mês 11 / Ano 5</t>
  </si>
  <si>
    <t>Mês 12 / Ano 5</t>
  </si>
  <si>
    <t>Mês 1 / Ano 5</t>
  </si>
  <si>
    <t>Projeções financeiras - 5 anos</t>
  </si>
  <si>
    <t>Mês 3</t>
  </si>
  <si>
    <t>Mês 4</t>
  </si>
  <si>
    <t>Mês 5</t>
  </si>
  <si>
    <t>Mês 6</t>
  </si>
  <si>
    <t>Mês 7</t>
  </si>
  <si>
    <t>Mês 8</t>
  </si>
  <si>
    <t>Mês 9</t>
  </si>
  <si>
    <t>Ano 1</t>
  </si>
  <si>
    <t>Ano 2</t>
  </si>
  <si>
    <t>Ano 3</t>
  </si>
  <si>
    <t>Ano 4</t>
  </si>
  <si>
    <t>Ano 5</t>
  </si>
  <si>
    <t>RECEITA BRUTA (TOTAL)</t>
  </si>
  <si>
    <t>Ano 01</t>
  </si>
  <si>
    <t>Ano 02</t>
  </si>
  <si>
    <t>Ano 03</t>
  </si>
  <si>
    <t>Ano 04</t>
  </si>
  <si>
    <t>Vendas Brutas</t>
  </si>
  <si>
    <t>RECEITA - PROJEÇÃO</t>
  </si>
  <si>
    <t>Ano 05</t>
  </si>
  <si>
    <t>Estagiários - Sub-Total</t>
  </si>
  <si>
    <t>SERVIÇOS TERCEIRIZADOS</t>
  </si>
  <si>
    <t>CUSTOS INDIRETOS</t>
  </si>
  <si>
    <t>CUSTO DE FABRIÇÃO / PREST. SERVIÇOS</t>
  </si>
  <si>
    <t>CUSTOS DE FABRICAÇÃO / PREST. SERVIÇOS</t>
  </si>
  <si>
    <t>Custos Diretos</t>
  </si>
  <si>
    <t>CUSTOS DIRETOS - PROJEÇÃO</t>
  </si>
  <si>
    <t>CUSTO DIRETO DE FABRICAÇÃO</t>
  </si>
  <si>
    <t>Despesas de marketing e vendas</t>
  </si>
  <si>
    <t>Despesas de Pessoal</t>
  </si>
  <si>
    <t>Despesas com terceiros</t>
  </si>
  <si>
    <t>Provisão para IR e Contribuições</t>
  </si>
  <si>
    <t>Impostos sobre vendas</t>
  </si>
  <si>
    <t>Demonstração de Resultados do Exercício</t>
  </si>
  <si>
    <t>Demonstrativo do Fluxo de Caixa</t>
  </si>
  <si>
    <t>Fluxo operacional de caixa</t>
  </si>
  <si>
    <t>Limpeza</t>
  </si>
  <si>
    <t>Mês 0</t>
  </si>
  <si>
    <t>PRODUTO/SERVIÇO A</t>
  </si>
  <si>
    <t>PRODUTO/SERVIÇO B</t>
  </si>
  <si>
    <t>PRODUTO/SERVIÇO C</t>
  </si>
  <si>
    <t>PRODUTO/SERVIÇO D</t>
  </si>
  <si>
    <t>PRODUTO/SERVIÇO E</t>
  </si>
  <si>
    <t>PRODUTO/SERVIÇO F</t>
  </si>
  <si>
    <t>Contador</t>
  </si>
  <si>
    <t>Advogado</t>
  </si>
  <si>
    <t>Funcionário 1</t>
  </si>
  <si>
    <t>Funcionário 2</t>
  </si>
  <si>
    <t>Funcionário 3</t>
  </si>
  <si>
    <t>Funcionário 4</t>
  </si>
  <si>
    <t>Funcionário 5</t>
  </si>
  <si>
    <t>Funcionário 6</t>
  </si>
  <si>
    <t>Funcionário 7</t>
  </si>
  <si>
    <t>Aluguel</t>
  </si>
  <si>
    <t>Energia Elétrica</t>
  </si>
  <si>
    <t>Internet</t>
  </si>
  <si>
    <t>http://www.normaslegais.com.br/legislacao/lc128_2008.htm</t>
  </si>
  <si>
    <t xml:space="preserve">Receita Bruta em 12 meses (em R$) </t>
  </si>
  <si>
    <t>Até 120.000,00</t>
  </si>
  <si>
    <t>De 120.000,01 a 240.000,00</t>
  </si>
  <si>
    <t>De 240.000,01 a 360.000,00</t>
  </si>
  <si>
    <t>De 360.000,01 a 480.000,00</t>
  </si>
  <si>
    <t>De 480.000,01 a 600.000,00</t>
  </si>
  <si>
    <t>De 600.000,01 a 720.000,00</t>
  </si>
  <si>
    <t>De 720.000,01 a 840.000,00</t>
  </si>
  <si>
    <t>De 840.000,01 a 960.000,00</t>
  </si>
  <si>
    <t>De 960.000,01 a 1.080.000,00</t>
  </si>
  <si>
    <t>De 1.080.000,01 a 1.200.000,00</t>
  </si>
  <si>
    <t>De 1.200.000,01 a 1.320.000,00</t>
  </si>
  <si>
    <t>De 1.320.000,01 a 1.440.000,00</t>
  </si>
  <si>
    <t>De 1.440.000,01 a 1.560.000,00</t>
  </si>
  <si>
    <t>De 1.560.000,01 a 1.680.000,00</t>
  </si>
  <si>
    <t>De 1.680.000,01 a 1.800.000,00</t>
  </si>
  <si>
    <t>De 1.800.000,01 a 1.920.000,00</t>
  </si>
  <si>
    <t>De 1.920.000,01 a 2.040.000,00</t>
  </si>
  <si>
    <t>De 2.040.000,01 a 2.160.000,00</t>
  </si>
  <si>
    <t>De 2.160.000,01 a 2.280.000,00</t>
  </si>
  <si>
    <t>De 2.280.000,01 a 2.400.000,00</t>
  </si>
  <si>
    <t>Tabela - SIMPLES para Comércio</t>
  </si>
  <si>
    <t>Aliquota</t>
  </si>
  <si>
    <t>RESULTADO OPERACIONAL ou EBITDA</t>
  </si>
  <si>
    <t>Funcionários - Sub-Total</t>
  </si>
  <si>
    <t>MÃO-DE-OBRA INDIRETA</t>
  </si>
  <si>
    <t>TOTAL DE MÃO-DE-OBRA INDIRETA</t>
  </si>
  <si>
    <t>DESPESAS MARKETING</t>
  </si>
  <si>
    <t>Fluxo de Caixa Operacional</t>
  </si>
  <si>
    <t>Site</t>
  </si>
  <si>
    <t>Identidade visual</t>
  </si>
  <si>
    <t>Último ano (histórico)</t>
  </si>
  <si>
    <t>Taxa de crescimento do setor ou PIB</t>
  </si>
  <si>
    <t>Taxa de inflacao do ano</t>
  </si>
  <si>
    <t>Taxa relativa a mudancas relevantes</t>
  </si>
  <si>
    <t>Taxa de crescimento total (unidades)</t>
  </si>
  <si>
    <t>Taxa de crescimento total (preco)</t>
  </si>
  <si>
    <t>IPCA</t>
  </si>
  <si>
    <t>IGP-M</t>
  </si>
  <si>
    <t>IPC-Fipe</t>
  </si>
  <si>
    <t>IGP-DI</t>
  </si>
  <si>
    <t>Tabela de índices de inflação - expectativa do mercado para 12 meses em %</t>
  </si>
  <si>
    <t>Tabela PIB - expectativa do mercado para 12 meses em %</t>
  </si>
  <si>
    <t>PIB 2013</t>
  </si>
  <si>
    <t>PIB 2014</t>
  </si>
  <si>
    <t>OBS: todos os dados devem ser constantemente atualizados através da consulta ao site do Banco Central.</t>
  </si>
  <si>
    <t>https://www3.bcb.gov.br/expectativas/publico/?wicket:interface=:0:5:</t>
  </si>
  <si>
    <t>Taxa de crescimento energia elétrica</t>
  </si>
  <si>
    <t xml:space="preserve"> Taxa de crescimento internet</t>
  </si>
  <si>
    <t xml:space="preserve"> Taxa de crescimento contabilidade</t>
  </si>
  <si>
    <t xml:space="preserve"> Taxa de crescimento limpeza</t>
  </si>
  <si>
    <t>Marketing</t>
  </si>
  <si>
    <t>DESPESA TOTAL</t>
  </si>
  <si>
    <t xml:space="preserve"> Taxa de crescimento marketing</t>
  </si>
  <si>
    <t>Taxa de crescimento aluguel</t>
  </si>
  <si>
    <t xml:space="preserve"> Taxa de crescimento segurança/motiramento</t>
  </si>
  <si>
    <t>Segurança / Monitoramento</t>
  </si>
  <si>
    <t>Mensal</t>
  </si>
  <si>
    <t xml:space="preserve">Transformando o valor absoluto em taxa </t>
  </si>
  <si>
    <t>Valor do período anterior</t>
  </si>
  <si>
    <t>Valor absoluto do investimento</t>
  </si>
  <si>
    <t>Taxa relativa a mudança</t>
  </si>
  <si>
    <t>Porporção Custo/Receita</t>
  </si>
  <si>
    <t>Nome da Empresa: 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</si>
</sst>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&quot;R$ &quot;#,##0.00_);\(&quot;R$ &quot;#,##0.00\)"/>
    <numFmt numFmtId="166" formatCode="_(* #,##0_);_(* \(#,##0\);_(* &quot;-&quot;??_);_(@_)"/>
    <numFmt numFmtId="167" formatCode="0.0%"/>
    <numFmt numFmtId="168" formatCode="&quot;R$ &quot;#,##0.00"/>
    <numFmt numFmtId="169" formatCode="&quot;R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7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64" fontId="2" fillId="0" borderId="0" xfId="3" applyFont="1" applyBorder="1"/>
    <xf numFmtId="164" fontId="3" fillId="0" borderId="0" xfId="3" applyFont="1" applyBorder="1"/>
    <xf numFmtId="164" fontId="3" fillId="0" borderId="1" xfId="3" applyFont="1" applyFill="1" applyBorder="1"/>
    <xf numFmtId="164" fontId="3" fillId="0" borderId="0" xfId="3" applyFont="1" applyFill="1" applyBorder="1"/>
    <xf numFmtId="164" fontId="2" fillId="0" borderId="0" xfId="3" applyFont="1" applyFill="1" applyBorder="1"/>
    <xf numFmtId="0" fontId="2" fillId="0" borderId="0" xfId="0" applyFont="1" applyFill="1" applyBorder="1"/>
    <xf numFmtId="164" fontId="5" fillId="2" borderId="0" xfId="3" applyFont="1" applyFill="1" applyBorder="1"/>
    <xf numFmtId="164" fontId="3" fillId="0" borderId="0" xfId="3" applyFont="1" applyFill="1" applyBorder="1" applyAlignment="1">
      <alignment horizontal="center"/>
    </xf>
    <xf numFmtId="164" fontId="6" fillId="2" borderId="0" xfId="3" applyFont="1" applyFill="1" applyBorder="1" applyAlignment="1">
      <alignment horizontal="left" indent="1"/>
    </xf>
    <xf numFmtId="0" fontId="0" fillId="0" borderId="0" xfId="0" applyBorder="1"/>
    <xf numFmtId="164" fontId="3" fillId="0" borderId="0" xfId="3" applyFont="1" applyFill="1" applyBorder="1" applyAlignment="1">
      <alignment horizontal="left" indent="1"/>
    </xf>
    <xf numFmtId="0" fontId="0" fillId="0" borderId="0" xfId="0" applyFill="1"/>
    <xf numFmtId="0" fontId="3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2"/>
    </xf>
    <xf numFmtId="164" fontId="3" fillId="0" borderId="2" xfId="3" applyFont="1" applyFill="1" applyBorder="1" applyAlignment="1">
      <alignment horizontal="left" indent="1"/>
    </xf>
    <xf numFmtId="164" fontId="6" fillId="0" borderId="0" xfId="3" applyFont="1" applyFill="1" applyBorder="1" applyAlignment="1">
      <alignment horizontal="left" indent="1"/>
    </xf>
    <xf numFmtId="164" fontId="2" fillId="3" borderId="0" xfId="3" applyFont="1" applyFill="1" applyBorder="1"/>
    <xf numFmtId="166" fontId="2" fillId="3" borderId="0" xfId="3" applyNumberFormat="1" applyFont="1" applyFill="1" applyBorder="1"/>
    <xf numFmtId="164" fontId="3" fillId="3" borderId="0" xfId="3" applyFont="1" applyFill="1" applyBorder="1"/>
    <xf numFmtId="0" fontId="3" fillId="3" borderId="0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left" indent="2"/>
    </xf>
    <xf numFmtId="0" fontId="3" fillId="3" borderId="0" xfId="0" applyFont="1" applyFill="1" applyBorder="1" applyAlignment="1">
      <alignment horizontal="left" indent="3"/>
    </xf>
    <xf numFmtId="0" fontId="3" fillId="3" borderId="0" xfId="0" applyFont="1" applyFill="1" applyBorder="1" applyAlignment="1">
      <alignment horizontal="left" indent="2"/>
    </xf>
    <xf numFmtId="10" fontId="2" fillId="3" borderId="0" xfId="1" applyNumberFormat="1" applyFont="1" applyFill="1" applyBorder="1" applyAlignment="1">
      <alignment horizontal="left" indent="2"/>
    </xf>
    <xf numFmtId="0" fontId="3" fillId="3" borderId="2" xfId="0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left" indent="1"/>
    </xf>
    <xf numFmtId="164" fontId="3" fillId="3" borderId="3" xfId="3" applyFont="1" applyFill="1" applyBorder="1"/>
    <xf numFmtId="0" fontId="8" fillId="0" borderId="0" xfId="0" applyFont="1"/>
    <xf numFmtId="0" fontId="0" fillId="0" borderId="0" xfId="0" applyProtection="1">
      <protection locked="0"/>
    </xf>
    <xf numFmtId="164" fontId="3" fillId="0" borderId="0" xfId="3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2" fillId="0" borderId="0" xfId="3" applyFont="1" applyFill="1" applyBorder="1" applyProtection="1">
      <protection locked="0"/>
    </xf>
    <xf numFmtId="164" fontId="2" fillId="3" borderId="0" xfId="3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66" fontId="2" fillId="0" borderId="0" xfId="3" applyNumberFormat="1" applyFont="1"/>
    <xf numFmtId="166" fontId="2" fillId="0" borderId="0" xfId="3" applyNumberFormat="1" applyFont="1" applyBorder="1"/>
    <xf numFmtId="0" fontId="2" fillId="0" borderId="4" xfId="0" applyFont="1" applyBorder="1"/>
    <xf numFmtId="0" fontId="4" fillId="0" borderId="4" xfId="0" applyFont="1" applyBorder="1"/>
    <xf numFmtId="4" fontId="2" fillId="0" borderId="0" xfId="1" applyNumberFormat="1" applyFont="1" applyBorder="1"/>
    <xf numFmtId="4" fontId="2" fillId="0" borderId="0" xfId="0" applyNumberFormat="1" applyFont="1" applyBorder="1"/>
    <xf numFmtId="4" fontId="3" fillId="0" borderId="0" xfId="0" applyNumberFormat="1" applyFont="1" applyBorder="1"/>
    <xf numFmtId="4" fontId="2" fillId="0" borderId="0" xfId="3" applyNumberFormat="1" applyFont="1" applyBorder="1"/>
    <xf numFmtId="4" fontId="2" fillId="0" borderId="0" xfId="0" applyNumberFormat="1" applyFont="1" applyBorder="1" applyAlignment="1">
      <alignment horizontal="left" indent="1"/>
    </xf>
    <xf numFmtId="4" fontId="2" fillId="0" borderId="0" xfId="0" applyNumberFormat="1" applyFont="1" applyBorder="1" applyAlignment="1">
      <alignment horizontal="left" indent="2"/>
    </xf>
    <xf numFmtId="4" fontId="4" fillId="0" borderId="0" xfId="0" applyNumberFormat="1" applyFont="1" applyBorder="1"/>
    <xf numFmtId="0" fontId="7" fillId="0" borderId="0" xfId="0" applyFont="1"/>
    <xf numFmtId="167" fontId="7" fillId="0" borderId="0" xfId="1" applyNumberFormat="1" applyFont="1" applyFill="1" applyBorder="1" applyProtection="1">
      <protection locked="0"/>
    </xf>
    <xf numFmtId="0" fontId="0" fillId="0" borderId="0" xfId="0" applyFill="1" applyAlignment="1" applyProtection="1">
      <alignment wrapText="1"/>
      <protection locked="0"/>
    </xf>
    <xf numFmtId="164" fontId="2" fillId="3" borderId="0" xfId="3" applyFont="1" applyFill="1" applyBorder="1" applyAlignment="1" applyProtection="1">
      <alignment horizontal="right"/>
      <protection locked="0"/>
    </xf>
    <xf numFmtId="164" fontId="3" fillId="4" borderId="0" xfId="3" applyFont="1" applyFill="1" applyBorder="1" applyAlignment="1" applyProtection="1">
      <alignment horizontal="right"/>
      <protection locked="0"/>
    </xf>
    <xf numFmtId="164" fontId="3" fillId="4" borderId="0" xfId="3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9" fillId="4" borderId="0" xfId="0" applyFont="1" applyFill="1" applyBorder="1" applyProtection="1">
      <protection locked="0"/>
    </xf>
    <xf numFmtId="0" fontId="9" fillId="4" borderId="0" xfId="0" applyFont="1" applyFill="1" applyProtection="1">
      <protection locked="0"/>
    </xf>
    <xf numFmtId="164" fontId="7" fillId="0" borderId="0" xfId="3" applyFont="1" applyFill="1" applyBorder="1" applyProtection="1">
      <protection locked="0"/>
    </xf>
    <xf numFmtId="164" fontId="0" fillId="0" borderId="0" xfId="3" applyFont="1" applyProtection="1">
      <protection locked="0"/>
    </xf>
    <xf numFmtId="164" fontId="3" fillId="0" borderId="5" xfId="3" applyFont="1" applyFill="1" applyBorder="1" applyAlignment="1" applyProtection="1">
      <alignment horizontal="right"/>
      <protection locked="0"/>
    </xf>
    <xf numFmtId="164" fontId="3" fillId="4" borderId="5" xfId="3" applyFont="1" applyFill="1" applyBorder="1" applyAlignment="1" applyProtection="1">
      <alignment horizontal="right"/>
      <protection locked="0"/>
    </xf>
    <xf numFmtId="166" fontId="2" fillId="3" borderId="5" xfId="3" applyNumberFormat="1" applyFont="1" applyFill="1" applyBorder="1" applyAlignment="1" applyProtection="1">
      <alignment horizontal="right"/>
      <protection locked="0"/>
    </xf>
    <xf numFmtId="164" fontId="2" fillId="3" borderId="6" xfId="3" applyFont="1" applyFill="1" applyBorder="1" applyProtection="1">
      <protection locked="0"/>
    </xf>
    <xf numFmtId="166" fontId="3" fillId="4" borderId="5" xfId="3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wrapText="1"/>
      <protection locked="0"/>
    </xf>
    <xf numFmtId="164" fontId="0" fillId="0" borderId="0" xfId="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7" fillId="0" borderId="5" xfId="0" applyFont="1" applyFill="1" applyBorder="1" applyProtection="1">
      <protection locked="0"/>
    </xf>
    <xf numFmtId="0" fontId="0" fillId="0" borderId="7" xfId="0" applyBorder="1" applyProtection="1">
      <protection locked="0"/>
    </xf>
    <xf numFmtId="164" fontId="0" fillId="0" borderId="8" xfId="3" applyFont="1" applyBorder="1" applyProtection="1">
      <protection locked="0"/>
    </xf>
    <xf numFmtId="167" fontId="6" fillId="0" borderId="4" xfId="1" applyNumberFormat="1" applyFont="1" applyFill="1" applyBorder="1" applyAlignment="1" applyProtection="1">
      <alignment horizontal="left" wrapText="1"/>
      <protection locked="0"/>
    </xf>
    <xf numFmtId="167" fontId="3" fillId="0" borderId="4" xfId="1" applyNumberFormat="1" applyFont="1" applyFill="1" applyBorder="1" applyAlignment="1" applyProtection="1">
      <alignment horizontal="center"/>
      <protection locked="0"/>
    </xf>
    <xf numFmtId="167" fontId="3" fillId="4" borderId="4" xfId="1" applyNumberFormat="1" applyFont="1" applyFill="1" applyBorder="1" applyAlignment="1" applyProtection="1">
      <alignment horizontal="right"/>
      <protection locked="0"/>
    </xf>
    <xf numFmtId="167" fontId="2" fillId="3" borderId="4" xfId="1" applyNumberFormat="1" applyFont="1" applyFill="1" applyBorder="1" applyAlignment="1" applyProtection="1">
      <alignment horizontal="right"/>
      <protection locked="0"/>
    </xf>
    <xf numFmtId="167" fontId="3" fillId="0" borderId="4" xfId="1" applyNumberFormat="1" applyFont="1" applyFill="1" applyBorder="1" applyAlignment="1" applyProtection="1">
      <alignment horizontal="right"/>
      <protection locked="0"/>
    </xf>
    <xf numFmtId="167" fontId="2" fillId="0" borderId="4" xfId="1" applyNumberFormat="1" applyFont="1" applyFill="1" applyBorder="1" applyAlignment="1" applyProtection="1">
      <alignment horizontal="right"/>
      <protection locked="0"/>
    </xf>
    <xf numFmtId="167" fontId="7" fillId="0" borderId="9" xfId="1" applyNumberFormat="1" applyFont="1" applyFill="1" applyBorder="1" applyProtection="1">
      <protection locked="0"/>
    </xf>
    <xf numFmtId="164" fontId="6" fillId="0" borderId="4" xfId="3" applyFont="1" applyFill="1" applyBorder="1" applyAlignment="1" applyProtection="1">
      <alignment horizontal="left" wrapText="1"/>
      <protection locked="0"/>
    </xf>
    <xf numFmtId="164" fontId="3" fillId="0" borderId="4" xfId="3" applyFont="1" applyFill="1" applyBorder="1" applyAlignment="1" applyProtection="1">
      <alignment horizontal="center"/>
      <protection locked="0"/>
    </xf>
    <xf numFmtId="164" fontId="3" fillId="4" borderId="4" xfId="3" applyFont="1" applyFill="1" applyBorder="1" applyAlignment="1" applyProtection="1">
      <alignment horizontal="left"/>
      <protection locked="0"/>
    </xf>
    <xf numFmtId="164" fontId="2" fillId="3" borderId="4" xfId="3" applyFont="1" applyFill="1" applyBorder="1" applyAlignment="1" applyProtection="1">
      <alignment horizontal="left" indent="2"/>
      <protection locked="0"/>
    </xf>
    <xf numFmtId="164" fontId="3" fillId="0" borderId="4" xfId="3" applyFont="1" applyFill="1" applyBorder="1" applyAlignment="1" applyProtection="1">
      <alignment horizontal="left" indent="1"/>
      <protection locked="0"/>
    </xf>
    <xf numFmtId="164" fontId="2" fillId="0" borderId="4" xfId="3" applyFont="1" applyFill="1" applyBorder="1" applyAlignment="1" applyProtection="1">
      <alignment horizontal="left" indent="2"/>
      <protection locked="0"/>
    </xf>
    <xf numFmtId="0" fontId="7" fillId="0" borderId="9" xfId="0" applyFont="1" applyFill="1" applyBorder="1" applyProtection="1">
      <protection locked="0"/>
    </xf>
    <xf numFmtId="164" fontId="3" fillId="4" borderId="0" xfId="3" applyFont="1" applyFill="1" applyBorder="1" applyAlignment="1" applyProtection="1">
      <alignment horizontal="left" wrapText="1"/>
    </xf>
    <xf numFmtId="164" fontId="3" fillId="4" borderId="0" xfId="1" applyNumberFormat="1" applyFont="1" applyFill="1" applyBorder="1" applyAlignment="1" applyProtection="1">
      <alignment horizontal="left" wrapText="1"/>
    </xf>
    <xf numFmtId="164" fontId="3" fillId="4" borderId="6" xfId="1" applyNumberFormat="1" applyFont="1" applyFill="1" applyBorder="1" applyAlignment="1" applyProtection="1">
      <alignment horizontal="left" wrapText="1"/>
    </xf>
    <xf numFmtId="164" fontId="3" fillId="4" borderId="0" xfId="1" applyNumberFormat="1" applyFont="1" applyFill="1" applyBorder="1" applyAlignment="1" applyProtection="1">
      <alignment horizontal="center"/>
    </xf>
    <xf numFmtId="164" fontId="3" fillId="4" borderId="6" xfId="1" applyNumberFormat="1" applyFont="1" applyFill="1" applyBorder="1" applyAlignment="1" applyProtection="1">
      <alignment horizontal="center"/>
    </xf>
    <xf numFmtId="164" fontId="2" fillId="3" borderId="0" xfId="3" applyFont="1" applyFill="1" applyBorder="1" applyProtection="1"/>
    <xf numFmtId="164" fontId="2" fillId="3" borderId="6" xfId="3" applyFont="1" applyFill="1" applyBorder="1" applyProtection="1"/>
    <xf numFmtId="164" fontId="3" fillId="4" borderId="0" xfId="3" applyFont="1" applyFill="1" applyBorder="1" applyProtection="1"/>
    <xf numFmtId="164" fontId="3" fillId="4" borderId="6" xfId="3" applyFont="1" applyFill="1" applyBorder="1" applyProtection="1"/>
    <xf numFmtId="164" fontId="3" fillId="4" borderId="4" xfId="3" applyFont="1" applyFill="1" applyBorder="1" applyAlignment="1" applyProtection="1">
      <alignment horizontal="left" wrapText="1"/>
    </xf>
    <xf numFmtId="167" fontId="3" fillId="4" borderId="4" xfId="1" applyNumberFormat="1" applyFont="1" applyFill="1" applyBorder="1" applyAlignment="1" applyProtection="1">
      <alignment horizontal="left" wrapText="1"/>
    </xf>
    <xf numFmtId="164" fontId="3" fillId="4" borderId="5" xfId="3" applyFont="1" applyFill="1" applyBorder="1" applyAlignment="1" applyProtection="1">
      <alignment horizontal="right" wrapText="1"/>
    </xf>
    <xf numFmtId="0" fontId="7" fillId="4" borderId="0" xfId="0" applyFont="1" applyFill="1" applyAlignment="1" applyProtection="1">
      <alignment wrapText="1"/>
    </xf>
    <xf numFmtId="9" fontId="3" fillId="0" borderId="0" xfId="1" applyFont="1" applyFill="1" applyBorder="1" applyAlignment="1" applyProtection="1">
      <alignment horizontal="center" wrapText="1"/>
    </xf>
    <xf numFmtId="164" fontId="3" fillId="0" borderId="6" xfId="3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6" xfId="0" applyFont="1" applyFill="1" applyBorder="1" applyProtection="1"/>
    <xf numFmtId="0" fontId="0" fillId="0" borderId="8" xfId="0" applyBorder="1" applyProtection="1"/>
    <xf numFmtId="0" fontId="0" fillId="0" borderId="10" xfId="0" applyBorder="1" applyProtection="1"/>
    <xf numFmtId="0" fontId="7" fillId="5" borderId="0" xfId="0" applyFont="1" applyFill="1" applyBorder="1" applyAlignment="1" applyProtection="1">
      <alignment horizontal="right"/>
      <protection locked="0"/>
    </xf>
    <xf numFmtId="164" fontId="7" fillId="5" borderId="0" xfId="3" applyFont="1" applyFill="1" applyBorder="1" applyProtection="1">
      <protection locked="0"/>
    </xf>
    <xf numFmtId="9" fontId="7" fillId="5" borderId="0" xfId="1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164" fontId="0" fillId="5" borderId="0" xfId="3" applyFont="1" applyFill="1" applyProtection="1">
      <protection locked="0"/>
    </xf>
    <xf numFmtId="164" fontId="2" fillId="0" borderId="0" xfId="0" applyNumberFormat="1" applyFont="1" applyBorder="1"/>
    <xf numFmtId="0" fontId="2" fillId="0" borderId="11" xfId="0" applyFont="1" applyBorder="1"/>
    <xf numFmtId="164" fontId="6" fillId="6" borderId="12" xfId="3" applyFont="1" applyFill="1" applyBorder="1" applyAlignment="1" applyProtection="1">
      <alignment horizontal="left" wrapText="1"/>
      <protection locked="0"/>
    </xf>
    <xf numFmtId="167" fontId="6" fillId="6" borderId="12" xfId="1" applyNumberFormat="1" applyFont="1" applyFill="1" applyBorder="1" applyAlignment="1" applyProtection="1">
      <alignment horizontal="left" wrapText="1"/>
      <protection locked="0"/>
    </xf>
    <xf numFmtId="164" fontId="6" fillId="6" borderId="12" xfId="3" applyFont="1" applyFill="1" applyBorder="1" applyAlignment="1" applyProtection="1">
      <alignment horizontal="right" wrapText="1"/>
      <protection locked="0"/>
    </xf>
    <xf numFmtId="9" fontId="6" fillId="6" borderId="12" xfId="1" applyFont="1" applyFill="1" applyBorder="1" applyAlignment="1" applyProtection="1">
      <alignment horizontal="left" wrapText="1"/>
      <protection locked="0"/>
    </xf>
    <xf numFmtId="164" fontId="3" fillId="4" borderId="12" xfId="3" applyFont="1" applyFill="1" applyBorder="1" applyAlignment="1">
      <alignment horizontal="left" indent="2"/>
    </xf>
    <xf numFmtId="164" fontId="3" fillId="4" borderId="13" xfId="3" applyFont="1" applyFill="1" applyBorder="1" applyAlignment="1">
      <alignment horizontal="center"/>
    </xf>
    <xf numFmtId="0" fontId="0" fillId="4" borderId="0" xfId="0" applyFill="1"/>
    <xf numFmtId="166" fontId="6" fillId="6" borderId="0" xfId="3" applyNumberFormat="1" applyFont="1" applyFill="1" applyBorder="1" applyAlignment="1">
      <alignment horizontal="center"/>
    </xf>
    <xf numFmtId="0" fontId="5" fillId="6" borderId="0" xfId="0" applyFont="1" applyFill="1" applyBorder="1" applyProtection="1">
      <protection locked="0"/>
    </xf>
    <xf numFmtId="167" fontId="5" fillId="6" borderId="0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166" fontId="6" fillId="6" borderId="5" xfId="3" applyNumberFormat="1" applyFont="1" applyFill="1" applyBorder="1" applyAlignment="1">
      <alignment horizontal="center"/>
    </xf>
    <xf numFmtId="166" fontId="6" fillId="6" borderId="6" xfId="3" applyNumberFormat="1" applyFont="1" applyFill="1" applyBorder="1" applyAlignment="1">
      <alignment horizontal="center"/>
    </xf>
    <xf numFmtId="164" fontId="3" fillId="0" borderId="5" xfId="3" applyFont="1" applyFill="1" applyBorder="1" applyAlignment="1">
      <alignment horizontal="center"/>
    </xf>
    <xf numFmtId="164" fontId="3" fillId="0" borderId="6" xfId="3" applyFont="1" applyFill="1" applyBorder="1" applyAlignment="1">
      <alignment horizontal="center"/>
    </xf>
    <xf numFmtId="164" fontId="3" fillId="4" borderId="14" xfId="3" applyFont="1" applyFill="1" applyBorder="1" applyAlignment="1">
      <alignment horizontal="center"/>
    </xf>
    <xf numFmtId="164" fontId="3" fillId="4" borderId="15" xfId="3" applyFont="1" applyFill="1" applyBorder="1" applyAlignment="1">
      <alignment horizontal="center"/>
    </xf>
    <xf numFmtId="166" fontId="2" fillId="3" borderId="5" xfId="3" applyNumberFormat="1" applyFont="1" applyFill="1" applyBorder="1"/>
    <xf numFmtId="166" fontId="2" fillId="3" borderId="6" xfId="3" applyNumberFormat="1" applyFont="1" applyFill="1" applyBorder="1"/>
    <xf numFmtId="166" fontId="2" fillId="0" borderId="6" xfId="3" applyNumberFormat="1" applyFont="1" applyBorder="1"/>
    <xf numFmtId="164" fontId="3" fillId="5" borderId="5" xfId="3" applyFont="1" applyFill="1" applyBorder="1" applyAlignment="1">
      <alignment horizontal="center"/>
    </xf>
    <xf numFmtId="164" fontId="2" fillId="3" borderId="4" xfId="3" applyFont="1" applyFill="1" applyBorder="1" applyAlignment="1">
      <alignment horizontal="left" indent="2"/>
    </xf>
    <xf numFmtId="164" fontId="3" fillId="4" borderId="11" xfId="3" applyFont="1" applyFill="1" applyBorder="1" applyAlignment="1">
      <alignment horizontal="left" indent="1"/>
    </xf>
    <xf numFmtId="164" fontId="3" fillId="4" borderId="16" xfId="3" applyNumberFormat="1" applyFont="1" applyFill="1" applyBorder="1" applyAlignment="1">
      <alignment horizontal="left" indent="1"/>
    </xf>
    <xf numFmtId="164" fontId="3" fillId="4" borderId="17" xfId="3" applyNumberFormat="1" applyFont="1" applyFill="1" applyBorder="1" applyAlignment="1">
      <alignment horizontal="left" indent="1"/>
    </xf>
    <xf numFmtId="164" fontId="3" fillId="4" borderId="18" xfId="3" applyNumberFormat="1" applyFont="1" applyFill="1" applyBorder="1" applyAlignment="1">
      <alignment horizontal="left" indent="1"/>
    </xf>
    <xf numFmtId="0" fontId="9" fillId="4" borderId="0" xfId="0" applyFont="1" applyFill="1"/>
    <xf numFmtId="164" fontId="3" fillId="4" borderId="0" xfId="3" applyFont="1" applyFill="1" applyBorder="1" applyAlignment="1">
      <alignment horizontal="center"/>
    </xf>
    <xf numFmtId="164" fontId="6" fillId="6" borderId="4" xfId="3" applyFont="1" applyFill="1" applyBorder="1" applyAlignment="1"/>
    <xf numFmtId="164" fontId="2" fillId="0" borderId="6" xfId="3" applyFont="1" applyFill="1" applyBorder="1"/>
    <xf numFmtId="164" fontId="2" fillId="0" borderId="4" xfId="3" applyFont="1" applyFill="1" applyBorder="1" applyAlignment="1">
      <alignment horizontal="left" indent="2"/>
    </xf>
    <xf numFmtId="0" fontId="2" fillId="4" borderId="0" xfId="0" applyFont="1" applyFill="1" applyBorder="1"/>
    <xf numFmtId="164" fontId="3" fillId="0" borderId="6" xfId="3" applyFont="1" applyFill="1" applyBorder="1"/>
    <xf numFmtId="0" fontId="2" fillId="0" borderId="5" xfId="0" applyFont="1" applyFill="1" applyBorder="1"/>
    <xf numFmtId="164" fontId="6" fillId="4" borderId="3" xfId="3" applyFont="1" applyFill="1" applyBorder="1"/>
    <xf numFmtId="0" fontId="2" fillId="3" borderId="0" xfId="0" applyFont="1" applyFill="1" applyBorder="1" applyAlignment="1" applyProtection="1">
      <alignment horizontal="left" indent="2"/>
      <protection locked="0"/>
    </xf>
    <xf numFmtId="0" fontId="2" fillId="0" borderId="0" xfId="0" applyFont="1" applyBorder="1" applyProtection="1">
      <protection locked="0"/>
    </xf>
    <xf numFmtId="164" fontId="6" fillId="4" borderId="19" xfId="3" applyFont="1" applyFill="1" applyBorder="1"/>
    <xf numFmtId="164" fontId="6" fillId="4" borderId="20" xfId="3" applyFont="1" applyFill="1" applyBorder="1"/>
    <xf numFmtId="164" fontId="2" fillId="3" borderId="5" xfId="3" applyFont="1" applyFill="1" applyBorder="1" applyProtection="1">
      <protection locked="0"/>
    </xf>
    <xf numFmtId="164" fontId="3" fillId="3" borderId="5" xfId="3" applyFont="1" applyFill="1" applyBorder="1"/>
    <xf numFmtId="164" fontId="3" fillId="3" borderId="6" xfId="3" applyFont="1" applyFill="1" applyBorder="1"/>
    <xf numFmtId="164" fontId="2" fillId="3" borderId="5" xfId="3" applyFont="1" applyFill="1" applyBorder="1"/>
    <xf numFmtId="164" fontId="2" fillId="3" borderId="6" xfId="3" applyFont="1" applyFill="1" applyBorder="1"/>
    <xf numFmtId="164" fontId="3" fillId="3" borderId="19" xfId="3" applyFont="1" applyFill="1" applyBorder="1"/>
    <xf numFmtId="164" fontId="3" fillId="3" borderId="20" xfId="3" applyFont="1" applyFill="1" applyBorder="1"/>
    <xf numFmtId="164" fontId="3" fillId="0" borderId="5" xfId="3" applyFont="1" applyFill="1" applyBorder="1"/>
    <xf numFmtId="164" fontId="3" fillId="0" borderId="21" xfId="3" applyFont="1" applyFill="1" applyBorder="1"/>
    <xf numFmtId="164" fontId="3" fillId="0" borderId="22" xfId="3" applyFont="1" applyFill="1" applyBorder="1"/>
    <xf numFmtId="164" fontId="3" fillId="0" borderId="23" xfId="3" applyFont="1" applyFill="1" applyBorder="1"/>
    <xf numFmtId="0" fontId="2" fillId="0" borderId="6" xfId="0" applyFont="1" applyFill="1" applyBorder="1"/>
    <xf numFmtId="164" fontId="2" fillId="0" borderId="5" xfId="3" applyFont="1" applyFill="1" applyBorder="1"/>
    <xf numFmtId="164" fontId="3" fillId="4" borderId="5" xfId="3" applyFont="1" applyFill="1" applyBorder="1" applyAlignment="1">
      <alignment horizontal="center"/>
    </xf>
    <xf numFmtId="164" fontId="2" fillId="0" borderId="11" xfId="3" applyFont="1" applyBorder="1"/>
    <xf numFmtId="164" fontId="3" fillId="0" borderId="4" xfId="3" applyFont="1" applyFill="1" applyBorder="1" applyAlignment="1">
      <alignment horizontal="left" indent="1"/>
    </xf>
    <xf numFmtId="0" fontId="0" fillId="0" borderId="11" xfId="0" applyBorder="1"/>
    <xf numFmtId="164" fontId="3" fillId="4" borderId="4" xfId="3" applyFont="1" applyFill="1" applyBorder="1" applyAlignment="1">
      <alignment horizontal="left" indent="1"/>
    </xf>
    <xf numFmtId="164" fontId="3" fillId="4" borderId="6" xfId="3" applyFont="1" applyFill="1" applyBorder="1" applyAlignment="1">
      <alignment horizontal="center"/>
    </xf>
    <xf numFmtId="0" fontId="3" fillId="4" borderId="0" xfId="0" applyFont="1" applyFill="1" applyBorder="1"/>
    <xf numFmtId="164" fontId="2" fillId="0" borderId="5" xfId="3" applyFont="1" applyFill="1" applyBorder="1" applyProtection="1">
      <protection locked="0"/>
    </xf>
    <xf numFmtId="164" fontId="2" fillId="0" borderId="6" xfId="3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3" fillId="0" borderId="0" xfId="3" applyNumberFormat="1" applyFont="1" applyBorder="1"/>
    <xf numFmtId="3" fontId="2" fillId="0" borderId="0" xfId="3" applyNumberFormat="1" applyFont="1" applyBorder="1"/>
    <xf numFmtId="166" fontId="6" fillId="6" borderId="24" xfId="3" applyNumberFormat="1" applyFont="1" applyFill="1" applyBorder="1" applyAlignment="1">
      <alignment horizontal="center"/>
    </xf>
    <xf numFmtId="166" fontId="6" fillId="6" borderId="25" xfId="3" applyNumberFormat="1" applyFont="1" applyFill="1" applyBorder="1" applyAlignment="1">
      <alignment horizontal="center"/>
    </xf>
    <xf numFmtId="3" fontId="3" fillId="0" borderId="24" xfId="3" applyNumberFormat="1" applyFont="1" applyBorder="1"/>
    <xf numFmtId="3" fontId="3" fillId="0" borderId="25" xfId="3" applyNumberFormat="1" applyFont="1" applyBorder="1"/>
    <xf numFmtId="3" fontId="2" fillId="0" borderId="24" xfId="3" applyNumberFormat="1" applyFont="1" applyBorder="1"/>
    <xf numFmtId="3" fontId="2" fillId="0" borderId="25" xfId="3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4" fontId="2" fillId="0" borderId="24" xfId="0" applyNumberFormat="1" applyFont="1" applyBorder="1" applyAlignment="1">
      <alignment horizontal="left" indent="2"/>
    </xf>
    <xf numFmtId="4" fontId="2" fillId="0" borderId="25" xfId="0" applyNumberFormat="1" applyFont="1" applyBorder="1" applyAlignment="1">
      <alignment horizontal="left" indent="2"/>
    </xf>
    <xf numFmtId="3" fontId="2" fillId="0" borderId="24" xfId="0" applyNumberFormat="1" applyFont="1" applyBorder="1"/>
    <xf numFmtId="3" fontId="3" fillId="0" borderId="26" xfId="3" applyNumberFormat="1" applyFont="1" applyBorder="1"/>
    <xf numFmtId="4" fontId="3" fillId="0" borderId="24" xfId="0" applyNumberFormat="1" applyFont="1" applyFill="1" applyBorder="1"/>
    <xf numFmtId="4" fontId="2" fillId="0" borderId="24" xfId="0" applyNumberFormat="1" applyFont="1" applyFill="1" applyBorder="1" applyAlignment="1">
      <alignment horizontal="left" indent="1"/>
    </xf>
    <xf numFmtId="4" fontId="2" fillId="0" borderId="24" xfId="0" applyNumberFormat="1" applyFont="1" applyFill="1" applyBorder="1" applyAlignment="1">
      <alignment horizontal="left" indent="2"/>
    </xf>
    <xf numFmtId="4" fontId="3" fillId="0" borderId="24" xfId="0" applyNumberFormat="1" applyFont="1" applyFill="1" applyBorder="1" applyAlignment="1">
      <alignment horizontal="left"/>
    </xf>
    <xf numFmtId="4" fontId="2" fillId="0" borderId="24" xfId="0" applyNumberFormat="1" applyFont="1" applyBorder="1" applyAlignment="1">
      <alignment horizontal="left" indent="1"/>
    </xf>
    <xf numFmtId="4" fontId="2" fillId="0" borderId="27" xfId="0" applyNumberFormat="1" applyFont="1" applyBorder="1"/>
    <xf numFmtId="4" fontId="6" fillId="6" borderId="24" xfId="0" applyNumberFormat="1" applyFont="1" applyFill="1" applyBorder="1"/>
    <xf numFmtId="0" fontId="14" fillId="0" borderId="0" xfId="0" applyFont="1"/>
    <xf numFmtId="4" fontId="6" fillId="6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3" fillId="5" borderId="24" xfId="0" applyNumberFormat="1" applyFont="1" applyFill="1" applyBorder="1"/>
    <xf numFmtId="3" fontId="3" fillId="5" borderId="0" xfId="3" applyNumberFormat="1" applyFont="1" applyFill="1"/>
    <xf numFmtId="4" fontId="3" fillId="5" borderId="24" xfId="0" applyNumberFormat="1" applyFont="1" applyFill="1" applyBorder="1" applyAlignment="1">
      <alignment horizontal="left"/>
    </xf>
    <xf numFmtId="4" fontId="3" fillId="5" borderId="0" xfId="0" applyNumberFormat="1" applyFont="1" applyFill="1" applyBorder="1" applyAlignment="1">
      <alignment horizontal="left"/>
    </xf>
    <xf numFmtId="3" fontId="3" fillId="5" borderId="0" xfId="3" applyNumberFormat="1" applyFont="1" applyFill="1" applyBorder="1"/>
    <xf numFmtId="4" fontId="2" fillId="0" borderId="0" xfId="0" applyNumberFormat="1" applyFont="1" applyFill="1" applyBorder="1" applyAlignment="1">
      <alignment horizontal="left" indent="1"/>
    </xf>
    <xf numFmtId="4" fontId="3" fillId="5" borderId="0" xfId="0" applyNumberFormat="1" applyFont="1" applyFill="1" applyBorder="1"/>
    <xf numFmtId="166" fontId="2" fillId="3" borderId="16" xfId="3" applyNumberFormat="1" applyFont="1" applyFill="1" applyBorder="1"/>
    <xf numFmtId="166" fontId="2" fillId="3" borderId="17" xfId="3" applyNumberFormat="1" applyFont="1" applyFill="1" applyBorder="1"/>
    <xf numFmtId="166" fontId="2" fillId="3" borderId="18" xfId="3" applyNumberFormat="1" applyFont="1" applyFill="1" applyBorder="1"/>
    <xf numFmtId="3" fontId="2" fillId="0" borderId="24" xfId="0" applyNumberFormat="1" applyFont="1" applyFill="1" applyBorder="1" applyAlignment="1">
      <alignment horizontal="left" indent="2"/>
    </xf>
    <xf numFmtId="3" fontId="2" fillId="0" borderId="25" xfId="0" applyNumberFormat="1" applyFont="1" applyBorder="1" applyAlignment="1">
      <alignment horizontal="left" indent="2"/>
    </xf>
    <xf numFmtId="3" fontId="2" fillId="0" borderId="0" xfId="0" applyNumberFormat="1" applyFont="1" applyBorder="1"/>
    <xf numFmtId="3" fontId="2" fillId="0" borderId="25" xfId="0" applyNumberFormat="1" applyFont="1" applyBorder="1"/>
    <xf numFmtId="3" fontId="3" fillId="0" borderId="24" xfId="0" applyNumberFormat="1" applyFont="1" applyFill="1" applyBorder="1" applyAlignment="1">
      <alignment horizontal="left"/>
    </xf>
    <xf numFmtId="3" fontId="3" fillId="0" borderId="0" xfId="0" applyNumberFormat="1" applyFont="1" applyBorder="1"/>
    <xf numFmtId="3" fontId="2" fillId="0" borderId="0" xfId="0" applyNumberFormat="1" applyFont="1" applyBorder="1" applyAlignment="1">
      <alignment horizontal="left" indent="2"/>
    </xf>
    <xf numFmtId="3" fontId="2" fillId="0" borderId="24" xfId="0" applyNumberFormat="1" applyFont="1" applyBorder="1" applyAlignment="1">
      <alignment horizontal="left" indent="2"/>
    </xf>
    <xf numFmtId="3" fontId="2" fillId="0" borderId="24" xfId="0" applyNumberFormat="1" applyFont="1" applyFill="1" applyBorder="1" applyAlignment="1">
      <alignment horizontal="left" indent="1"/>
    </xf>
    <xf numFmtId="3" fontId="2" fillId="0" borderId="24" xfId="0" applyNumberFormat="1" applyFont="1" applyBorder="1" applyAlignment="1">
      <alignment horizontal="left" indent="1"/>
    </xf>
    <xf numFmtId="3" fontId="2" fillId="0" borderId="0" xfId="1" applyNumberFormat="1" applyFont="1" applyBorder="1"/>
    <xf numFmtId="3" fontId="3" fillId="0" borderId="26" xfId="0" applyNumberFormat="1" applyFont="1" applyBorder="1" applyAlignment="1">
      <alignment horizontal="left"/>
    </xf>
    <xf numFmtId="3" fontId="3" fillId="0" borderId="28" xfId="3" applyNumberFormat="1" applyFont="1" applyBorder="1"/>
    <xf numFmtId="3" fontId="3" fillId="0" borderId="29" xfId="3" applyNumberFormat="1" applyFont="1" applyBorder="1"/>
    <xf numFmtId="164" fontId="2" fillId="0" borderId="0" xfId="3" applyFont="1"/>
    <xf numFmtId="166" fontId="2" fillId="0" borderId="11" xfId="3" applyNumberFormat="1" applyFont="1" applyBorder="1"/>
    <xf numFmtId="166" fontId="6" fillId="6" borderId="4" xfId="3" applyNumberFormat="1" applyFont="1" applyFill="1" applyBorder="1" applyAlignment="1"/>
    <xf numFmtId="166" fontId="0" fillId="0" borderId="0" xfId="3" applyNumberFormat="1" applyFont="1"/>
    <xf numFmtId="166" fontId="3" fillId="4" borderId="11" xfId="3" applyNumberFormat="1" applyFont="1" applyFill="1" applyBorder="1" applyAlignment="1">
      <alignment horizontal="left" indent="1"/>
    </xf>
    <xf numFmtId="166" fontId="9" fillId="4" borderId="0" xfId="3" applyNumberFormat="1" applyFont="1" applyFill="1"/>
    <xf numFmtId="166" fontId="2" fillId="3" borderId="4" xfId="3" applyNumberFormat="1" applyFont="1" applyFill="1" applyBorder="1" applyAlignment="1">
      <alignment horizontal="left" indent="2"/>
    </xf>
    <xf numFmtId="166" fontId="3" fillId="0" borderId="0" xfId="3" applyNumberFormat="1" applyFont="1" applyFill="1" applyBorder="1" applyAlignment="1">
      <alignment horizontal="center"/>
    </xf>
    <xf numFmtId="166" fontId="3" fillId="0" borderId="6" xfId="3" applyNumberFormat="1" applyFont="1" applyFill="1" applyBorder="1" applyAlignment="1">
      <alignment horizontal="center"/>
    </xf>
    <xf numFmtId="166" fontId="0" fillId="0" borderId="0" xfId="3" applyNumberFormat="1" applyFont="1" applyFill="1"/>
    <xf numFmtId="166" fontId="3" fillId="4" borderId="13" xfId="3" applyNumberFormat="1" applyFont="1" applyFill="1" applyBorder="1" applyAlignment="1">
      <alignment horizontal="center"/>
    </xf>
    <xf numFmtId="166" fontId="3" fillId="4" borderId="15" xfId="3" applyNumberFormat="1" applyFont="1" applyFill="1" applyBorder="1" applyAlignment="1">
      <alignment horizontal="center"/>
    </xf>
    <xf numFmtId="166" fontId="0" fillId="4" borderId="0" xfId="3" applyNumberFormat="1" applyFont="1" applyFill="1"/>
    <xf numFmtId="166" fontId="2" fillId="0" borderId="4" xfId="3" applyNumberFormat="1" applyFont="1" applyBorder="1"/>
    <xf numFmtId="166" fontId="7" fillId="0" borderId="0" xfId="3" applyNumberFormat="1" applyFont="1"/>
    <xf numFmtId="3" fontId="2" fillId="6" borderId="27" xfId="0" applyNumberFormat="1" applyFont="1" applyFill="1" applyBorder="1"/>
    <xf numFmtId="3" fontId="6" fillId="6" borderId="30" xfId="0" applyNumberFormat="1" applyFont="1" applyFill="1" applyBorder="1"/>
    <xf numFmtId="3" fontId="2" fillId="0" borderId="0" xfId="0" applyNumberFormat="1" applyFont="1" applyFill="1" applyBorder="1"/>
    <xf numFmtId="3" fontId="2" fillId="6" borderId="26" xfId="0" applyNumberFormat="1" applyFont="1" applyFill="1" applyBorder="1"/>
    <xf numFmtId="3" fontId="2" fillId="6" borderId="29" xfId="0" applyNumberFormat="1" applyFont="1" applyFill="1" applyBorder="1"/>
    <xf numFmtId="3" fontId="6" fillId="6" borderId="26" xfId="3" applyNumberFormat="1" applyFont="1" applyFill="1" applyBorder="1" applyAlignment="1">
      <alignment horizontal="center"/>
    </xf>
    <xf numFmtId="3" fontId="6" fillId="6" borderId="28" xfId="3" applyNumberFormat="1" applyFont="1" applyFill="1" applyBorder="1" applyAlignment="1">
      <alignment horizontal="center"/>
    </xf>
    <xf numFmtId="3" fontId="6" fillId="6" borderId="29" xfId="3" applyNumberFormat="1" applyFont="1" applyFill="1" applyBorder="1" applyAlignment="1">
      <alignment horizontal="center"/>
    </xf>
    <xf numFmtId="3" fontId="2" fillId="4" borderId="24" xfId="3" applyNumberFormat="1" applyFont="1" applyFill="1" applyBorder="1"/>
    <xf numFmtId="3" fontId="2" fillId="0" borderId="24" xfId="3" applyNumberFormat="1" applyFont="1" applyFill="1" applyBorder="1"/>
    <xf numFmtId="3" fontId="3" fillId="0" borderId="0" xfId="3" applyNumberFormat="1" applyFont="1" applyFill="1" applyBorder="1"/>
    <xf numFmtId="3" fontId="2" fillId="0" borderId="0" xfId="3" applyNumberFormat="1" applyFont="1" applyFill="1" applyBorder="1"/>
    <xf numFmtId="3" fontId="2" fillId="0" borderId="25" xfId="3" applyNumberFormat="1" applyFont="1" applyFill="1" applyBorder="1"/>
    <xf numFmtId="3" fontId="2" fillId="0" borderId="25" xfId="3" applyNumberFormat="1" applyFont="1" applyBorder="1" applyAlignment="1">
      <alignment horizontal="left" indent="1"/>
    </xf>
    <xf numFmtId="3" fontId="2" fillId="0" borderId="25" xfId="3" applyNumberFormat="1" applyFont="1" applyBorder="1" applyAlignment="1">
      <alignment horizontal="left" indent="2"/>
    </xf>
    <xf numFmtId="3" fontId="3" fillId="4" borderId="24" xfId="3" applyNumberFormat="1" applyFont="1" applyFill="1" applyBorder="1"/>
    <xf numFmtId="3" fontId="3" fillId="4" borderId="25" xfId="3" applyNumberFormat="1" applyFont="1" applyFill="1" applyBorder="1"/>
    <xf numFmtId="3" fontId="3" fillId="4" borderId="0" xfId="3" applyNumberFormat="1" applyFont="1" applyFill="1" applyBorder="1"/>
    <xf numFmtId="3" fontId="2" fillId="4" borderId="24" xfId="3" applyNumberFormat="1" applyFont="1" applyFill="1" applyBorder="1" applyAlignment="1">
      <alignment horizontal="center"/>
    </xf>
    <xf numFmtId="3" fontId="2" fillId="4" borderId="25" xfId="3" applyNumberFormat="1" applyFont="1" applyFill="1" applyBorder="1" applyAlignment="1">
      <alignment horizontal="left" indent="1"/>
    </xf>
    <xf numFmtId="3" fontId="2" fillId="4" borderId="0" xfId="3" applyNumberFormat="1" applyFont="1" applyFill="1" applyBorder="1"/>
    <xf numFmtId="3" fontId="2" fillId="0" borderId="25" xfId="3" applyNumberFormat="1" applyFont="1" applyFill="1" applyBorder="1" applyAlignment="1">
      <alignment horizontal="left" indent="1"/>
    </xf>
    <xf numFmtId="0" fontId="2" fillId="0" borderId="31" xfId="0" applyFont="1" applyBorder="1"/>
    <xf numFmtId="0" fontId="2" fillId="0" borderId="32" xfId="0" applyFont="1" applyBorder="1"/>
    <xf numFmtId="164" fontId="2" fillId="0" borderId="33" xfId="3" applyFont="1" applyBorder="1"/>
    <xf numFmtId="164" fontId="2" fillId="0" borderId="34" xfId="3" applyFont="1" applyBorder="1"/>
    <xf numFmtId="164" fontId="2" fillId="0" borderId="35" xfId="3" applyFont="1" applyBorder="1"/>
    <xf numFmtId="164" fontId="2" fillId="0" borderId="36" xfId="3" applyFont="1" applyBorder="1"/>
    <xf numFmtId="164" fontId="2" fillId="0" borderId="23" xfId="3" applyFont="1" applyBorder="1"/>
    <xf numFmtId="164" fontId="2" fillId="0" borderId="21" xfId="3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4" fontId="2" fillId="7" borderId="4" xfId="3" applyFont="1" applyFill="1" applyBorder="1" applyAlignment="1" applyProtection="1">
      <alignment horizontal="left" indent="2"/>
      <protection locked="0"/>
    </xf>
    <xf numFmtId="167" fontId="2" fillId="7" borderId="4" xfId="1" applyNumberFormat="1" applyFont="1" applyFill="1" applyBorder="1" applyAlignment="1" applyProtection="1">
      <alignment horizontal="right"/>
      <protection locked="0"/>
    </xf>
    <xf numFmtId="164" fontId="6" fillId="3" borderId="5" xfId="3" applyFont="1" applyFill="1" applyBorder="1" applyAlignment="1" applyProtection="1">
      <alignment horizontal="right" wrapText="1"/>
      <protection locked="0"/>
    </xf>
    <xf numFmtId="164" fontId="6" fillId="3" borderId="0" xfId="3" applyFont="1" applyFill="1" applyBorder="1" applyAlignment="1" applyProtection="1">
      <alignment horizontal="left" wrapText="1"/>
      <protection locked="0"/>
    </xf>
    <xf numFmtId="9" fontId="6" fillId="3" borderId="0" xfId="1" applyFont="1" applyFill="1" applyBorder="1" applyAlignment="1" applyProtection="1">
      <alignment horizontal="left" wrapText="1"/>
      <protection locked="0"/>
    </xf>
    <xf numFmtId="164" fontId="6" fillId="3" borderId="6" xfId="3" applyFont="1" applyFill="1" applyBorder="1" applyAlignment="1" applyProtection="1">
      <alignment horizontal="left" wrapText="1"/>
      <protection locked="0"/>
    </xf>
    <xf numFmtId="164" fontId="3" fillId="3" borderId="0" xfId="3" applyFont="1" applyFill="1" applyBorder="1" applyAlignment="1" applyProtection="1">
      <alignment horizontal="center"/>
      <protection locked="0"/>
    </xf>
    <xf numFmtId="9" fontId="3" fillId="3" borderId="0" xfId="1" applyFont="1" applyFill="1" applyBorder="1" applyAlignment="1" applyProtection="1">
      <alignment horizontal="center" wrapText="1"/>
      <protection locked="0"/>
    </xf>
    <xf numFmtId="164" fontId="3" fillId="3" borderId="6" xfId="3" applyFont="1" applyFill="1" applyBorder="1" applyAlignment="1" applyProtection="1">
      <alignment horizontal="center"/>
      <protection locked="0"/>
    </xf>
    <xf numFmtId="164" fontId="3" fillId="3" borderId="5" xfId="3" applyFont="1" applyFill="1" applyBorder="1" applyAlignment="1" applyProtection="1">
      <alignment horizontal="right"/>
      <protection locked="0"/>
    </xf>
    <xf numFmtId="164" fontId="3" fillId="3" borderId="0" xfId="3" applyFont="1" applyFill="1" applyBorder="1" applyProtection="1">
      <protection locked="0"/>
    </xf>
    <xf numFmtId="9" fontId="3" fillId="3" borderId="0" xfId="1" applyFont="1" applyFill="1" applyBorder="1" applyProtection="1"/>
    <xf numFmtId="164" fontId="3" fillId="3" borderId="6" xfId="3" applyFont="1" applyFill="1" applyBorder="1" applyProtection="1"/>
    <xf numFmtId="0" fontId="7" fillId="3" borderId="7" xfId="0" applyFont="1" applyFill="1" applyBorder="1" applyAlignment="1" applyProtection="1">
      <alignment horizontal="right"/>
      <protection locked="0"/>
    </xf>
    <xf numFmtId="164" fontId="7" fillId="3" borderId="8" xfId="3" applyFont="1" applyFill="1" applyBorder="1" applyProtection="1">
      <protection locked="0"/>
    </xf>
    <xf numFmtId="9" fontId="7" fillId="3" borderId="8" xfId="1" applyFont="1" applyFill="1" applyBorder="1" applyProtection="1"/>
    <xf numFmtId="0" fontId="7" fillId="3" borderId="10" xfId="0" applyFont="1" applyFill="1" applyBorder="1" applyProtection="1"/>
    <xf numFmtId="0" fontId="7" fillId="3" borderId="0" xfId="0" applyFont="1" applyFill="1" applyBorder="1" applyAlignment="1" applyProtection="1">
      <alignment horizontal="right"/>
      <protection locked="0"/>
    </xf>
    <xf numFmtId="164" fontId="7" fillId="3" borderId="0" xfId="3" applyFont="1" applyFill="1" applyBorder="1" applyProtection="1">
      <protection locked="0"/>
    </xf>
    <xf numFmtId="9" fontId="7" fillId="3" borderId="0" xfId="1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166" fontId="2" fillId="7" borderId="5" xfId="3" applyNumberFormat="1" applyFont="1" applyFill="1" applyBorder="1" applyAlignment="1" applyProtection="1">
      <alignment horizontal="right"/>
      <protection locked="0"/>
    </xf>
    <xf numFmtId="164" fontId="2" fillId="7" borderId="0" xfId="3" applyFont="1" applyFill="1" applyBorder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164" fontId="0" fillId="3" borderId="0" xfId="3" applyFont="1" applyFill="1" applyProtection="1">
      <protection locked="0"/>
    </xf>
    <xf numFmtId="166" fontId="3" fillId="3" borderId="5" xfId="3" applyNumberFormat="1" applyFont="1" applyFill="1" applyBorder="1" applyAlignment="1">
      <alignment horizontal="center"/>
    </xf>
    <xf numFmtId="166" fontId="2" fillId="7" borderId="5" xfId="3" applyNumberFormat="1" applyFont="1" applyFill="1" applyBorder="1"/>
    <xf numFmtId="166" fontId="2" fillId="7" borderId="0" xfId="3" applyNumberFormat="1" applyFont="1" applyFill="1" applyBorder="1"/>
    <xf numFmtId="166" fontId="2" fillId="7" borderId="6" xfId="3" applyNumberFormat="1" applyFont="1" applyFill="1" applyBorder="1"/>
    <xf numFmtId="165" fontId="2" fillId="7" borderId="5" xfId="3" applyNumberFormat="1" applyFont="1" applyFill="1" applyBorder="1"/>
    <xf numFmtId="165" fontId="2" fillId="7" borderId="0" xfId="3" applyNumberFormat="1" applyFont="1" applyFill="1" applyBorder="1"/>
    <xf numFmtId="165" fontId="2" fillId="7" borderId="6" xfId="3" applyNumberFormat="1" applyFont="1" applyFill="1" applyBorder="1"/>
    <xf numFmtId="164" fontId="2" fillId="7" borderId="0" xfId="3" applyFont="1" applyFill="1" applyBorder="1" applyAlignment="1">
      <alignment horizontal="left" indent="2"/>
    </xf>
    <xf numFmtId="164" fontId="2" fillId="7" borderId="5" xfId="3" applyFont="1" applyFill="1" applyBorder="1"/>
    <xf numFmtId="164" fontId="2" fillId="7" borderId="0" xfId="3" applyFont="1" applyFill="1" applyBorder="1"/>
    <xf numFmtId="164" fontId="2" fillId="7" borderId="6" xfId="3" applyFont="1" applyFill="1" applyBorder="1"/>
    <xf numFmtId="164" fontId="2" fillId="7" borderId="5" xfId="3" applyFont="1" applyFill="1" applyBorder="1" applyProtection="1">
      <protection locked="0"/>
    </xf>
    <xf numFmtId="164" fontId="2" fillId="7" borderId="0" xfId="3" applyFont="1" applyFill="1" applyBorder="1" applyProtection="1">
      <protection locked="0"/>
    </xf>
    <xf numFmtId="164" fontId="2" fillId="7" borderId="6" xfId="3" applyFont="1" applyFill="1" applyBorder="1" applyProtection="1">
      <protection locked="0"/>
    </xf>
    <xf numFmtId="164" fontId="6" fillId="4" borderId="2" xfId="3" applyFont="1" applyFill="1" applyBorder="1"/>
    <xf numFmtId="164" fontId="6" fillId="4" borderId="1" xfId="3" applyFont="1" applyFill="1" applyBorder="1"/>
    <xf numFmtId="164" fontId="2" fillId="7" borderId="24" xfId="3" applyFont="1" applyFill="1" applyBorder="1" applyProtection="1">
      <protection locked="0"/>
    </xf>
    <xf numFmtId="164" fontId="2" fillId="7" borderId="25" xfId="3" applyFont="1" applyFill="1" applyBorder="1" applyProtection="1">
      <protection locked="0"/>
    </xf>
    <xf numFmtId="164" fontId="2" fillId="3" borderId="24" xfId="3" applyFont="1" applyFill="1" applyBorder="1" applyProtection="1">
      <protection locked="0"/>
    </xf>
    <xf numFmtId="164" fontId="2" fillId="3" borderId="25" xfId="3" applyFont="1" applyFill="1" applyBorder="1" applyProtection="1">
      <protection locked="0"/>
    </xf>
    <xf numFmtId="164" fontId="3" fillId="3" borderId="24" xfId="3" applyFont="1" applyFill="1" applyBorder="1"/>
    <xf numFmtId="164" fontId="3" fillId="3" borderId="25" xfId="3" applyFont="1" applyFill="1" applyBorder="1"/>
    <xf numFmtId="164" fontId="2" fillId="7" borderId="24" xfId="3" applyFont="1" applyFill="1" applyBorder="1"/>
    <xf numFmtId="164" fontId="2" fillId="7" borderId="25" xfId="3" applyFont="1" applyFill="1" applyBorder="1"/>
    <xf numFmtId="164" fontId="2" fillId="3" borderId="24" xfId="3" applyFont="1" applyFill="1" applyBorder="1"/>
    <xf numFmtId="164" fontId="2" fillId="3" borderId="25" xfId="3" applyFont="1" applyFill="1" applyBorder="1"/>
    <xf numFmtId="164" fontId="3" fillId="3" borderId="2" xfId="3" applyFont="1" applyFill="1" applyBorder="1"/>
    <xf numFmtId="164" fontId="3" fillId="3" borderId="1" xfId="3" applyFont="1" applyFill="1" applyBorder="1"/>
    <xf numFmtId="164" fontId="3" fillId="0" borderId="24" xfId="3" applyFont="1" applyFill="1" applyBorder="1"/>
    <xf numFmtId="164" fontId="3" fillId="0" borderId="25" xfId="3" applyFont="1" applyFill="1" applyBorder="1"/>
    <xf numFmtId="164" fontId="3" fillId="0" borderId="2" xfId="3" applyFont="1" applyFill="1" applyBorder="1"/>
    <xf numFmtId="164" fontId="3" fillId="0" borderId="3" xfId="3" applyFont="1" applyFill="1" applyBorder="1"/>
    <xf numFmtId="0" fontId="2" fillId="7" borderId="0" xfId="0" applyFont="1" applyFill="1" applyBorder="1" applyAlignment="1" applyProtection="1">
      <alignment horizontal="left" indent="2"/>
      <protection locked="0"/>
    </xf>
    <xf numFmtId="0" fontId="15" fillId="0" borderId="0" xfId="0" applyFont="1" applyBorder="1" applyAlignment="1">
      <alignment horizontal="center" wrapText="1"/>
    </xf>
    <xf numFmtId="164" fontId="6" fillId="6" borderId="5" xfId="3" applyFont="1" applyFill="1" applyBorder="1" applyAlignment="1">
      <alignment horizontal="left"/>
    </xf>
    <xf numFmtId="164" fontId="6" fillId="6" borderId="0" xfId="3" applyFont="1" applyFill="1" applyBorder="1" applyAlignment="1">
      <alignment horizontal="left"/>
    </xf>
    <xf numFmtId="166" fontId="2" fillId="3" borderId="5" xfId="3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2"/>
      <protection locked="0"/>
    </xf>
    <xf numFmtId="164" fontId="2" fillId="0" borderId="24" xfId="3" applyFont="1" applyFill="1" applyBorder="1" applyProtection="1">
      <protection locked="0"/>
    </xf>
    <xf numFmtId="164" fontId="2" fillId="0" borderId="25" xfId="3" applyFont="1" applyFill="1" applyBorder="1" applyProtection="1">
      <protection locked="0"/>
    </xf>
    <xf numFmtId="168" fontId="2" fillId="7" borderId="0" xfId="0" applyNumberFormat="1" applyFont="1" applyFill="1" applyBorder="1" applyAlignment="1">
      <alignment horizontal="left" indent="2"/>
    </xf>
    <xf numFmtId="166" fontId="2" fillId="3" borderId="0" xfId="3" applyNumberFormat="1" applyFont="1" applyFill="1" applyBorder="1" applyProtection="1">
      <protection locked="0"/>
    </xf>
    <xf numFmtId="0" fontId="16" fillId="0" borderId="0" xfId="0" applyFont="1" applyBorder="1" applyAlignment="1">
      <alignment wrapText="1"/>
    </xf>
    <xf numFmtId="10" fontId="0" fillId="0" borderId="0" xfId="0" applyNumberFormat="1" applyBorder="1" applyAlignment="1">
      <alignment wrapText="1"/>
    </xf>
    <xf numFmtId="0" fontId="3" fillId="0" borderId="40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0" fontId="16" fillId="7" borderId="0" xfId="0" applyNumberFormat="1" applyFont="1" applyFill="1" applyBorder="1" applyAlignment="1">
      <alignment wrapText="1"/>
    </xf>
    <xf numFmtId="0" fontId="3" fillId="0" borderId="41" xfId="0" applyFont="1" applyBorder="1" applyAlignment="1">
      <alignment wrapText="1"/>
    </xf>
    <xf numFmtId="10" fontId="2" fillId="0" borderId="41" xfId="0" applyNumberFormat="1" applyFont="1" applyBorder="1" applyAlignment="1">
      <alignment wrapText="1"/>
    </xf>
    <xf numFmtId="3" fontId="3" fillId="0" borderId="28" xfId="0" applyNumberFormat="1" applyFont="1" applyBorder="1" applyAlignment="1">
      <alignment horizontal="left"/>
    </xf>
    <xf numFmtId="4" fontId="2" fillId="0" borderId="42" xfId="0" applyNumberFormat="1" applyFont="1" applyBorder="1"/>
    <xf numFmtId="4" fontId="6" fillId="6" borderId="0" xfId="0" applyNumberFormat="1" applyFont="1" applyFill="1" applyBorder="1"/>
    <xf numFmtId="9" fontId="2" fillId="7" borderId="0" xfId="1" applyFont="1" applyFill="1" applyBorder="1" applyAlignment="1">
      <alignment horizontal="left" indent="2"/>
    </xf>
    <xf numFmtId="4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9" fontId="2" fillId="5" borderId="0" xfId="1" applyFont="1" applyFill="1" applyBorder="1" applyAlignment="1">
      <alignment horizontal="right"/>
    </xf>
    <xf numFmtId="4" fontId="2" fillId="0" borderId="24" xfId="3" applyNumberFormat="1" applyFont="1" applyBorder="1"/>
    <xf numFmtId="0" fontId="4" fillId="0" borderId="43" xfId="0" applyFont="1" applyBorder="1"/>
    <xf numFmtId="0" fontId="4" fillId="0" borderId="44" xfId="0" applyFont="1" applyBorder="1"/>
    <xf numFmtId="166" fontId="2" fillId="0" borderId="28" xfId="3" applyNumberFormat="1" applyFont="1" applyBorder="1"/>
    <xf numFmtId="166" fontId="3" fillId="0" borderId="16" xfId="3" applyNumberFormat="1" applyFont="1" applyFill="1" applyBorder="1" applyAlignment="1">
      <alignment horizontal="left" indent="1"/>
    </xf>
    <xf numFmtId="166" fontId="3" fillId="0" borderId="17" xfId="3" applyNumberFormat="1" applyFont="1" applyFill="1" applyBorder="1" applyAlignment="1">
      <alignment horizontal="left" indent="1"/>
    </xf>
    <xf numFmtId="166" fontId="3" fillId="0" borderId="18" xfId="3" applyNumberFormat="1" applyFont="1" applyFill="1" applyBorder="1" applyAlignment="1">
      <alignment horizontal="left" indent="1"/>
    </xf>
    <xf numFmtId="166" fontId="3" fillId="4" borderId="16" xfId="3" applyNumberFormat="1" applyFont="1" applyFill="1" applyBorder="1" applyAlignment="1">
      <alignment horizontal="center"/>
    </xf>
    <xf numFmtId="166" fontId="3" fillId="4" borderId="17" xfId="3" applyNumberFormat="1" applyFont="1" applyFill="1" applyBorder="1" applyAlignment="1">
      <alignment horizontal="center"/>
    </xf>
    <xf numFmtId="166" fontId="3" fillId="4" borderId="18" xfId="3" applyNumberFormat="1" applyFont="1" applyFill="1" applyBorder="1" applyAlignment="1">
      <alignment horizontal="center"/>
    </xf>
    <xf numFmtId="169" fontId="3" fillId="4" borderId="5" xfId="3" applyNumberFormat="1" applyFont="1" applyFill="1" applyBorder="1" applyAlignment="1">
      <alignment horizontal="center"/>
    </xf>
    <xf numFmtId="169" fontId="3" fillId="4" borderId="0" xfId="3" applyNumberFormat="1" applyFont="1" applyFill="1" applyBorder="1" applyAlignment="1">
      <alignment horizontal="center"/>
    </xf>
    <xf numFmtId="169" fontId="3" fillId="4" borderId="6" xfId="3" applyNumberFormat="1" applyFont="1" applyFill="1" applyBorder="1" applyAlignment="1">
      <alignment horizontal="center"/>
    </xf>
    <xf numFmtId="10" fontId="2" fillId="7" borderId="16" xfId="3" applyNumberFormat="1" applyFont="1" applyFill="1" applyBorder="1"/>
    <xf numFmtId="10" fontId="2" fillId="7" borderId="45" xfId="3" applyNumberFormat="1" applyFont="1" applyFill="1" applyBorder="1"/>
    <xf numFmtId="10" fontId="2" fillId="8" borderId="5" xfId="3" applyNumberFormat="1" applyFont="1" applyFill="1" applyBorder="1"/>
    <xf numFmtId="10" fontId="2" fillId="8" borderId="0" xfId="3" applyNumberFormat="1" applyFont="1" applyFill="1" applyBorder="1"/>
    <xf numFmtId="166" fontId="2" fillId="8" borderId="0" xfId="3" applyNumberFormat="1" applyFont="1" applyFill="1" applyBorder="1"/>
    <xf numFmtId="166" fontId="3" fillId="4" borderId="14" xfId="3" applyNumberFormat="1" applyFont="1" applyFill="1" applyBorder="1" applyAlignment="1">
      <alignment horizontal="center"/>
    </xf>
    <xf numFmtId="10" fontId="2" fillId="7" borderId="28" xfId="3" applyNumberFormat="1" applyFont="1" applyFill="1" applyBorder="1"/>
    <xf numFmtId="10" fontId="2" fillId="7" borderId="46" xfId="3" applyNumberFormat="1" applyFont="1" applyFill="1" applyBorder="1"/>
    <xf numFmtId="10" fontId="2" fillId="7" borderId="17" xfId="3" applyNumberFormat="1" applyFont="1" applyFill="1" applyBorder="1"/>
    <xf numFmtId="166" fontId="2" fillId="9" borderId="31" xfId="3" applyNumberFormat="1" applyFont="1" applyFill="1" applyBorder="1"/>
    <xf numFmtId="166" fontId="2" fillId="9" borderId="32" xfId="3" applyNumberFormat="1" applyFont="1" applyFill="1" applyBorder="1"/>
    <xf numFmtId="166" fontId="2" fillId="9" borderId="47" xfId="3" applyNumberFormat="1" applyFont="1" applyFill="1" applyBorder="1"/>
    <xf numFmtId="166" fontId="21" fillId="0" borderId="27" xfId="3" applyNumberFormat="1" applyFont="1" applyBorder="1" applyAlignment="1"/>
    <xf numFmtId="166" fontId="21" fillId="0" borderId="42" xfId="3" applyNumberFormat="1" applyFont="1" applyBorder="1" applyAlignment="1"/>
    <xf numFmtId="166" fontId="3" fillId="0" borderId="30" xfId="3" applyNumberFormat="1" applyFont="1" applyBorder="1"/>
    <xf numFmtId="166" fontId="21" fillId="0" borderId="26" xfId="3" applyNumberFormat="1" applyFont="1" applyBorder="1"/>
    <xf numFmtId="166" fontId="21" fillId="0" borderId="28" xfId="3" applyNumberFormat="1" applyFont="1" applyBorder="1"/>
    <xf numFmtId="166" fontId="3" fillId="0" borderId="28" xfId="3" applyNumberFormat="1" applyFont="1" applyBorder="1"/>
    <xf numFmtId="166" fontId="3" fillId="0" borderId="29" xfId="3" applyNumberFormat="1" applyFont="1" applyBorder="1"/>
    <xf numFmtId="0" fontId="2" fillId="3" borderId="5" xfId="3" applyNumberFormat="1" applyFont="1" applyFill="1" applyBorder="1"/>
    <xf numFmtId="0" fontId="2" fillId="0" borderId="6" xfId="0" applyFont="1" applyBorder="1"/>
    <xf numFmtId="166" fontId="2" fillId="0" borderId="0" xfId="3" applyNumberFormat="1" applyFont="1" applyFill="1" applyBorder="1"/>
    <xf numFmtId="164" fontId="2" fillId="0" borderId="0" xfId="3" applyFont="1" applyFill="1" applyBorder="1" applyProtection="1"/>
    <xf numFmtId="164" fontId="2" fillId="0" borderId="0" xfId="3" applyFont="1" applyFill="1" applyBorder="1" applyAlignment="1" applyProtection="1">
      <alignment horizontal="left" indent="1"/>
      <protection locked="0"/>
    </xf>
    <xf numFmtId="164" fontId="3" fillId="3" borderId="0" xfId="3" applyFont="1" applyFill="1" applyBorder="1" applyAlignment="1" applyProtection="1"/>
    <xf numFmtId="164" fontId="3" fillId="0" borderId="5" xfId="3" applyFont="1" applyFill="1" applyBorder="1" applyAlignment="1"/>
    <xf numFmtId="0" fontId="4" fillId="0" borderId="5" xfId="0" applyFont="1" applyBorder="1"/>
    <xf numFmtId="166" fontId="2" fillId="0" borderId="6" xfId="3" applyNumberFormat="1" applyFont="1" applyFill="1" applyBorder="1"/>
    <xf numFmtId="0" fontId="4" fillId="0" borderId="7" xfId="0" applyFont="1" applyBorder="1"/>
    <xf numFmtId="166" fontId="2" fillId="0" borderId="8" xfId="3" applyNumberFormat="1" applyFont="1" applyBorder="1"/>
    <xf numFmtId="10" fontId="2" fillId="7" borderId="8" xfId="3" applyNumberFormat="1" applyFont="1" applyFill="1" applyBorder="1"/>
    <xf numFmtId="10" fontId="2" fillId="7" borderId="10" xfId="3" applyNumberFormat="1" applyFont="1" applyFill="1" applyBorder="1"/>
    <xf numFmtId="166" fontId="2" fillId="0" borderId="10" xfId="3" applyNumberFormat="1" applyFont="1" applyBorder="1"/>
    <xf numFmtId="166" fontId="2" fillId="0" borderId="5" xfId="3" applyNumberFormat="1" applyFont="1" applyFill="1" applyBorder="1"/>
    <xf numFmtId="10" fontId="2" fillId="7" borderId="7" xfId="3" applyNumberFormat="1" applyFont="1" applyFill="1" applyBorder="1"/>
    <xf numFmtId="164" fontId="9" fillId="4" borderId="14" xfId="3" applyFont="1" applyFill="1" applyBorder="1" applyAlignment="1" applyProtection="1"/>
    <xf numFmtId="164" fontId="2" fillId="4" borderId="13" xfId="3" applyFont="1" applyFill="1" applyBorder="1" applyProtection="1"/>
    <xf numFmtId="164" fontId="2" fillId="4" borderId="15" xfId="3" applyFont="1" applyFill="1" applyBorder="1" applyProtection="1"/>
    <xf numFmtId="164" fontId="2" fillId="4" borderId="14" xfId="3" applyFont="1" applyFill="1" applyBorder="1" applyProtection="1"/>
    <xf numFmtId="164" fontId="19" fillId="7" borderId="14" xfId="3" applyFont="1" applyFill="1" applyBorder="1" applyAlignment="1" applyProtection="1">
      <alignment horizontal="left" indent="1"/>
      <protection locked="0"/>
    </xf>
    <xf numFmtId="164" fontId="2" fillId="7" borderId="13" xfId="3" applyFont="1" applyFill="1" applyBorder="1" applyProtection="1">
      <protection locked="0"/>
    </xf>
    <xf numFmtId="164" fontId="2" fillId="7" borderId="15" xfId="3" applyFont="1" applyFill="1" applyBorder="1" applyProtection="1">
      <protection locked="0"/>
    </xf>
    <xf numFmtId="0" fontId="2" fillId="0" borderId="0" xfId="0" applyFont="1" applyFill="1" applyBorder="1" applyProtection="1"/>
    <xf numFmtId="166" fontId="2" fillId="0" borderId="0" xfId="0" applyNumberFormat="1" applyFont="1" applyFill="1" applyBorder="1"/>
    <xf numFmtId="166" fontId="3" fillId="0" borderId="5" xfId="3" applyNumberFormat="1" applyFont="1" applyFill="1" applyBorder="1" applyAlignment="1">
      <alignment horizontal="center"/>
    </xf>
    <xf numFmtId="164" fontId="6" fillId="0" borderId="4" xfId="3" applyFont="1" applyFill="1" applyBorder="1" applyAlignment="1"/>
    <xf numFmtId="166" fontId="6" fillId="0" borderId="5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center"/>
    </xf>
    <xf numFmtId="166" fontId="6" fillId="0" borderId="6" xfId="3" applyNumberFormat="1" applyFont="1" applyFill="1" applyBorder="1" applyAlignment="1">
      <alignment horizontal="center"/>
    </xf>
    <xf numFmtId="0" fontId="2" fillId="0" borderId="5" xfId="0" applyFont="1" applyBorder="1"/>
    <xf numFmtId="164" fontId="3" fillId="4" borderId="7" xfId="3" applyFont="1" applyFill="1" applyBorder="1" applyAlignment="1">
      <alignment horizontal="center"/>
    </xf>
    <xf numFmtId="164" fontId="3" fillId="4" borderId="8" xfId="3" applyFont="1" applyFill="1" applyBorder="1" applyAlignment="1">
      <alignment horizontal="center"/>
    </xf>
    <xf numFmtId="164" fontId="3" fillId="4" borderId="10" xfId="3" applyFont="1" applyFill="1" applyBorder="1" applyAlignment="1">
      <alignment horizontal="center"/>
    </xf>
    <xf numFmtId="0" fontId="20" fillId="0" borderId="25" xfId="0" applyFont="1" applyFill="1" applyBorder="1"/>
    <xf numFmtId="9" fontId="20" fillId="0" borderId="29" xfId="1" applyNumberFormat="1" applyFont="1" applyFill="1" applyBorder="1"/>
    <xf numFmtId="166" fontId="12" fillId="0" borderId="12" xfId="3" applyNumberFormat="1" applyFont="1" applyBorder="1" applyAlignment="1">
      <alignment horizontal="center"/>
    </xf>
    <xf numFmtId="166" fontId="12" fillId="0" borderId="15" xfId="3" applyNumberFormat="1" applyFont="1" applyBorder="1" applyAlignment="1">
      <alignment horizontal="center"/>
    </xf>
    <xf numFmtId="0" fontId="6" fillId="6" borderId="14" xfId="0" applyFont="1" applyFill="1" applyBorder="1" applyAlignment="1" applyProtection="1">
      <alignment horizontal="right"/>
      <protection locked="0"/>
    </xf>
    <xf numFmtId="0" fontId="6" fillId="6" borderId="13" xfId="0" applyFont="1" applyFill="1" applyBorder="1" applyAlignment="1" applyProtection="1">
      <alignment horizontal="right"/>
      <protection locked="0"/>
    </xf>
    <xf numFmtId="0" fontId="6" fillId="6" borderId="15" xfId="0" applyFont="1" applyFill="1" applyBorder="1" applyAlignment="1" applyProtection="1">
      <alignment horizontal="right"/>
      <protection locked="0"/>
    </xf>
    <xf numFmtId="10" fontId="2" fillId="9" borderId="26" xfId="1" applyNumberFormat="1" applyFont="1" applyFill="1" applyBorder="1" applyAlignment="1">
      <alignment horizontal="center"/>
    </xf>
    <xf numFmtId="10" fontId="2" fillId="9" borderId="29" xfId="1" applyNumberFormat="1" applyFont="1" applyFill="1" applyBorder="1" applyAlignment="1">
      <alignment horizontal="center"/>
    </xf>
    <xf numFmtId="166" fontId="2" fillId="9" borderId="2" xfId="3" applyNumberFormat="1" applyFont="1" applyFill="1" applyBorder="1" applyAlignment="1">
      <alignment horizontal="center"/>
    </xf>
    <xf numFmtId="166" fontId="2" fillId="9" borderId="3" xfId="3" applyNumberFormat="1" applyFont="1" applyFill="1" applyBorder="1" applyAlignment="1">
      <alignment horizontal="center"/>
    </xf>
    <xf numFmtId="166" fontId="2" fillId="9" borderId="1" xfId="3" applyNumberFormat="1" applyFont="1" applyFill="1" applyBorder="1" applyAlignment="1">
      <alignment horizontal="center"/>
    </xf>
    <xf numFmtId="10" fontId="2" fillId="9" borderId="27" xfId="1" applyNumberFormat="1" applyFont="1" applyFill="1" applyBorder="1" applyAlignment="1">
      <alignment horizontal="center"/>
    </xf>
    <xf numFmtId="10" fontId="2" fillId="9" borderId="42" xfId="1" applyNumberFormat="1" applyFont="1" applyFill="1" applyBorder="1" applyAlignment="1">
      <alignment horizontal="center"/>
    </xf>
    <xf numFmtId="10" fontId="2" fillId="9" borderId="24" xfId="1" applyNumberFormat="1" applyFont="1" applyFill="1" applyBorder="1" applyAlignment="1">
      <alignment horizontal="center"/>
    </xf>
    <xf numFmtId="10" fontId="2" fillId="9" borderId="0" xfId="1" applyNumberFormat="1" applyFont="1" applyFill="1" applyBorder="1" applyAlignment="1">
      <alignment horizontal="center"/>
    </xf>
    <xf numFmtId="10" fontId="2" fillId="9" borderId="28" xfId="1" applyNumberFormat="1" applyFont="1" applyFill="1" applyBorder="1" applyAlignment="1">
      <alignment horizontal="center"/>
    </xf>
    <xf numFmtId="166" fontId="2" fillId="9" borderId="27" xfId="3" applyNumberFormat="1" applyFont="1" applyFill="1" applyBorder="1" applyAlignment="1">
      <alignment horizontal="center"/>
    </xf>
    <xf numFmtId="166" fontId="2" fillId="9" borderId="42" xfId="3" applyNumberFormat="1" applyFont="1" applyFill="1" applyBorder="1" applyAlignment="1">
      <alignment horizontal="center"/>
    </xf>
    <xf numFmtId="166" fontId="2" fillId="9" borderId="30" xfId="3" applyNumberFormat="1" applyFont="1" applyFill="1" applyBorder="1" applyAlignment="1">
      <alignment horizontal="center"/>
    </xf>
    <xf numFmtId="10" fontId="2" fillId="9" borderId="30" xfId="1" applyNumberFormat="1" applyFont="1" applyFill="1" applyBorder="1" applyAlignment="1">
      <alignment horizontal="center"/>
    </xf>
    <xf numFmtId="10" fontId="2" fillId="9" borderId="25" xfId="1" applyNumberFormat="1" applyFont="1" applyFill="1" applyBorder="1" applyAlignment="1">
      <alignment horizontal="center"/>
    </xf>
    <xf numFmtId="164" fontId="6" fillId="4" borderId="5" xfId="3" applyFont="1" applyFill="1" applyBorder="1" applyAlignment="1">
      <alignment horizontal="left"/>
    </xf>
    <xf numFmtId="164" fontId="6" fillId="4" borderId="0" xfId="3" applyFont="1" applyFill="1" applyBorder="1" applyAlignment="1">
      <alignment horizontal="left"/>
    </xf>
    <xf numFmtId="166" fontId="13" fillId="0" borderId="33" xfId="3" applyNumberFormat="1" applyFont="1" applyBorder="1" applyAlignment="1">
      <alignment horizontal="center"/>
    </xf>
    <xf numFmtId="166" fontId="13" fillId="0" borderId="34" xfId="3" applyNumberFormat="1" applyFont="1" applyBorder="1" applyAlignment="1">
      <alignment horizontal="center"/>
    </xf>
    <xf numFmtId="166" fontId="13" fillId="0" borderId="35" xfId="3" applyNumberFormat="1" applyFont="1" applyBorder="1" applyAlignment="1">
      <alignment horizontal="center"/>
    </xf>
    <xf numFmtId="166" fontId="13" fillId="0" borderId="12" xfId="3" applyNumberFormat="1" applyFont="1" applyBorder="1" applyAlignment="1">
      <alignment horizontal="center"/>
    </xf>
    <xf numFmtId="166" fontId="13" fillId="0" borderId="14" xfId="3" applyNumberFormat="1" applyFont="1" applyBorder="1" applyAlignment="1">
      <alignment horizontal="center"/>
    </xf>
    <xf numFmtId="164" fontId="19" fillId="0" borderId="2" xfId="4" applyFont="1" applyBorder="1" applyAlignment="1">
      <alignment horizontal="center"/>
    </xf>
    <xf numFmtId="164" fontId="19" fillId="0" borderId="3" xfId="4" applyFont="1" applyBorder="1" applyAlignment="1">
      <alignment horizontal="center"/>
    </xf>
    <xf numFmtId="164" fontId="19" fillId="0" borderId="1" xfId="4" applyFont="1" applyBorder="1" applyAlignment="1">
      <alignment horizontal="center"/>
    </xf>
    <xf numFmtId="164" fontId="20" fillId="0" borderId="27" xfId="4" applyFont="1" applyBorder="1" applyAlignment="1">
      <alignment horizontal="center"/>
    </xf>
    <xf numFmtId="164" fontId="20" fillId="0" borderId="30" xfId="4" applyFont="1" applyBorder="1" applyAlignment="1">
      <alignment horizontal="center"/>
    </xf>
    <xf numFmtId="164" fontId="20" fillId="0" borderId="24" xfId="4" applyFont="1" applyBorder="1" applyAlignment="1">
      <alignment horizontal="center"/>
    </xf>
    <xf numFmtId="164" fontId="20" fillId="0" borderId="25" xfId="4" applyFont="1" applyBorder="1" applyAlignment="1">
      <alignment horizontal="center"/>
    </xf>
    <xf numFmtId="164" fontId="20" fillId="0" borderId="26" xfId="4" applyFont="1" applyBorder="1" applyAlignment="1">
      <alignment horizontal="center"/>
    </xf>
    <xf numFmtId="164" fontId="20" fillId="0" borderId="29" xfId="4" applyFont="1" applyBorder="1" applyAlignment="1">
      <alignment horizontal="center"/>
    </xf>
    <xf numFmtId="166" fontId="12" fillId="0" borderId="11" xfId="3" applyNumberFormat="1" applyFont="1" applyBorder="1" applyAlignment="1">
      <alignment horizontal="center"/>
    </xf>
    <xf numFmtId="166" fontId="12" fillId="0" borderId="33" xfId="3" applyNumberFormat="1" applyFont="1" applyBorder="1" applyAlignment="1">
      <alignment horizontal="center"/>
    </xf>
    <xf numFmtId="166" fontId="12" fillId="0" borderId="34" xfId="3" applyNumberFormat="1" applyFont="1" applyBorder="1" applyAlignment="1">
      <alignment horizontal="center"/>
    </xf>
    <xf numFmtId="166" fontId="12" fillId="0" borderId="35" xfId="3" applyNumberFormat="1" applyFont="1" applyBorder="1" applyAlignment="1">
      <alignment horizontal="center"/>
    </xf>
    <xf numFmtId="166" fontId="12" fillId="0" borderId="48" xfId="3" applyNumberFormat="1" applyFont="1" applyBorder="1" applyAlignment="1">
      <alignment horizontal="center"/>
    </xf>
    <xf numFmtId="166" fontId="12" fillId="0" borderId="23" xfId="3" applyNumberFormat="1" applyFont="1" applyBorder="1" applyAlignment="1">
      <alignment horizontal="center"/>
    </xf>
    <xf numFmtId="3" fontId="12" fillId="0" borderId="33" xfId="3" applyNumberFormat="1" applyFont="1" applyBorder="1" applyAlignment="1">
      <alignment horizontal="center"/>
    </xf>
    <xf numFmtId="3" fontId="12" fillId="0" borderId="34" xfId="3" applyNumberFormat="1" applyFont="1" applyBorder="1" applyAlignment="1">
      <alignment horizontal="center"/>
    </xf>
    <xf numFmtId="3" fontId="12" fillId="0" borderId="35" xfId="3" applyNumberFormat="1" applyFont="1" applyBorder="1" applyAlignment="1">
      <alignment horizontal="center"/>
    </xf>
    <xf numFmtId="3" fontId="12" fillId="0" borderId="48" xfId="3" applyNumberFormat="1" applyFont="1" applyBorder="1" applyAlignment="1">
      <alignment horizontal="center"/>
    </xf>
  </cellXfs>
  <cellStyles count="5">
    <cellStyle name="Normal" xfId="0" builtinId="0"/>
    <cellStyle name="Porcentagem" xfId="1" builtinId="5"/>
    <cellStyle name="Porcentagem 2" xfId="2"/>
    <cellStyle name="Vírgula" xfId="3" builtinId="3"/>
    <cellStyle name="Vírgula 2" xf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69229519627187E-2"/>
          <c:y val="7.7235734031747202E-2"/>
          <c:w val="0.86746999550091286"/>
          <c:h val="0.78861749485047139"/>
        </c:manualLayout>
      </c:layout>
      <c:lineChart>
        <c:grouping val="standard"/>
        <c:varyColors val="0"/>
        <c:ser>
          <c:idx val="0"/>
          <c:order val="0"/>
          <c:tx>
            <c:strRef>
              <c:f>Gráficos!$C$1</c:f>
              <c:strCache>
                <c:ptCount val="1"/>
                <c:pt idx="0">
                  <c:v>Ano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Gráficos!$C$2:$N$2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Gráficos!$C$5:$N$5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Gráficos!$O$1</c:f>
              <c:strCache>
                <c:ptCount val="1"/>
                <c:pt idx="0">
                  <c:v>Ano 2</c:v>
                </c:pt>
              </c:strCache>
            </c:strRef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Gráficos!$O$5:$Z$5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Gráficos!$AA$1</c:f>
              <c:strCache>
                <c:ptCount val="1"/>
                <c:pt idx="0">
                  <c:v>Ano 3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Gráficos!$AA$5:$AL$5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Gráficos!$AM$1</c:f>
              <c:strCache>
                <c:ptCount val="1"/>
                <c:pt idx="0">
                  <c:v>Ano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Gráficos!$AM$5:$AX$5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Gráficos!$AY$1</c:f>
              <c:strCache>
                <c:ptCount val="1"/>
                <c:pt idx="0">
                  <c:v>Ano 5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val>
            <c:numRef>
              <c:f>Gráficos!$AY$5:$BJ$5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31616"/>
        <c:axId val="187767552"/>
      </c:lineChart>
      <c:catAx>
        <c:axId val="1604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776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6755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043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0862230552952"/>
          <c:y val="0.34510869565217389"/>
          <c:w val="7.2164948453608213E-2"/>
          <c:h val="0.40760869565217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540493236380441E-2"/>
          <c:y val="8.1300772664997051E-2"/>
          <c:w val="0.89168525880185401"/>
          <c:h val="0.78455245621722158"/>
        </c:manualLayout>
      </c:layout>
      <c:lineChart>
        <c:grouping val="standard"/>
        <c:varyColors val="0"/>
        <c:ser>
          <c:idx val="0"/>
          <c:order val="0"/>
          <c:tx>
            <c:strRef>
              <c:f>'Receita - Projeção'!$N$1:$Y$1</c:f>
              <c:strCache>
                <c:ptCount val="1"/>
                <c:pt idx="0">
                  <c:v>Ano 01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Gráficos!$C$2:$N$2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Gráficos!$C$6:$N$6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'Receita - Projeção'!$Z$1:$AK$1</c:f>
              <c:strCache>
                <c:ptCount val="1"/>
                <c:pt idx="0">
                  <c:v>Ano 02</c:v>
                </c:pt>
              </c:strCache>
            </c:strRef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val>
            <c:numRef>
              <c:f>Gráficos!$O$6:$Z$6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'Receita - Projeção'!$AL$1:$AW$1</c:f>
              <c:strCache>
                <c:ptCount val="1"/>
                <c:pt idx="0">
                  <c:v>Ano 03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Gráficos!$AA$6:$AL$6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'Receita - Projeção'!$AX$1:$BI$1</c:f>
              <c:strCache>
                <c:ptCount val="1"/>
                <c:pt idx="0">
                  <c:v>Ano 04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Gráficos!$AM$6:$AX$6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'Receita - Projeção'!$BJ$1:$BU$1</c:f>
              <c:strCache>
                <c:ptCount val="1"/>
                <c:pt idx="0">
                  <c:v>Ano 05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val>
            <c:numRef>
              <c:f>Gráficos!$AY$6:$BJ$6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45920"/>
        <c:axId val="150603456"/>
      </c:lineChart>
      <c:catAx>
        <c:axId val="1889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06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034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894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22864354303702"/>
          <c:y val="0.37567624317230613"/>
          <c:w val="7.2029934518241356E-2"/>
          <c:h val="0.405405972902035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47625</xdr:rowOff>
    </xdr:from>
    <xdr:to>
      <xdr:col>13</xdr:col>
      <xdr:colOff>47625</xdr:colOff>
      <xdr:row>32</xdr:row>
      <xdr:rowOff>123825</xdr:rowOff>
    </xdr:to>
    <xdr:graphicFrame macro="">
      <xdr:nvGraphicFramePr>
        <xdr:cNvPr id="5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33</xdr:row>
      <xdr:rowOff>123825</xdr:rowOff>
    </xdr:from>
    <xdr:to>
      <xdr:col>13</xdr:col>
      <xdr:colOff>66675</xdr:colOff>
      <xdr:row>58</xdr:row>
      <xdr:rowOff>76200</xdr:rowOff>
    </xdr:to>
    <xdr:graphicFrame macro="">
      <xdr:nvGraphicFramePr>
        <xdr:cNvPr id="52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0.05739</cdr:x>
      <cdr:y>0.07205</cdr:y>
    </cdr:from>
    <cdr:to>
      <cdr:x>0.59094</cdr:x>
      <cdr:y>0.18963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468" y="226089"/>
          <a:ext cx="6244990" cy="362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Projeção Mensal de Faturamento Bruto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0.03261</cdr:x>
      <cdr:y>0.07373</cdr:y>
    </cdr:from>
    <cdr:to>
      <cdr:x>0.58203</cdr:x>
      <cdr:y>0.20075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652" y="238230"/>
          <a:ext cx="6416028" cy="386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Projeção Mensal de Fluxo Livre de Caixa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60"/>
  <sheetViews>
    <sheetView showGridLines="0" tabSelected="1" workbookViewId="0">
      <selection activeCell="I13" sqref="I13"/>
    </sheetView>
  </sheetViews>
  <sheetFormatPr defaultColWidth="11.42578125" defaultRowHeight="11.25" x14ac:dyDescent="0.2"/>
  <cols>
    <col min="1" max="1" width="39.7109375" style="1" customWidth="1"/>
    <col min="2" max="2" width="12.28515625" style="1" bestFit="1" customWidth="1"/>
    <col min="3" max="16384" width="11.42578125" style="1"/>
  </cols>
  <sheetData>
    <row r="1" spans="1:8" ht="18" x14ac:dyDescent="0.25">
      <c r="A1" s="34" t="s">
        <v>262</v>
      </c>
      <c r="B1" s="202"/>
      <c r="C1" s="335"/>
      <c r="D1" s="335"/>
      <c r="E1" s="335"/>
      <c r="F1" s="335"/>
      <c r="G1" s="335"/>
      <c r="H1" s="2"/>
    </row>
    <row r="2" spans="1:8" ht="18" x14ac:dyDescent="0.25">
      <c r="A2" s="34" t="s">
        <v>141</v>
      </c>
      <c r="C2" s="2"/>
      <c r="D2" s="2"/>
      <c r="E2" s="2"/>
      <c r="F2" s="2"/>
      <c r="G2" s="2"/>
      <c r="H2" s="2"/>
    </row>
    <row r="4" spans="1:8" x14ac:dyDescent="0.2">
      <c r="B4" s="229"/>
    </row>
    <row r="6" spans="1:8" x14ac:dyDescent="0.2">
      <c r="A6" s="201" t="s">
        <v>175</v>
      </c>
      <c r="B6" s="203" t="s">
        <v>149</v>
      </c>
      <c r="C6" s="203" t="s">
        <v>150</v>
      </c>
      <c r="D6" s="203" t="s">
        <v>151</v>
      </c>
      <c r="E6" s="203" t="s">
        <v>152</v>
      </c>
      <c r="F6" s="203" t="s">
        <v>153</v>
      </c>
    </row>
    <row r="7" spans="1:8" x14ac:dyDescent="0.2">
      <c r="A7" s="205" t="s">
        <v>16</v>
      </c>
      <c r="B7" s="206">
        <f>SUM('Demonstração de Resultados'!C3:N3)</f>
        <v>0</v>
      </c>
      <c r="C7" s="206">
        <f>SUM('Demonstração de Resultados'!O3:Z3)</f>
        <v>0</v>
      </c>
      <c r="D7" s="206">
        <f>SUM('Demonstração de Resultados'!AA3:AL3)</f>
        <v>0</v>
      </c>
      <c r="E7" s="206">
        <f>SUM('Demonstração de Resultados'!AM3:AX3)</f>
        <v>0</v>
      </c>
      <c r="F7" s="206">
        <f>SUM('Demonstração de Resultados'!AY3:BJ3)</f>
        <v>0</v>
      </c>
    </row>
    <row r="8" spans="1:8" x14ac:dyDescent="0.2">
      <c r="A8" s="195"/>
      <c r="B8" s="204"/>
      <c r="C8" s="204"/>
      <c r="D8" s="204"/>
      <c r="E8" s="204"/>
      <c r="F8" s="204"/>
    </row>
    <row r="9" spans="1:8" x14ac:dyDescent="0.2">
      <c r="A9" s="196" t="s">
        <v>3</v>
      </c>
      <c r="B9" s="204">
        <f>SUM('Demonstração de Resultados'!C5:N5)</f>
        <v>0</v>
      </c>
      <c r="C9" s="204">
        <f>SUM('Demonstração de Resultados'!O5:Z5)</f>
        <v>0</v>
      </c>
      <c r="D9" s="204">
        <f>SUM('Demonstração de Resultados'!AA5:AL5)</f>
        <v>0</v>
      </c>
      <c r="E9" s="204">
        <f>SUM('Demonstração de Resultados'!AM5:AX5)</f>
        <v>0</v>
      </c>
      <c r="F9" s="204">
        <f>SUM('Demonstração de Resultados'!AY5:BJ5)</f>
        <v>0</v>
      </c>
    </row>
    <row r="10" spans="1:8" x14ac:dyDescent="0.2">
      <c r="A10" s="197" t="s">
        <v>56</v>
      </c>
      <c r="B10" s="204">
        <f>SUM('Demonstração de Resultados'!C6:N6)</f>
        <v>0</v>
      </c>
      <c r="C10" s="204">
        <f>SUM('Demonstração de Resultados'!O6:Z6)</f>
        <v>0</v>
      </c>
      <c r="D10" s="204">
        <f>SUM('Demonstração de Resultados'!AA6:AL6)</f>
        <v>0</v>
      </c>
      <c r="E10" s="204">
        <f>SUM('Demonstração de Resultados'!AM6:AX6)</f>
        <v>0</v>
      </c>
      <c r="F10" s="204">
        <f>SUM('Demonstração de Resultados'!AY6:BJ6)</f>
        <v>0</v>
      </c>
    </row>
    <row r="11" spans="1:8" x14ac:dyDescent="0.2">
      <c r="A11" s="197" t="s">
        <v>15</v>
      </c>
      <c r="B11" s="204">
        <f>SUM('Demonstração de Resultados'!C7:N7)</f>
        <v>0</v>
      </c>
      <c r="C11" s="204">
        <f>SUM('Demonstração de Resultados'!O7:Z7)</f>
        <v>0</v>
      </c>
      <c r="D11" s="204">
        <f>SUM('Demonstração de Resultados'!AA7:AL7)</f>
        <v>0</v>
      </c>
      <c r="E11" s="204">
        <f>SUM('Demonstração de Resultados'!AM7:AX7)</f>
        <v>0</v>
      </c>
      <c r="F11" s="204">
        <f>SUM('Demonstração de Resultados'!AY7:BJ7)</f>
        <v>0</v>
      </c>
    </row>
    <row r="12" spans="1:8" x14ac:dyDescent="0.2">
      <c r="A12" s="196"/>
      <c r="B12" s="204"/>
      <c r="C12" s="204"/>
      <c r="D12" s="204"/>
      <c r="E12" s="204"/>
      <c r="F12" s="204"/>
    </row>
    <row r="13" spans="1:8" x14ac:dyDescent="0.2">
      <c r="A13" s="207" t="s">
        <v>4</v>
      </c>
      <c r="B13" s="206">
        <f>SUM('Demonstração de Resultados'!C9:N9)</f>
        <v>0</v>
      </c>
      <c r="C13" s="206">
        <f>SUM('Demonstração de Resultados'!O9:Z9)</f>
        <v>0</v>
      </c>
      <c r="D13" s="206">
        <f>SUM('Demonstração de Resultados'!AA9:AL9)</f>
        <v>0</v>
      </c>
      <c r="E13" s="206">
        <f>SUM('Demonstração de Resultados'!AM9:AX9)</f>
        <v>0</v>
      </c>
      <c r="F13" s="206">
        <f>SUM('Demonstração de Resultados'!AY9:BJ9)</f>
        <v>0</v>
      </c>
    </row>
    <row r="14" spans="1:8" x14ac:dyDescent="0.2">
      <c r="A14" s="198"/>
      <c r="B14" s="204"/>
      <c r="C14" s="204"/>
      <c r="D14" s="204"/>
      <c r="E14" s="204"/>
      <c r="F14" s="204"/>
    </row>
    <row r="15" spans="1:8" x14ac:dyDescent="0.2">
      <c r="A15" s="196" t="s">
        <v>5</v>
      </c>
      <c r="B15" s="204" t="e">
        <f>SUM('Demonstração de Resultados'!C11:N11)</f>
        <v>#DIV/0!</v>
      </c>
      <c r="C15" s="204" t="e">
        <f>SUM('Demonstração de Resultados'!O11:Z11)</f>
        <v>#DIV/0!</v>
      </c>
      <c r="D15" s="204" t="e">
        <f>SUM('Demonstração de Resultados'!AA11:AL11)</f>
        <v>#DIV/0!</v>
      </c>
      <c r="E15" s="204" t="e">
        <f>SUM('Demonstração de Resultados'!AM11:AX11)</f>
        <v>#DIV/0!</v>
      </c>
      <c r="F15" s="204" t="e">
        <f>SUM('Demonstração de Resultados'!AY11:BJ11)</f>
        <v>#DIV/0!</v>
      </c>
    </row>
    <row r="16" spans="1:8" x14ac:dyDescent="0.2">
      <c r="A16" s="196"/>
      <c r="B16" s="204"/>
      <c r="C16" s="204"/>
      <c r="D16" s="204"/>
      <c r="E16" s="204"/>
      <c r="F16" s="204"/>
    </row>
    <row r="17" spans="1:6" x14ac:dyDescent="0.2">
      <c r="A17" s="207" t="s">
        <v>61</v>
      </c>
      <c r="B17" s="206" t="e">
        <f>SUM('Demonstração de Resultados'!C13:N13)</f>
        <v>#DIV/0!</v>
      </c>
      <c r="C17" s="206" t="e">
        <f>SUM('Demonstração de Resultados'!O13:Z13)</f>
        <v>#DIV/0!</v>
      </c>
      <c r="D17" s="206" t="e">
        <f>SUM('Demonstração de Resultados'!AA13:AL13)</f>
        <v>#DIV/0!</v>
      </c>
      <c r="E17" s="206" t="e">
        <f>SUM('Demonstração de Resultados'!AM13:AX13)</f>
        <v>#DIV/0!</v>
      </c>
      <c r="F17" s="206" t="e">
        <f>SUM('Demonstração de Resultados'!AY13:BJ13)</f>
        <v>#DIV/0!</v>
      </c>
    </row>
    <row r="18" spans="1:6" x14ac:dyDescent="0.2">
      <c r="A18" s="198"/>
      <c r="B18" s="204"/>
      <c r="C18" s="204"/>
      <c r="D18" s="204"/>
      <c r="E18" s="204"/>
      <c r="F18" s="204"/>
    </row>
    <row r="19" spans="1:6" x14ac:dyDescent="0.2">
      <c r="A19" s="196" t="s">
        <v>17</v>
      </c>
      <c r="B19" s="204">
        <f>SUM('Demonstração de Resultados'!C15:N15)</f>
        <v>0</v>
      </c>
      <c r="C19" s="204">
        <f>SUM('Demonstração de Resultados'!O15:Z15)</f>
        <v>0</v>
      </c>
      <c r="D19" s="204">
        <f>SUM('Demonstração de Resultados'!AA15:AL15)</f>
        <v>0</v>
      </c>
      <c r="E19" s="204">
        <f>SUM('Demonstração de Resultados'!AM15:AX15)</f>
        <v>0</v>
      </c>
      <c r="F19" s="204">
        <f>SUM('Demonstração de Resultados'!AY15:BJ15)</f>
        <v>0</v>
      </c>
    </row>
    <row r="20" spans="1:6" x14ac:dyDescent="0.2">
      <c r="A20" s="197" t="s">
        <v>171</v>
      </c>
      <c r="B20" s="204">
        <f>SUM('Demonstração de Resultados'!C16:N16)</f>
        <v>0</v>
      </c>
      <c r="C20" s="204">
        <f>SUM('Demonstração de Resultados'!O16:Z16)</f>
        <v>0</v>
      </c>
      <c r="D20" s="204">
        <f>SUM('Demonstração de Resultados'!AA16:AL16)</f>
        <v>0</v>
      </c>
      <c r="E20" s="204">
        <f>SUM('Demonstração de Resultados'!AM16:AX16)</f>
        <v>0</v>
      </c>
      <c r="F20" s="204">
        <f>SUM('Demonstração de Resultados'!AY16:BJ16)</f>
        <v>0</v>
      </c>
    </row>
    <row r="21" spans="1:6" x14ac:dyDescent="0.2">
      <c r="A21" s="197" t="s">
        <v>170</v>
      </c>
      <c r="B21" s="204">
        <f>SUM('Demonstração de Resultados'!C17:N17)</f>
        <v>0</v>
      </c>
      <c r="C21" s="204">
        <f>SUM('Demonstração de Resultados'!O17:Z17)</f>
        <v>0</v>
      </c>
      <c r="D21" s="204">
        <f>SUM('Demonstração de Resultados'!AA17:AL17)</f>
        <v>0</v>
      </c>
      <c r="E21" s="204">
        <f>SUM('Demonstração de Resultados'!AM17:AX17)</f>
        <v>0</v>
      </c>
      <c r="F21" s="204">
        <f>SUM('Demonstração de Resultados'!AY17:BJ17)</f>
        <v>0</v>
      </c>
    </row>
    <row r="22" spans="1:6" x14ac:dyDescent="0.2">
      <c r="A22" s="197" t="s">
        <v>18</v>
      </c>
      <c r="B22" s="204">
        <f>SUM('Demonstração de Resultados'!C18:N18)</f>
        <v>0</v>
      </c>
      <c r="C22" s="204">
        <f>SUM('Demonstração de Resultados'!O18:Z18)</f>
        <v>0</v>
      </c>
      <c r="D22" s="204">
        <f>SUM('Demonstração de Resultados'!AA18:AL18)</f>
        <v>0</v>
      </c>
      <c r="E22" s="204">
        <f>SUM('Demonstração de Resultados'!AM18:AX18)</f>
        <v>0</v>
      </c>
      <c r="F22" s="204">
        <f>SUM('Demonstração de Resultados'!AY18:BJ18)</f>
        <v>0</v>
      </c>
    </row>
    <row r="23" spans="1:6" x14ac:dyDescent="0.2">
      <c r="A23" s="197" t="s">
        <v>19</v>
      </c>
      <c r="B23" s="204">
        <f>SUM('Demonstração de Resultados'!C27:N27)</f>
        <v>0</v>
      </c>
      <c r="C23" s="204">
        <f>SUM('Demonstração de Resultados'!O27:Z27)</f>
        <v>0</v>
      </c>
      <c r="D23" s="204">
        <f>SUM('Demonstração de Resultados'!AA27:AL27)</f>
        <v>0</v>
      </c>
      <c r="E23" s="204">
        <f>SUM('Demonstração de Resultados'!AM27:AX27)</f>
        <v>0</v>
      </c>
      <c r="F23" s="204">
        <f>SUM('Demonstração de Resultados'!AY27:BJ27)</f>
        <v>0</v>
      </c>
    </row>
    <row r="24" spans="1:6" x14ac:dyDescent="0.2">
      <c r="A24" s="197"/>
      <c r="B24" s="204"/>
      <c r="C24" s="204"/>
      <c r="D24" s="204"/>
      <c r="E24" s="204"/>
      <c r="F24" s="204"/>
    </row>
    <row r="25" spans="1:6" x14ac:dyDescent="0.2">
      <c r="A25" s="207" t="s">
        <v>20</v>
      </c>
      <c r="B25" s="206" t="e">
        <f>SUM('Demonstração de Resultados'!C21:N21)</f>
        <v>#DIV/0!</v>
      </c>
      <c r="C25" s="206" t="e">
        <f>SUM('Demonstração de Resultados'!O21:Z21)</f>
        <v>#DIV/0!</v>
      </c>
      <c r="D25" s="206" t="e">
        <f>SUM('Demonstração de Resultados'!AA21:AL21)</f>
        <v>#DIV/0!</v>
      </c>
      <c r="E25" s="206" t="e">
        <f>SUM('Demonstração de Resultados'!AM21:AX21)</f>
        <v>#DIV/0!</v>
      </c>
      <c r="F25" s="206" t="e">
        <f>SUM('Demonstração de Resultados'!AY21:BJ21)</f>
        <v>#DIV/0!</v>
      </c>
    </row>
    <row r="26" spans="1:6" x14ac:dyDescent="0.2">
      <c r="A26" s="197"/>
      <c r="B26" s="204"/>
      <c r="C26" s="204"/>
      <c r="D26" s="204"/>
      <c r="E26" s="204"/>
      <c r="F26" s="204"/>
    </row>
    <row r="27" spans="1:6" x14ac:dyDescent="0.2">
      <c r="A27" s="207" t="s">
        <v>21</v>
      </c>
      <c r="B27" s="206" t="e">
        <f>SUM('Demonstração de Resultados'!C23:N23)</f>
        <v>#DIV/0!</v>
      </c>
      <c r="C27" s="206" t="e">
        <f>SUM('Demonstração de Resultados'!O23:Z23)</f>
        <v>#DIV/0!</v>
      </c>
      <c r="D27" s="206" t="e">
        <f>SUM('Demonstração de Resultados'!AA23:AL23)</f>
        <v>#DIV/0!</v>
      </c>
      <c r="E27" s="206" t="e">
        <f>SUM('Demonstração de Resultados'!AM23:AX23)</f>
        <v>#DIV/0!</v>
      </c>
      <c r="F27" s="206" t="e">
        <f>SUM('Demonstração de Resultados'!AY23:BJ23)</f>
        <v>#DIV/0!</v>
      </c>
    </row>
    <row r="28" spans="1:6" x14ac:dyDescent="0.2">
      <c r="A28" s="197"/>
      <c r="B28" s="204"/>
      <c r="C28" s="204"/>
      <c r="D28" s="204"/>
      <c r="E28" s="204"/>
      <c r="F28" s="204"/>
    </row>
    <row r="29" spans="1:6" x14ac:dyDescent="0.2">
      <c r="A29" s="196" t="s">
        <v>43</v>
      </c>
      <c r="B29" s="204">
        <f>SUM('Demonstração de Resultados'!C25:N25)</f>
        <v>0</v>
      </c>
      <c r="C29" s="204">
        <f>SUM('Demonstração de Resultados'!O25:Z25)</f>
        <v>0</v>
      </c>
      <c r="D29" s="204">
        <f>SUM('Demonstração de Resultados'!AA25:AL25)</f>
        <v>0</v>
      </c>
      <c r="E29" s="204">
        <f>SUM('Demonstração de Resultados'!AM25:AX25)</f>
        <v>0</v>
      </c>
      <c r="F29" s="204">
        <f>SUM('Demonstração de Resultados'!AY25:BJ25)</f>
        <v>0</v>
      </c>
    </row>
    <row r="30" spans="1:6" x14ac:dyDescent="0.2">
      <c r="A30" s="199" t="s">
        <v>58</v>
      </c>
      <c r="B30" s="204">
        <f>SUM('Demonstração de Resultados'!C26:N26)</f>
        <v>0</v>
      </c>
      <c r="C30" s="204">
        <f>SUM('Demonstração de Resultados'!O26:Z26)</f>
        <v>0</v>
      </c>
      <c r="D30" s="204">
        <f>SUM('Demonstração de Resultados'!AA26:AL26)</f>
        <v>0</v>
      </c>
      <c r="E30" s="204">
        <f>SUM('Demonstração de Resultados'!AM26:AX26)</f>
        <v>0</v>
      </c>
      <c r="F30" s="204">
        <f>SUM('Demonstração de Resultados'!AY26:BJ26)</f>
        <v>0</v>
      </c>
    </row>
    <row r="31" spans="1:6" x14ac:dyDescent="0.2">
      <c r="A31" s="191"/>
      <c r="B31" s="204"/>
      <c r="C31" s="204"/>
      <c r="D31" s="204"/>
      <c r="E31" s="204"/>
      <c r="F31" s="204"/>
    </row>
    <row r="32" spans="1:6" x14ac:dyDescent="0.2">
      <c r="A32" s="208" t="s">
        <v>22</v>
      </c>
      <c r="B32" s="209" t="e">
        <f>SUM('Demonstração de Resultados'!C29:N29)</f>
        <v>#DIV/0!</v>
      </c>
      <c r="C32" s="209" t="e">
        <f>SUM('Demonstração de Resultados'!O29:Z29)</f>
        <v>#DIV/0!</v>
      </c>
      <c r="D32" s="209" t="e">
        <f>SUM('Demonstração de Resultados'!AA29:AL29)</f>
        <v>#DIV/0!</v>
      </c>
      <c r="E32" s="209" t="e">
        <f>SUM('Demonstração de Resultados'!AM29:AX29)</f>
        <v>#DIV/0!</v>
      </c>
      <c r="F32" s="209" t="e">
        <f>SUM('Demonstração de Resultados'!AY29:BJ29)</f>
        <v>#DIV/0!</v>
      </c>
    </row>
    <row r="36" spans="1:6" x14ac:dyDescent="0.2">
      <c r="A36" s="201" t="s">
        <v>176</v>
      </c>
      <c r="B36" s="203" t="s">
        <v>149</v>
      </c>
      <c r="C36" s="203" t="s">
        <v>150</v>
      </c>
      <c r="D36" s="203" t="s">
        <v>151</v>
      </c>
      <c r="E36" s="203" t="s">
        <v>152</v>
      </c>
      <c r="F36" s="203" t="s">
        <v>153</v>
      </c>
    </row>
    <row r="37" spans="1:6" x14ac:dyDescent="0.2">
      <c r="A37" s="211" t="s">
        <v>24</v>
      </c>
      <c r="B37" s="206">
        <f>SUM('Fluxo de Caixa'!C3:N3)</f>
        <v>0</v>
      </c>
      <c r="C37" s="206">
        <f>SUM('Fluxo de Caixa'!O3:Z3)</f>
        <v>0</v>
      </c>
      <c r="D37" s="206">
        <f>SUM('Fluxo de Caixa'!AA3:AL3)</f>
        <v>0</v>
      </c>
      <c r="E37" s="206">
        <f>SUM('Fluxo de Caixa'!AM3:AX3)</f>
        <v>0</v>
      </c>
      <c r="F37" s="206">
        <f>SUM('Fluxo de Caixa'!AY3:BJ3)</f>
        <v>0</v>
      </c>
    </row>
    <row r="38" spans="1:6" x14ac:dyDescent="0.2">
      <c r="A38" s="51" t="s">
        <v>23</v>
      </c>
      <c r="B38" s="204">
        <f>SUM('Fluxo de Caixa'!C4:N4)</f>
        <v>0</v>
      </c>
      <c r="C38" s="204">
        <f>SUM('Fluxo de Caixa'!O4:Z4)</f>
        <v>0</v>
      </c>
      <c r="D38" s="204">
        <f>SUM('Fluxo de Caixa'!AA4:AL4)</f>
        <v>0</v>
      </c>
      <c r="E38" s="204">
        <f>SUM('Fluxo de Caixa'!AM4:AX4)</f>
        <v>0</v>
      </c>
      <c r="F38" s="204">
        <f>SUM('Fluxo de Caixa'!AY4:BJ4)</f>
        <v>0</v>
      </c>
    </row>
    <row r="39" spans="1:6" x14ac:dyDescent="0.2">
      <c r="A39" s="51" t="s">
        <v>7</v>
      </c>
      <c r="B39" s="204">
        <f>SUM('Fluxo de Caixa'!C5:N5)</f>
        <v>0</v>
      </c>
      <c r="C39" s="204">
        <f>SUM('Fluxo de Caixa'!O5:Z5)</f>
        <v>0</v>
      </c>
      <c r="D39" s="204">
        <f>SUM('Fluxo de Caixa'!AA5:AL5)</f>
        <v>0</v>
      </c>
      <c r="E39" s="204">
        <f>SUM('Fluxo de Caixa'!AM5:AX5)</f>
        <v>0</v>
      </c>
      <c r="F39" s="204">
        <f>SUM('Fluxo de Caixa'!AY5:BJ5)</f>
        <v>0</v>
      </c>
    </row>
    <row r="40" spans="1:6" x14ac:dyDescent="0.2">
      <c r="A40" s="52" t="s">
        <v>8</v>
      </c>
      <c r="B40" s="204">
        <f>SUM('Fluxo de Caixa'!C6:N6)</f>
        <v>0</v>
      </c>
      <c r="C40" s="204">
        <f>SUM('Fluxo de Caixa'!O6:Z6)</f>
        <v>0</v>
      </c>
      <c r="D40" s="204">
        <f>SUM('Fluxo de Caixa'!AA6:AL6)</f>
        <v>0</v>
      </c>
      <c r="E40" s="204">
        <f>SUM('Fluxo de Caixa'!AM6:AX6)</f>
        <v>0</v>
      </c>
      <c r="F40" s="204">
        <f>SUM('Fluxo de Caixa'!AY6:BJ6)</f>
        <v>0</v>
      </c>
    </row>
    <row r="41" spans="1:6" x14ac:dyDescent="0.2">
      <c r="A41" s="52" t="s">
        <v>9</v>
      </c>
      <c r="B41" s="204">
        <f>SUM('Fluxo de Caixa'!C7:N7)</f>
        <v>0</v>
      </c>
      <c r="C41" s="204">
        <f>SUM('Fluxo de Caixa'!O7:Z7)</f>
        <v>0</v>
      </c>
      <c r="D41" s="204">
        <f>SUM('Fluxo de Caixa'!AA7:AL7)</f>
        <v>0</v>
      </c>
      <c r="E41" s="204">
        <f>SUM('Fluxo de Caixa'!AM7:AX7)</f>
        <v>0</v>
      </c>
      <c r="F41" s="204">
        <f>SUM('Fluxo de Caixa'!AY7:BJ7)</f>
        <v>0</v>
      </c>
    </row>
    <row r="42" spans="1:6" x14ac:dyDescent="0.2">
      <c r="A42" s="52" t="s">
        <v>10</v>
      </c>
      <c r="B42" s="204">
        <f>SUM('Fluxo de Caixa'!C8:N8)</f>
        <v>0</v>
      </c>
      <c r="C42" s="204">
        <f>SUM('Fluxo de Caixa'!O8:Z8)</f>
        <v>0</v>
      </c>
      <c r="D42" s="204">
        <f>SUM('Fluxo de Caixa'!AA8:AL8)</f>
        <v>0</v>
      </c>
      <c r="E42" s="204">
        <f>SUM('Fluxo de Caixa'!AM8:AX8)</f>
        <v>0</v>
      </c>
      <c r="F42" s="204">
        <f>SUM('Fluxo de Caixa'!AY8:BJ8)</f>
        <v>0</v>
      </c>
    </row>
    <row r="43" spans="1:6" x14ac:dyDescent="0.2">
      <c r="A43" s="52" t="s">
        <v>11</v>
      </c>
      <c r="B43" s="204">
        <f>SUM('Fluxo de Caixa'!C9:N9)</f>
        <v>0</v>
      </c>
      <c r="C43" s="204">
        <f>SUM('Fluxo de Caixa'!O9:Z9)</f>
        <v>0</v>
      </c>
      <c r="D43" s="204">
        <f>SUM('Fluxo de Caixa'!AA9:AL9)</f>
        <v>0</v>
      </c>
      <c r="E43" s="204">
        <f>SUM('Fluxo de Caixa'!AM9:AX9)</f>
        <v>0</v>
      </c>
      <c r="F43" s="204">
        <f>SUM('Fluxo de Caixa'!AY9:BJ9)</f>
        <v>0</v>
      </c>
    </row>
    <row r="44" spans="1:6" x14ac:dyDescent="0.2">
      <c r="A44" s="52"/>
      <c r="B44" s="204"/>
      <c r="C44" s="204"/>
      <c r="D44" s="204"/>
      <c r="E44" s="204"/>
      <c r="F44" s="204"/>
    </row>
    <row r="45" spans="1:6" x14ac:dyDescent="0.2">
      <c r="A45" s="211" t="s">
        <v>25</v>
      </c>
      <c r="B45" s="206" t="e">
        <f>SUM('Fluxo de Caixa'!C11:N11)</f>
        <v>#DIV/0!</v>
      </c>
      <c r="C45" s="206" t="e">
        <f>SUM('Fluxo de Caixa'!O11:Z11)</f>
        <v>#DIV/0!</v>
      </c>
      <c r="D45" s="206" t="e">
        <f>SUM('Fluxo de Caixa'!AA11:AL11)</f>
        <v>#DIV/0!</v>
      </c>
      <c r="E45" s="206" t="e">
        <f>SUM('Fluxo de Caixa'!AM11:AX11)</f>
        <v>#DIV/0!</v>
      </c>
      <c r="F45" s="206" t="e">
        <f>SUM('Fluxo de Caixa'!AY11:BJ11)</f>
        <v>#DIV/0!</v>
      </c>
    </row>
    <row r="46" spans="1:6" x14ac:dyDescent="0.2">
      <c r="A46" s="210" t="s">
        <v>26</v>
      </c>
      <c r="B46" s="204" t="e">
        <f>SUM('Fluxo de Caixa'!C12:N12)</f>
        <v>#DIV/0!</v>
      </c>
      <c r="C46" s="204" t="e">
        <f>SUM('Fluxo de Caixa'!O12:Z12)</f>
        <v>#DIV/0!</v>
      </c>
      <c r="D46" s="204" t="e">
        <f>SUM('Fluxo de Caixa'!AA12:AL12)</f>
        <v>#DIV/0!</v>
      </c>
      <c r="E46" s="204" t="e">
        <f>SUM('Fluxo de Caixa'!AM12:AX12)</f>
        <v>#DIV/0!</v>
      </c>
      <c r="F46" s="204" t="e">
        <f>SUM('Fluxo de Caixa'!AY12:BJ12)</f>
        <v>#DIV/0!</v>
      </c>
    </row>
    <row r="47" spans="1:6" x14ac:dyDescent="0.2">
      <c r="A47" s="210" t="s">
        <v>27</v>
      </c>
      <c r="B47" s="204">
        <f>SUM('Fluxo de Caixa'!C13:N13)</f>
        <v>0</v>
      </c>
      <c r="C47" s="204">
        <f>SUM('Fluxo de Caixa'!O13:Z13)</f>
        <v>0</v>
      </c>
      <c r="D47" s="204">
        <f>SUM('Fluxo de Caixa'!AA13:AL13)</f>
        <v>0</v>
      </c>
      <c r="E47" s="204">
        <f>SUM('Fluxo de Caixa'!AM13:AX13)</f>
        <v>0</v>
      </c>
      <c r="F47" s="204">
        <f>SUM('Fluxo de Caixa'!AY13:BJ13)</f>
        <v>0</v>
      </c>
    </row>
    <row r="48" spans="1:6" x14ac:dyDescent="0.2">
      <c r="A48" s="210" t="s">
        <v>172</v>
      </c>
      <c r="B48" s="204">
        <f>SUM('Fluxo de Caixa'!C14:N14)</f>
        <v>0</v>
      </c>
      <c r="C48" s="204">
        <f>SUM('Fluxo de Caixa'!O14:Z14)</f>
        <v>0</v>
      </c>
      <c r="D48" s="204">
        <f>SUM('Fluxo de Caixa'!AA14:AL14)</f>
        <v>0</v>
      </c>
      <c r="E48" s="204">
        <f>SUM('Fluxo de Caixa'!AM14:AX14)</f>
        <v>0</v>
      </c>
      <c r="F48" s="204">
        <f>SUM('Fluxo de Caixa'!AY14:BJ14)</f>
        <v>0</v>
      </c>
    </row>
    <row r="49" spans="1:6" x14ac:dyDescent="0.2">
      <c r="A49" s="210" t="s">
        <v>28</v>
      </c>
      <c r="B49" s="204">
        <f>SUM('Fluxo de Caixa'!C15:N15)</f>
        <v>0</v>
      </c>
      <c r="C49" s="204">
        <f>SUM('Fluxo de Caixa'!O15:Z15)</f>
        <v>0</v>
      </c>
      <c r="D49" s="204">
        <f>SUM('Fluxo de Caixa'!AA15:AL15)</f>
        <v>0</v>
      </c>
      <c r="E49" s="204">
        <f>SUM('Fluxo de Caixa'!AM15:AX15)</f>
        <v>0</v>
      </c>
      <c r="F49" s="204">
        <f>SUM('Fluxo de Caixa'!AY15:BJ15)</f>
        <v>0</v>
      </c>
    </row>
    <row r="50" spans="1:6" x14ac:dyDescent="0.2">
      <c r="A50" s="210" t="s">
        <v>18</v>
      </c>
      <c r="B50" s="204">
        <f>SUM('Fluxo de Caixa'!C16:N16)</f>
        <v>0</v>
      </c>
      <c r="C50" s="204">
        <f>SUM('Fluxo de Caixa'!O16:Z16)</f>
        <v>0</v>
      </c>
      <c r="D50" s="204">
        <f>SUM('Fluxo de Caixa'!AA16:AL16)</f>
        <v>0</v>
      </c>
      <c r="E50" s="204">
        <f>SUM('Fluxo de Caixa'!AM16:AX16)</f>
        <v>0</v>
      </c>
      <c r="F50" s="204">
        <f>SUM('Fluxo de Caixa'!AY16:BJ16)</f>
        <v>0</v>
      </c>
    </row>
    <row r="51" spans="1:6" x14ac:dyDescent="0.2">
      <c r="A51" s="210" t="s">
        <v>174</v>
      </c>
      <c r="B51" s="204">
        <f>SUM('Fluxo de Caixa'!C17:N17)</f>
        <v>0</v>
      </c>
      <c r="C51" s="204">
        <f>SUM('Fluxo de Caixa'!O17:Z17)</f>
        <v>0</v>
      </c>
      <c r="D51" s="204">
        <f>SUM('Fluxo de Caixa'!AA17:AL17)</f>
        <v>0</v>
      </c>
      <c r="E51" s="204">
        <f>SUM('Fluxo de Caixa'!AM17:AX17)</f>
        <v>0</v>
      </c>
      <c r="F51" s="204">
        <f>SUM('Fluxo de Caixa'!AY17:BJ17)</f>
        <v>0</v>
      </c>
    </row>
    <row r="52" spans="1:6" x14ac:dyDescent="0.2">
      <c r="A52" s="210" t="s">
        <v>173</v>
      </c>
      <c r="B52" s="204">
        <f>SUM('Fluxo de Caixa'!C18:N18)</f>
        <v>0</v>
      </c>
      <c r="C52" s="204">
        <f>SUM('Fluxo de Caixa'!O18:Z18)</f>
        <v>0</v>
      </c>
      <c r="D52" s="204">
        <f>SUM('Fluxo de Caixa'!AA18:AL18)</f>
        <v>0</v>
      </c>
      <c r="E52" s="204">
        <f>SUM('Fluxo de Caixa'!AM18:AX18)</f>
        <v>0</v>
      </c>
      <c r="F52" s="204">
        <f>SUM('Fluxo de Caixa'!AY18:BJ18)</f>
        <v>0</v>
      </c>
    </row>
    <row r="53" spans="1:6" x14ac:dyDescent="0.2">
      <c r="A53" s="210" t="s">
        <v>14</v>
      </c>
      <c r="B53" s="204">
        <f>SUM('Fluxo de Caixa'!C19:N19)</f>
        <v>0</v>
      </c>
      <c r="C53" s="204">
        <f>SUM('Fluxo de Caixa'!O19:Z19)</f>
        <v>0</v>
      </c>
      <c r="D53" s="204">
        <f>SUM('Fluxo de Caixa'!AA19:AL19)</f>
        <v>0</v>
      </c>
      <c r="E53" s="204">
        <f>SUM('Fluxo de Caixa'!AM19:AX19)</f>
        <v>0</v>
      </c>
      <c r="F53" s="204">
        <f>SUM('Fluxo de Caixa'!AY19:BJ19)</f>
        <v>0</v>
      </c>
    </row>
    <row r="54" spans="1:6" x14ac:dyDescent="0.2">
      <c r="A54" s="210"/>
      <c r="B54" s="204"/>
      <c r="C54" s="204"/>
      <c r="D54" s="204"/>
      <c r="E54" s="204"/>
      <c r="F54" s="204"/>
    </row>
    <row r="55" spans="1:6" x14ac:dyDescent="0.2">
      <c r="A55" s="211" t="s">
        <v>29</v>
      </c>
      <c r="B55" s="206" t="e">
        <f>SUM('Fluxo de Caixa'!C21:N21)</f>
        <v>#DIV/0!</v>
      </c>
      <c r="C55" s="206" t="e">
        <f>SUM('Fluxo de Caixa'!O21:Z21)</f>
        <v>#DIV/0!</v>
      </c>
      <c r="D55" s="206" t="e">
        <f>SUM('Fluxo de Caixa'!AA21:AL21)</f>
        <v>#DIV/0!</v>
      </c>
      <c r="E55" s="206" t="e">
        <f>SUM('Fluxo de Caixa'!AM21:AX21)</f>
        <v>#DIV/0!</v>
      </c>
      <c r="F55" s="206" t="e">
        <f>SUM('Fluxo de Caixa'!AY21:BJ21)</f>
        <v>#DIV/0!</v>
      </c>
    </row>
    <row r="56" spans="1:6" x14ac:dyDescent="0.2">
      <c r="A56" s="48"/>
      <c r="B56" s="204"/>
      <c r="C56" s="204"/>
      <c r="D56" s="204"/>
      <c r="E56" s="204"/>
      <c r="F56" s="204"/>
    </row>
    <row r="57" spans="1:6" x14ac:dyDescent="0.2">
      <c r="A57" s="48" t="s">
        <v>14</v>
      </c>
      <c r="B57" s="204">
        <f>SUM('Fluxo de Caixa'!C23:N23)</f>
        <v>0</v>
      </c>
      <c r="C57" s="204">
        <f>SUM('Fluxo de Caixa'!O23:Z23)</f>
        <v>0</v>
      </c>
      <c r="D57" s="204">
        <f>SUM('Fluxo de Caixa'!AA23:AL23)</f>
        <v>0</v>
      </c>
      <c r="E57" s="204">
        <f>SUM('Fluxo de Caixa'!AM23:AX23)</f>
        <v>0</v>
      </c>
      <c r="F57" s="204">
        <f>SUM('Fluxo de Caixa'!AY23:BJ23)</f>
        <v>0</v>
      </c>
    </row>
    <row r="58" spans="1:6" x14ac:dyDescent="0.2">
      <c r="A58" s="48"/>
      <c r="B58" s="204"/>
      <c r="C58" s="204"/>
      <c r="D58" s="204"/>
      <c r="E58" s="204"/>
      <c r="F58" s="204"/>
    </row>
    <row r="59" spans="1:6" x14ac:dyDescent="0.2">
      <c r="A59" s="211" t="s">
        <v>177</v>
      </c>
      <c r="B59" s="206" t="e">
        <f>SUM('Fluxo de Caixa'!C25:N25)</f>
        <v>#DIV/0!</v>
      </c>
      <c r="C59" s="206" t="e">
        <f>SUM('Fluxo de Caixa'!O25:Z25)</f>
        <v>#DIV/0!</v>
      </c>
      <c r="D59" s="206" t="e">
        <f>SUM('Fluxo de Caixa'!AA25:AL25)</f>
        <v>#DIV/0!</v>
      </c>
      <c r="E59" s="206" t="e">
        <f>SUM('Fluxo de Caixa'!AM25:AX25)</f>
        <v>#DIV/0!</v>
      </c>
      <c r="F59" s="206" t="e">
        <f>SUM('Fluxo de Caixa'!AY25:BJ25)</f>
        <v>#DIV/0!</v>
      </c>
    </row>
    <row r="60" spans="1:6" x14ac:dyDescent="0.2">
      <c r="A60" s="48"/>
      <c r="B60" s="204"/>
      <c r="C60" s="204"/>
      <c r="D60" s="204"/>
      <c r="E60" s="204"/>
      <c r="F60" s="204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3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BJ56"/>
  <sheetViews>
    <sheetView showGridLines="0" workbookViewId="0">
      <pane xSplit="2" ySplit="2" topLeftCell="BI3" activePane="bottomRight" state="frozen"/>
      <selection pane="topRight" activeCell="C1" sqref="C1"/>
      <selection pane="bottomLeft" activeCell="A3" sqref="A3"/>
      <selection pane="bottomRight" activeCell="I26" sqref="I26"/>
    </sheetView>
  </sheetViews>
  <sheetFormatPr defaultColWidth="11.42578125" defaultRowHeight="11.25" x14ac:dyDescent="0.2"/>
  <cols>
    <col min="1" max="1" width="37.7109375" style="48" bestFit="1" customWidth="1"/>
    <col min="2" max="2" width="7.42578125" style="48" bestFit="1" customWidth="1"/>
    <col min="3" max="5" width="10.42578125" style="50" bestFit="1" customWidth="1"/>
    <col min="6" max="14" width="11.28515625" style="48" bestFit="1" customWidth="1"/>
    <col min="15" max="15" width="12.140625" style="48" bestFit="1" customWidth="1"/>
    <col min="16" max="16" width="8.42578125" style="47" customWidth="1"/>
    <col min="17" max="16384" width="11.42578125" style="48"/>
  </cols>
  <sheetData>
    <row r="1" spans="1:62" ht="12.75" x14ac:dyDescent="0.2">
      <c r="A1" s="200"/>
      <c r="B1" s="352"/>
      <c r="C1" s="466" t="s">
        <v>155</v>
      </c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5"/>
      <c r="O1" s="467" t="s">
        <v>156</v>
      </c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5"/>
      <c r="AA1" s="463" t="s">
        <v>157</v>
      </c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5"/>
      <c r="AM1" s="463" t="s">
        <v>158</v>
      </c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5"/>
      <c r="AY1" s="463" t="s">
        <v>161</v>
      </c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5"/>
    </row>
    <row r="2" spans="1:62" x14ac:dyDescent="0.2">
      <c r="A2" s="201" t="s">
        <v>2</v>
      </c>
      <c r="B2" s="353"/>
      <c r="C2" s="183" t="s">
        <v>44</v>
      </c>
      <c r="D2" s="125" t="s">
        <v>45</v>
      </c>
      <c r="E2" s="125" t="s">
        <v>46</v>
      </c>
      <c r="F2" s="125" t="s">
        <v>47</v>
      </c>
      <c r="G2" s="125" t="s">
        <v>48</v>
      </c>
      <c r="H2" s="125" t="s">
        <v>49</v>
      </c>
      <c r="I2" s="125" t="s">
        <v>50</v>
      </c>
      <c r="J2" s="125" t="s">
        <v>51</v>
      </c>
      <c r="K2" s="125" t="s">
        <v>52</v>
      </c>
      <c r="L2" s="125" t="s">
        <v>53</v>
      </c>
      <c r="M2" s="125" t="s">
        <v>54</v>
      </c>
      <c r="N2" s="184" t="s">
        <v>55</v>
      </c>
      <c r="O2" s="125" t="s">
        <v>44</v>
      </c>
      <c r="P2" s="125" t="s">
        <v>45</v>
      </c>
      <c r="Q2" s="125" t="s">
        <v>46</v>
      </c>
      <c r="R2" s="125" t="s">
        <v>47</v>
      </c>
      <c r="S2" s="125" t="s">
        <v>48</v>
      </c>
      <c r="T2" s="125" t="s">
        <v>49</v>
      </c>
      <c r="U2" s="125" t="s">
        <v>50</v>
      </c>
      <c r="V2" s="125" t="s">
        <v>51</v>
      </c>
      <c r="W2" s="125" t="s">
        <v>52</v>
      </c>
      <c r="X2" s="125" t="s">
        <v>53</v>
      </c>
      <c r="Y2" s="125" t="s">
        <v>54</v>
      </c>
      <c r="Z2" s="184" t="s">
        <v>55</v>
      </c>
      <c r="AA2" s="183" t="s">
        <v>44</v>
      </c>
      <c r="AB2" s="125" t="s">
        <v>45</v>
      </c>
      <c r="AC2" s="125" t="s">
        <v>46</v>
      </c>
      <c r="AD2" s="125" t="s">
        <v>47</v>
      </c>
      <c r="AE2" s="125" t="s">
        <v>48</v>
      </c>
      <c r="AF2" s="125" t="s">
        <v>49</v>
      </c>
      <c r="AG2" s="125" t="s">
        <v>50</v>
      </c>
      <c r="AH2" s="125" t="s">
        <v>51</v>
      </c>
      <c r="AI2" s="125" t="s">
        <v>52</v>
      </c>
      <c r="AJ2" s="125" t="s">
        <v>53</v>
      </c>
      <c r="AK2" s="125" t="s">
        <v>54</v>
      </c>
      <c r="AL2" s="184" t="s">
        <v>55</v>
      </c>
      <c r="AM2" s="183" t="s">
        <v>44</v>
      </c>
      <c r="AN2" s="125" t="s">
        <v>45</v>
      </c>
      <c r="AO2" s="125" t="s">
        <v>46</v>
      </c>
      <c r="AP2" s="125" t="s">
        <v>47</v>
      </c>
      <c r="AQ2" s="125" t="s">
        <v>48</v>
      </c>
      <c r="AR2" s="125" t="s">
        <v>49</v>
      </c>
      <c r="AS2" s="125" t="s">
        <v>50</v>
      </c>
      <c r="AT2" s="125" t="s">
        <v>51</v>
      </c>
      <c r="AU2" s="125" t="s">
        <v>52</v>
      </c>
      <c r="AV2" s="125" t="s">
        <v>53</v>
      </c>
      <c r="AW2" s="125" t="s">
        <v>54</v>
      </c>
      <c r="AX2" s="184" t="s">
        <v>55</v>
      </c>
      <c r="AY2" s="183" t="s">
        <v>44</v>
      </c>
      <c r="AZ2" s="125" t="s">
        <v>45</v>
      </c>
      <c r="BA2" s="125" t="s">
        <v>46</v>
      </c>
      <c r="BB2" s="125" t="s">
        <v>47</v>
      </c>
      <c r="BC2" s="125" t="s">
        <v>48</v>
      </c>
      <c r="BD2" s="125" t="s">
        <v>49</v>
      </c>
      <c r="BE2" s="125" t="s">
        <v>50</v>
      </c>
      <c r="BF2" s="125" t="s">
        <v>51</v>
      </c>
      <c r="BG2" s="125" t="s">
        <v>52</v>
      </c>
      <c r="BH2" s="125" t="s">
        <v>53</v>
      </c>
      <c r="BI2" s="125" t="s">
        <v>54</v>
      </c>
      <c r="BJ2" s="184" t="s">
        <v>55</v>
      </c>
    </row>
    <row r="3" spans="1:62" s="49" customFormat="1" x14ac:dyDescent="0.2">
      <c r="A3" s="195" t="s">
        <v>16</v>
      </c>
      <c r="C3" s="185">
        <f>'Receita - Projeção'!N3</f>
        <v>0</v>
      </c>
      <c r="D3" s="181">
        <f>'Receita - Projeção'!O3</f>
        <v>0</v>
      </c>
      <c r="E3" s="181">
        <f>'Receita - Projeção'!P3</f>
        <v>0</v>
      </c>
      <c r="F3" s="181">
        <f>'Receita - Projeção'!Q3</f>
        <v>0</v>
      </c>
      <c r="G3" s="181">
        <f>'Receita - Projeção'!R3</f>
        <v>0</v>
      </c>
      <c r="H3" s="181">
        <f>'Receita - Projeção'!S3</f>
        <v>0</v>
      </c>
      <c r="I3" s="181">
        <f>'Receita - Projeção'!T3</f>
        <v>0</v>
      </c>
      <c r="J3" s="181">
        <f>'Receita - Projeção'!U3</f>
        <v>0</v>
      </c>
      <c r="K3" s="181">
        <f>'Receita - Projeção'!V3</f>
        <v>0</v>
      </c>
      <c r="L3" s="181">
        <f>'Receita - Projeção'!W3</f>
        <v>0</v>
      </c>
      <c r="M3" s="181">
        <f>'Receita - Projeção'!X3</f>
        <v>0</v>
      </c>
      <c r="N3" s="186">
        <f>'Receita - Projeção'!Y3</f>
        <v>0</v>
      </c>
      <c r="O3" s="181">
        <f>'Receita - Projeção'!Z3</f>
        <v>0</v>
      </c>
      <c r="P3" s="181">
        <f>'Receita - Projeção'!AA3</f>
        <v>0</v>
      </c>
      <c r="Q3" s="181">
        <f>'Receita - Projeção'!AB3</f>
        <v>0</v>
      </c>
      <c r="R3" s="181">
        <f>'Receita - Projeção'!AC3</f>
        <v>0</v>
      </c>
      <c r="S3" s="181">
        <f>'Receita - Projeção'!AD3</f>
        <v>0</v>
      </c>
      <c r="T3" s="181">
        <f>'Receita - Projeção'!AE3</f>
        <v>0</v>
      </c>
      <c r="U3" s="181">
        <f>'Receita - Projeção'!AF3</f>
        <v>0</v>
      </c>
      <c r="V3" s="181">
        <f>'Receita - Projeção'!AG3</f>
        <v>0</v>
      </c>
      <c r="W3" s="181">
        <f>'Receita - Projeção'!AH3</f>
        <v>0</v>
      </c>
      <c r="X3" s="181">
        <f>'Receita - Projeção'!AI3</f>
        <v>0</v>
      </c>
      <c r="Y3" s="181">
        <f>'Receita - Projeção'!AJ3</f>
        <v>0</v>
      </c>
      <c r="Z3" s="186">
        <f>'Receita - Projeção'!AK3</f>
        <v>0</v>
      </c>
      <c r="AA3" s="185">
        <f>'Receita - Projeção'!AL3</f>
        <v>0</v>
      </c>
      <c r="AB3" s="181">
        <f>'Receita - Projeção'!AM3</f>
        <v>0</v>
      </c>
      <c r="AC3" s="181">
        <f>'Receita - Projeção'!AN3</f>
        <v>0</v>
      </c>
      <c r="AD3" s="181">
        <f>'Receita - Projeção'!AO3</f>
        <v>0</v>
      </c>
      <c r="AE3" s="181">
        <f>'Receita - Projeção'!AP3</f>
        <v>0</v>
      </c>
      <c r="AF3" s="181">
        <f>'Receita - Projeção'!AQ3</f>
        <v>0</v>
      </c>
      <c r="AG3" s="181">
        <f>'Receita - Projeção'!AR3</f>
        <v>0</v>
      </c>
      <c r="AH3" s="181">
        <f>'Receita - Projeção'!AS3</f>
        <v>0</v>
      </c>
      <c r="AI3" s="181">
        <f>'Receita - Projeção'!AT3</f>
        <v>0</v>
      </c>
      <c r="AJ3" s="181">
        <f>'Receita - Projeção'!AU3</f>
        <v>0</v>
      </c>
      <c r="AK3" s="181">
        <f>'Receita - Projeção'!AV3</f>
        <v>0</v>
      </c>
      <c r="AL3" s="186">
        <f>'Receita - Projeção'!AW3</f>
        <v>0</v>
      </c>
      <c r="AM3" s="185">
        <f>'Receita - Projeção'!AX3</f>
        <v>0</v>
      </c>
      <c r="AN3" s="181">
        <f>'Receita - Projeção'!AY3</f>
        <v>0</v>
      </c>
      <c r="AO3" s="181">
        <f>'Receita - Projeção'!AZ3</f>
        <v>0</v>
      </c>
      <c r="AP3" s="181">
        <f>'Receita - Projeção'!BA3</f>
        <v>0</v>
      </c>
      <c r="AQ3" s="181">
        <f>'Receita - Projeção'!BB3</f>
        <v>0</v>
      </c>
      <c r="AR3" s="181">
        <f>'Receita - Projeção'!BC3</f>
        <v>0</v>
      </c>
      <c r="AS3" s="181">
        <f>'Receita - Projeção'!BD3</f>
        <v>0</v>
      </c>
      <c r="AT3" s="181">
        <f>'Receita - Projeção'!BE3</f>
        <v>0</v>
      </c>
      <c r="AU3" s="181">
        <f>'Receita - Projeção'!BF3</f>
        <v>0</v>
      </c>
      <c r="AV3" s="181">
        <f>'Receita - Projeção'!BG3</f>
        <v>0</v>
      </c>
      <c r="AW3" s="181">
        <f>'Receita - Projeção'!BH3</f>
        <v>0</v>
      </c>
      <c r="AX3" s="186">
        <f>'Receita - Projeção'!BI3</f>
        <v>0</v>
      </c>
      <c r="AY3" s="185">
        <f>'Receita - Projeção'!BJ3</f>
        <v>0</v>
      </c>
      <c r="AZ3" s="181">
        <f>'Receita - Projeção'!BK3</f>
        <v>0</v>
      </c>
      <c r="BA3" s="181">
        <f>'Receita - Projeção'!BL3</f>
        <v>0</v>
      </c>
      <c r="BB3" s="181">
        <f>'Receita - Projeção'!BM3</f>
        <v>0</v>
      </c>
      <c r="BC3" s="181">
        <f>'Receita - Projeção'!BN3</f>
        <v>0</v>
      </c>
      <c r="BD3" s="181">
        <f>'Receita - Projeção'!BO3</f>
        <v>0</v>
      </c>
      <c r="BE3" s="181">
        <f>'Receita - Projeção'!BP3</f>
        <v>0</v>
      </c>
      <c r="BF3" s="181">
        <f>'Receita - Projeção'!BQ3</f>
        <v>0</v>
      </c>
      <c r="BG3" s="181">
        <f>'Receita - Projeção'!BR3</f>
        <v>0</v>
      </c>
      <c r="BH3" s="181">
        <f>'Receita - Projeção'!BS3</f>
        <v>0</v>
      </c>
      <c r="BI3" s="181">
        <f>'Receita - Projeção'!BT3</f>
        <v>0</v>
      </c>
      <c r="BJ3" s="186">
        <f>'Receita - Projeção'!BU3</f>
        <v>0</v>
      </c>
    </row>
    <row r="4" spans="1:62" x14ac:dyDescent="0.2">
      <c r="A4" s="195"/>
      <c r="B4" s="49"/>
      <c r="C4" s="187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8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8"/>
      <c r="AA4" s="187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8"/>
      <c r="AM4" s="187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8"/>
      <c r="AY4" s="187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8"/>
    </row>
    <row r="5" spans="1:62" x14ac:dyDescent="0.2">
      <c r="A5" s="196" t="s">
        <v>3</v>
      </c>
      <c r="B5" s="51"/>
      <c r="C5" s="187">
        <f>SUM(C6:C7)</f>
        <v>0</v>
      </c>
      <c r="D5" s="182">
        <f t="shared" ref="D5:BJ5" si="0">SUM(D6:D7)</f>
        <v>0</v>
      </c>
      <c r="E5" s="182">
        <f t="shared" si="0"/>
        <v>0</v>
      </c>
      <c r="F5" s="182">
        <f t="shared" si="0"/>
        <v>0</v>
      </c>
      <c r="G5" s="182">
        <f t="shared" si="0"/>
        <v>0</v>
      </c>
      <c r="H5" s="182">
        <f t="shared" si="0"/>
        <v>0</v>
      </c>
      <c r="I5" s="182">
        <f t="shared" si="0"/>
        <v>0</v>
      </c>
      <c r="J5" s="182">
        <f t="shared" si="0"/>
        <v>0</v>
      </c>
      <c r="K5" s="182">
        <f t="shared" si="0"/>
        <v>0</v>
      </c>
      <c r="L5" s="182">
        <f t="shared" si="0"/>
        <v>0</v>
      </c>
      <c r="M5" s="182">
        <f t="shared" si="0"/>
        <v>0</v>
      </c>
      <c r="N5" s="188">
        <f t="shared" si="0"/>
        <v>0</v>
      </c>
      <c r="O5" s="182">
        <f t="shared" si="0"/>
        <v>0</v>
      </c>
      <c r="P5" s="182">
        <f t="shared" si="0"/>
        <v>0</v>
      </c>
      <c r="Q5" s="182">
        <f t="shared" si="0"/>
        <v>0</v>
      </c>
      <c r="R5" s="182">
        <f t="shared" si="0"/>
        <v>0</v>
      </c>
      <c r="S5" s="182">
        <f t="shared" si="0"/>
        <v>0</v>
      </c>
      <c r="T5" s="182">
        <f t="shared" si="0"/>
        <v>0</v>
      </c>
      <c r="U5" s="182">
        <f t="shared" si="0"/>
        <v>0</v>
      </c>
      <c r="V5" s="182">
        <f t="shared" si="0"/>
        <v>0</v>
      </c>
      <c r="W5" s="182">
        <f t="shared" si="0"/>
        <v>0</v>
      </c>
      <c r="X5" s="182">
        <f t="shared" si="0"/>
        <v>0</v>
      </c>
      <c r="Y5" s="182">
        <f t="shared" si="0"/>
        <v>0</v>
      </c>
      <c r="Z5" s="188">
        <f t="shared" si="0"/>
        <v>0</v>
      </c>
      <c r="AA5" s="187">
        <f t="shared" si="0"/>
        <v>0</v>
      </c>
      <c r="AB5" s="182">
        <f t="shared" si="0"/>
        <v>0</v>
      </c>
      <c r="AC5" s="182">
        <f t="shared" si="0"/>
        <v>0</v>
      </c>
      <c r="AD5" s="182">
        <f t="shared" si="0"/>
        <v>0</v>
      </c>
      <c r="AE5" s="182">
        <f t="shared" si="0"/>
        <v>0</v>
      </c>
      <c r="AF5" s="182">
        <f t="shared" si="0"/>
        <v>0</v>
      </c>
      <c r="AG5" s="182">
        <f t="shared" si="0"/>
        <v>0</v>
      </c>
      <c r="AH5" s="182">
        <f t="shared" si="0"/>
        <v>0</v>
      </c>
      <c r="AI5" s="182">
        <f t="shared" si="0"/>
        <v>0</v>
      </c>
      <c r="AJ5" s="182">
        <f t="shared" si="0"/>
        <v>0</v>
      </c>
      <c r="AK5" s="182">
        <f t="shared" si="0"/>
        <v>0</v>
      </c>
      <c r="AL5" s="188">
        <f t="shared" si="0"/>
        <v>0</v>
      </c>
      <c r="AM5" s="187">
        <f t="shared" si="0"/>
        <v>0</v>
      </c>
      <c r="AN5" s="182">
        <f t="shared" si="0"/>
        <v>0</v>
      </c>
      <c r="AO5" s="182">
        <f t="shared" si="0"/>
        <v>0</v>
      </c>
      <c r="AP5" s="182">
        <f t="shared" si="0"/>
        <v>0</v>
      </c>
      <c r="AQ5" s="182">
        <f t="shared" si="0"/>
        <v>0</v>
      </c>
      <c r="AR5" s="182">
        <f t="shared" si="0"/>
        <v>0</v>
      </c>
      <c r="AS5" s="182">
        <f t="shared" si="0"/>
        <v>0</v>
      </c>
      <c r="AT5" s="182">
        <f t="shared" si="0"/>
        <v>0</v>
      </c>
      <c r="AU5" s="182">
        <f t="shared" si="0"/>
        <v>0</v>
      </c>
      <c r="AV5" s="182">
        <f t="shared" si="0"/>
        <v>0</v>
      </c>
      <c r="AW5" s="182">
        <f t="shared" si="0"/>
        <v>0</v>
      </c>
      <c r="AX5" s="188">
        <f t="shared" si="0"/>
        <v>0</v>
      </c>
      <c r="AY5" s="187">
        <f t="shared" si="0"/>
        <v>0</v>
      </c>
      <c r="AZ5" s="182">
        <f t="shared" si="0"/>
        <v>0</v>
      </c>
      <c r="BA5" s="182">
        <f t="shared" si="0"/>
        <v>0</v>
      </c>
      <c r="BB5" s="182">
        <f t="shared" si="0"/>
        <v>0</v>
      </c>
      <c r="BC5" s="182">
        <f t="shared" si="0"/>
        <v>0</v>
      </c>
      <c r="BD5" s="182">
        <f t="shared" si="0"/>
        <v>0</v>
      </c>
      <c r="BE5" s="182">
        <f t="shared" si="0"/>
        <v>0</v>
      </c>
      <c r="BF5" s="182">
        <f t="shared" si="0"/>
        <v>0</v>
      </c>
      <c r="BG5" s="182">
        <f t="shared" si="0"/>
        <v>0</v>
      </c>
      <c r="BH5" s="182">
        <f t="shared" si="0"/>
        <v>0</v>
      </c>
      <c r="BI5" s="182">
        <f t="shared" si="0"/>
        <v>0</v>
      </c>
      <c r="BJ5" s="188">
        <f t="shared" si="0"/>
        <v>0</v>
      </c>
    </row>
    <row r="6" spans="1:62" x14ac:dyDescent="0.2">
      <c r="A6" s="197" t="s">
        <v>56</v>
      </c>
      <c r="B6" s="354">
        <v>0.1</v>
      </c>
      <c r="C6" s="187">
        <f>C3*$B6</f>
        <v>0</v>
      </c>
      <c r="D6" s="182">
        <f t="shared" ref="D6:J6" si="1">D3*$B6</f>
        <v>0</v>
      </c>
      <c r="E6" s="182">
        <f t="shared" si="1"/>
        <v>0</v>
      </c>
      <c r="F6" s="182">
        <f t="shared" si="1"/>
        <v>0</v>
      </c>
      <c r="G6" s="182">
        <f t="shared" si="1"/>
        <v>0</v>
      </c>
      <c r="H6" s="182">
        <f t="shared" si="1"/>
        <v>0</v>
      </c>
      <c r="I6" s="182">
        <f t="shared" si="1"/>
        <v>0</v>
      </c>
      <c r="J6" s="182">
        <f t="shared" si="1"/>
        <v>0</v>
      </c>
      <c r="K6" s="182">
        <f>K3*$B6</f>
        <v>0</v>
      </c>
      <c r="L6" s="182">
        <f>L3*$B6</f>
        <v>0</v>
      </c>
      <c r="M6" s="182">
        <f t="shared" ref="M6:BJ6" si="2">M3*$B6</f>
        <v>0</v>
      </c>
      <c r="N6" s="188">
        <f t="shared" si="2"/>
        <v>0</v>
      </c>
      <c r="O6" s="182">
        <f t="shared" si="2"/>
        <v>0</v>
      </c>
      <c r="P6" s="182">
        <f t="shared" si="2"/>
        <v>0</v>
      </c>
      <c r="Q6" s="182">
        <f t="shared" si="2"/>
        <v>0</v>
      </c>
      <c r="R6" s="182">
        <f t="shared" si="2"/>
        <v>0</v>
      </c>
      <c r="S6" s="182">
        <f t="shared" si="2"/>
        <v>0</v>
      </c>
      <c r="T6" s="182">
        <f t="shared" si="2"/>
        <v>0</v>
      </c>
      <c r="U6" s="182">
        <f t="shared" si="2"/>
        <v>0</v>
      </c>
      <c r="V6" s="182">
        <f t="shared" si="2"/>
        <v>0</v>
      </c>
      <c r="W6" s="182">
        <f t="shared" si="2"/>
        <v>0</v>
      </c>
      <c r="X6" s="182">
        <f t="shared" si="2"/>
        <v>0</v>
      </c>
      <c r="Y6" s="182">
        <f t="shared" si="2"/>
        <v>0</v>
      </c>
      <c r="Z6" s="188">
        <f t="shared" si="2"/>
        <v>0</v>
      </c>
      <c r="AA6" s="187">
        <f t="shared" si="2"/>
        <v>0</v>
      </c>
      <c r="AB6" s="182">
        <f t="shared" si="2"/>
        <v>0</v>
      </c>
      <c r="AC6" s="182">
        <f t="shared" si="2"/>
        <v>0</v>
      </c>
      <c r="AD6" s="182">
        <f t="shared" si="2"/>
        <v>0</v>
      </c>
      <c r="AE6" s="182">
        <f t="shared" si="2"/>
        <v>0</v>
      </c>
      <c r="AF6" s="182">
        <f t="shared" si="2"/>
        <v>0</v>
      </c>
      <c r="AG6" s="182">
        <f t="shared" si="2"/>
        <v>0</v>
      </c>
      <c r="AH6" s="182">
        <f t="shared" si="2"/>
        <v>0</v>
      </c>
      <c r="AI6" s="182">
        <f t="shared" si="2"/>
        <v>0</v>
      </c>
      <c r="AJ6" s="182">
        <f t="shared" si="2"/>
        <v>0</v>
      </c>
      <c r="AK6" s="182">
        <f t="shared" si="2"/>
        <v>0</v>
      </c>
      <c r="AL6" s="188">
        <f t="shared" si="2"/>
        <v>0</v>
      </c>
      <c r="AM6" s="187">
        <f t="shared" si="2"/>
        <v>0</v>
      </c>
      <c r="AN6" s="182">
        <f t="shared" si="2"/>
        <v>0</v>
      </c>
      <c r="AO6" s="182">
        <f t="shared" si="2"/>
        <v>0</v>
      </c>
      <c r="AP6" s="182">
        <f t="shared" si="2"/>
        <v>0</v>
      </c>
      <c r="AQ6" s="182">
        <f t="shared" si="2"/>
        <v>0</v>
      </c>
      <c r="AR6" s="182">
        <f t="shared" si="2"/>
        <v>0</v>
      </c>
      <c r="AS6" s="182">
        <f t="shared" si="2"/>
        <v>0</v>
      </c>
      <c r="AT6" s="182">
        <f t="shared" si="2"/>
        <v>0</v>
      </c>
      <c r="AU6" s="182">
        <f t="shared" si="2"/>
        <v>0</v>
      </c>
      <c r="AV6" s="182">
        <f t="shared" si="2"/>
        <v>0</v>
      </c>
      <c r="AW6" s="182">
        <f t="shared" si="2"/>
        <v>0</v>
      </c>
      <c r="AX6" s="188">
        <f t="shared" si="2"/>
        <v>0</v>
      </c>
      <c r="AY6" s="187">
        <f t="shared" si="2"/>
        <v>0</v>
      </c>
      <c r="AZ6" s="182">
        <f t="shared" si="2"/>
        <v>0</v>
      </c>
      <c r="BA6" s="182">
        <f t="shared" si="2"/>
        <v>0</v>
      </c>
      <c r="BB6" s="182">
        <f t="shared" si="2"/>
        <v>0</v>
      </c>
      <c r="BC6" s="182">
        <f t="shared" si="2"/>
        <v>0</v>
      </c>
      <c r="BD6" s="182">
        <f t="shared" si="2"/>
        <v>0</v>
      </c>
      <c r="BE6" s="182">
        <f t="shared" si="2"/>
        <v>0</v>
      </c>
      <c r="BF6" s="182">
        <f t="shared" si="2"/>
        <v>0</v>
      </c>
      <c r="BG6" s="182">
        <f t="shared" si="2"/>
        <v>0</v>
      </c>
      <c r="BH6" s="182">
        <f t="shared" si="2"/>
        <v>0</v>
      </c>
      <c r="BI6" s="182">
        <f t="shared" si="2"/>
        <v>0</v>
      </c>
      <c r="BJ6" s="188">
        <f t="shared" si="2"/>
        <v>0</v>
      </c>
    </row>
    <row r="7" spans="1:62" x14ac:dyDescent="0.2">
      <c r="A7" s="197" t="s">
        <v>15</v>
      </c>
      <c r="B7" s="52"/>
      <c r="C7" s="187">
        <f>IF($C$34&gt;2400000,#REF!,(C3*$C$35/12))</f>
        <v>0</v>
      </c>
      <c r="D7" s="182">
        <f>IF($C$34&gt;2400000,#REF!,(D3*$C$35/12))</f>
        <v>0</v>
      </c>
      <c r="E7" s="182">
        <f>IF($C$34&gt;2400000,#REF!,(E3*$C$35/12))</f>
        <v>0</v>
      </c>
      <c r="F7" s="182">
        <f>IF($C$34&gt;2400000,#REF!,(F3*$C$35/12))</f>
        <v>0</v>
      </c>
      <c r="G7" s="182">
        <f>IF($C$34&gt;2400000,#REF!,(G3*$C$35/12))</f>
        <v>0</v>
      </c>
      <c r="H7" s="182">
        <f>IF($C$34&gt;2400000,#REF!,(H3*$C$35/12))</f>
        <v>0</v>
      </c>
      <c r="I7" s="182">
        <f>IF($C$34&gt;2400000,#REF!,(I3*$C$35/12))</f>
        <v>0</v>
      </c>
      <c r="J7" s="182">
        <f>IF($C$34&gt;2400000,#REF!,(J3*$C$35/12))</f>
        <v>0</v>
      </c>
      <c r="K7" s="182">
        <f>IF($C$34&gt;2400000,#REF!,(K3*$C$35/12))</f>
        <v>0</v>
      </c>
      <c r="L7" s="182">
        <f>IF($C$34&gt;2400000,#REF!,(L3*$C$35/12))</f>
        <v>0</v>
      </c>
      <c r="M7" s="182">
        <f>IF($C$34&gt;2400000,#REF!,(M3*$C$35/12))</f>
        <v>0</v>
      </c>
      <c r="N7" s="188">
        <f>IF($C$34&gt;2400000,#REF!,(N3*$C$35/12))</f>
        <v>0</v>
      </c>
      <c r="O7" s="182">
        <f>IF($D$34&gt;2400000,#REF!,(O3*$C$35/12))</f>
        <v>0</v>
      </c>
      <c r="P7" s="182">
        <f>IF($D$34&gt;2400000,#REF!,(P3*$C$35/12))</f>
        <v>0</v>
      </c>
      <c r="Q7" s="182">
        <f>IF($D$34&gt;2400000,#REF!,(Q3*$C$35/12))</f>
        <v>0</v>
      </c>
      <c r="R7" s="182">
        <f>IF($D$34&gt;2400000,#REF!,(R3*$C$35/12))</f>
        <v>0</v>
      </c>
      <c r="S7" s="182">
        <f>IF($D$34&gt;2400000,#REF!,(S3*$C$35/12))</f>
        <v>0</v>
      </c>
      <c r="T7" s="182">
        <f>IF($D$34&gt;2400000,#REF!,(T3*$C$35/12))</f>
        <v>0</v>
      </c>
      <c r="U7" s="182">
        <f>IF($D$34&gt;2400000,#REF!,(U3*$C$35/12))</f>
        <v>0</v>
      </c>
      <c r="V7" s="182">
        <f>IF($D$34&gt;2400000,#REF!,(V3*$C$35/12))</f>
        <v>0</v>
      </c>
      <c r="W7" s="182">
        <f>IF($D$34&gt;2400000,#REF!,(W3*$C$35/12))</f>
        <v>0</v>
      </c>
      <c r="X7" s="182">
        <f>IF($D$34&gt;2400000,#REF!,(X3*$C$35/12))</f>
        <v>0</v>
      </c>
      <c r="Y7" s="182">
        <f>IF($D$34&gt;2400000,#REF!,(Y3*$C$35/12))</f>
        <v>0</v>
      </c>
      <c r="Z7" s="188">
        <f>IF($D$34&gt;2400000,#REF!,(Z3*$C$35/12))</f>
        <v>0</v>
      </c>
      <c r="AA7" s="187">
        <f>IF($E$34&gt;2400000,#REF!,(AA3*$C$35/12))</f>
        <v>0</v>
      </c>
      <c r="AB7" s="182">
        <f>IF($E$34&gt;2400000,#REF!,(AB3*$C$35/12))</f>
        <v>0</v>
      </c>
      <c r="AC7" s="182">
        <f>IF($E$34&gt;2400000,#REF!,(AC3*$C$35/12))</f>
        <v>0</v>
      </c>
      <c r="AD7" s="182">
        <f>IF($E$34&gt;2400000,#REF!,(AD3*$C$35/12))</f>
        <v>0</v>
      </c>
      <c r="AE7" s="182">
        <f>IF($E$34&gt;2400000,#REF!,(AE3*$C$35/12))</f>
        <v>0</v>
      </c>
      <c r="AF7" s="182">
        <f>IF($E$34&gt;2400000,#REF!,(AF3*$C$35/12))</f>
        <v>0</v>
      </c>
      <c r="AG7" s="182">
        <f>IF($E$34&gt;2400000,#REF!,(AG3*$C$35/12))</f>
        <v>0</v>
      </c>
      <c r="AH7" s="182">
        <f>IF($E$34&gt;2400000,#REF!,(AH3*$C$35/12))</f>
        <v>0</v>
      </c>
      <c r="AI7" s="182">
        <f>IF($E$34&gt;2400000,#REF!,(AI3*$C$35/12))</f>
        <v>0</v>
      </c>
      <c r="AJ7" s="182">
        <f>IF($E$34&gt;2400000,#REF!,(AJ3*$C$35/12))</f>
        <v>0</v>
      </c>
      <c r="AK7" s="182">
        <f>IF($E$34&gt;2400000,#REF!,(AK3*$C$35/12))</f>
        <v>0</v>
      </c>
      <c r="AL7" s="188">
        <f>IF($E$34&gt;2400000,#REF!,(AL3*$C$35/12))</f>
        <v>0</v>
      </c>
      <c r="AM7" s="187">
        <f>IF($E$34&gt;2400000,#REF!,(AM3*$C$35/12))</f>
        <v>0</v>
      </c>
      <c r="AN7" s="182">
        <f>IF($E$34&gt;2400000,#REF!,(AN3*$C$35/12))</f>
        <v>0</v>
      </c>
      <c r="AO7" s="182">
        <f>IF($E$34&gt;2400000,#REF!,(AO3*$C$35/12))</f>
        <v>0</v>
      </c>
      <c r="AP7" s="182">
        <f>IF($E$34&gt;2400000,#REF!,(AP3*$C$35/12))</f>
        <v>0</v>
      </c>
      <c r="AQ7" s="182">
        <f>IF($E$34&gt;2400000,#REF!,(AQ3*$C$35/12))</f>
        <v>0</v>
      </c>
      <c r="AR7" s="182">
        <f>IF($E$34&gt;2400000,#REF!,(AR3*$C$35/12))</f>
        <v>0</v>
      </c>
      <c r="AS7" s="182">
        <f>IF($E$34&gt;2400000,#REF!,(AS3*$C$35/12))</f>
        <v>0</v>
      </c>
      <c r="AT7" s="182">
        <f>IF($E$34&gt;2400000,#REF!,(AT3*$C$35/12))</f>
        <v>0</v>
      </c>
      <c r="AU7" s="182">
        <f>IF($E$34&gt;2400000,#REF!,(AU3*$C$35/12))</f>
        <v>0</v>
      </c>
      <c r="AV7" s="182">
        <f>IF($E$34&gt;2400000,#REF!,(AV3*$C$35/12))</f>
        <v>0</v>
      </c>
      <c r="AW7" s="182">
        <f>IF($E$34&gt;2400000,#REF!,(AW3*$C$35/12))</f>
        <v>0</v>
      </c>
      <c r="AX7" s="188">
        <f>IF($E$34&gt;2400000,#REF!,(AX3*$C$35/12))</f>
        <v>0</v>
      </c>
      <c r="AY7" s="187">
        <f>IF($F$34&gt;2400000,#REF!,(AY3*$C$35/12))</f>
        <v>0</v>
      </c>
      <c r="AZ7" s="182">
        <f>IF($F$34&gt;2400000,#REF!,(AZ3*$C$35/12))</f>
        <v>0</v>
      </c>
      <c r="BA7" s="182">
        <f>IF($F$34&gt;2400000,#REF!,(BA3*$C$35/12))</f>
        <v>0</v>
      </c>
      <c r="BB7" s="182">
        <f>IF($F$34&gt;2400000,#REF!,(BB3*$C$35/12))</f>
        <v>0</v>
      </c>
      <c r="BC7" s="182">
        <f>IF($F$34&gt;2400000,#REF!,(BC3*$C$35/12))</f>
        <v>0</v>
      </c>
      <c r="BD7" s="182">
        <f>IF($F$34&gt;2400000,#REF!,(BD3*$C$35/12))</f>
        <v>0</v>
      </c>
      <c r="BE7" s="182">
        <f>IF($F$34&gt;2400000,#REF!,(BE3*$C$35/12))</f>
        <v>0</v>
      </c>
      <c r="BF7" s="182">
        <f>IF($F$34&gt;2400000,#REF!,(BF3*$C$35/12))</f>
        <v>0</v>
      </c>
      <c r="BG7" s="182">
        <f>IF($F$34&gt;2400000,#REF!,(BG3*$C$35/12))</f>
        <v>0</v>
      </c>
      <c r="BH7" s="182">
        <f>IF($F$34&gt;2400000,#REF!,(BH3*$C$35/12))</f>
        <v>0</v>
      </c>
      <c r="BI7" s="182">
        <f>IF($F$34&gt;2400000,#REF!,(BI3*$C$35/12))</f>
        <v>0</v>
      </c>
      <c r="BJ7" s="188">
        <f>IF($F$34&gt;2400000,#REF!,(BJ3*$C$35/12))</f>
        <v>0</v>
      </c>
    </row>
    <row r="8" spans="1:62" x14ac:dyDescent="0.2">
      <c r="A8" s="196"/>
      <c r="B8" s="51"/>
      <c r="C8" s="187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8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8"/>
      <c r="AA8" s="187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8"/>
      <c r="AM8" s="187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8"/>
      <c r="AY8" s="187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8"/>
    </row>
    <row r="9" spans="1:62" s="49" customFormat="1" x14ac:dyDescent="0.2">
      <c r="A9" s="198" t="s">
        <v>4</v>
      </c>
      <c r="B9" s="355"/>
      <c r="C9" s="185">
        <f>C3-C5</f>
        <v>0</v>
      </c>
      <c r="D9" s="181">
        <f t="shared" ref="D9:J9" si="3">D3-D5</f>
        <v>0</v>
      </c>
      <c r="E9" s="181">
        <f t="shared" si="3"/>
        <v>0</v>
      </c>
      <c r="F9" s="181">
        <f t="shared" si="3"/>
        <v>0</v>
      </c>
      <c r="G9" s="181">
        <f t="shared" si="3"/>
        <v>0</v>
      </c>
      <c r="H9" s="181">
        <f t="shared" si="3"/>
        <v>0</v>
      </c>
      <c r="I9" s="181">
        <f t="shared" si="3"/>
        <v>0</v>
      </c>
      <c r="J9" s="181">
        <f t="shared" si="3"/>
        <v>0</v>
      </c>
      <c r="K9" s="181">
        <f>K3-K5</f>
        <v>0</v>
      </c>
      <c r="L9" s="181">
        <f>L3-L5</f>
        <v>0</v>
      </c>
      <c r="M9" s="181">
        <f t="shared" ref="M9:BJ9" si="4">M3-M5</f>
        <v>0</v>
      </c>
      <c r="N9" s="186">
        <f t="shared" si="4"/>
        <v>0</v>
      </c>
      <c r="O9" s="181">
        <f t="shared" si="4"/>
        <v>0</v>
      </c>
      <c r="P9" s="181">
        <f t="shared" si="4"/>
        <v>0</v>
      </c>
      <c r="Q9" s="181">
        <f t="shared" si="4"/>
        <v>0</v>
      </c>
      <c r="R9" s="181">
        <f t="shared" si="4"/>
        <v>0</v>
      </c>
      <c r="S9" s="181">
        <f t="shared" si="4"/>
        <v>0</v>
      </c>
      <c r="T9" s="181">
        <f t="shared" si="4"/>
        <v>0</v>
      </c>
      <c r="U9" s="181">
        <f t="shared" si="4"/>
        <v>0</v>
      </c>
      <c r="V9" s="181">
        <f t="shared" si="4"/>
        <v>0</v>
      </c>
      <c r="W9" s="181">
        <f t="shared" si="4"/>
        <v>0</v>
      </c>
      <c r="X9" s="181">
        <f t="shared" si="4"/>
        <v>0</v>
      </c>
      <c r="Y9" s="181">
        <f t="shared" si="4"/>
        <v>0</v>
      </c>
      <c r="Z9" s="186">
        <f t="shared" si="4"/>
        <v>0</v>
      </c>
      <c r="AA9" s="185">
        <f t="shared" si="4"/>
        <v>0</v>
      </c>
      <c r="AB9" s="181">
        <f t="shared" si="4"/>
        <v>0</v>
      </c>
      <c r="AC9" s="181">
        <f t="shared" si="4"/>
        <v>0</v>
      </c>
      <c r="AD9" s="181">
        <f t="shared" si="4"/>
        <v>0</v>
      </c>
      <c r="AE9" s="181">
        <f t="shared" si="4"/>
        <v>0</v>
      </c>
      <c r="AF9" s="181">
        <f t="shared" si="4"/>
        <v>0</v>
      </c>
      <c r="AG9" s="181">
        <f t="shared" si="4"/>
        <v>0</v>
      </c>
      <c r="AH9" s="181">
        <f t="shared" si="4"/>
        <v>0</v>
      </c>
      <c r="AI9" s="181">
        <f t="shared" si="4"/>
        <v>0</v>
      </c>
      <c r="AJ9" s="181">
        <f t="shared" si="4"/>
        <v>0</v>
      </c>
      <c r="AK9" s="181">
        <f t="shared" si="4"/>
        <v>0</v>
      </c>
      <c r="AL9" s="186">
        <f t="shared" si="4"/>
        <v>0</v>
      </c>
      <c r="AM9" s="185">
        <f t="shared" si="4"/>
        <v>0</v>
      </c>
      <c r="AN9" s="181">
        <f t="shared" si="4"/>
        <v>0</v>
      </c>
      <c r="AO9" s="181">
        <f t="shared" si="4"/>
        <v>0</v>
      </c>
      <c r="AP9" s="181">
        <f t="shared" si="4"/>
        <v>0</v>
      </c>
      <c r="AQ9" s="181">
        <f t="shared" si="4"/>
        <v>0</v>
      </c>
      <c r="AR9" s="181">
        <f t="shared" si="4"/>
        <v>0</v>
      </c>
      <c r="AS9" s="181">
        <f t="shared" si="4"/>
        <v>0</v>
      </c>
      <c r="AT9" s="181">
        <f t="shared" si="4"/>
        <v>0</v>
      </c>
      <c r="AU9" s="181">
        <f t="shared" si="4"/>
        <v>0</v>
      </c>
      <c r="AV9" s="181">
        <f t="shared" si="4"/>
        <v>0</v>
      </c>
      <c r="AW9" s="181">
        <f t="shared" si="4"/>
        <v>0</v>
      </c>
      <c r="AX9" s="186">
        <f t="shared" si="4"/>
        <v>0</v>
      </c>
      <c r="AY9" s="185">
        <f t="shared" si="4"/>
        <v>0</v>
      </c>
      <c r="AZ9" s="181">
        <f t="shared" si="4"/>
        <v>0</v>
      </c>
      <c r="BA9" s="181">
        <f t="shared" si="4"/>
        <v>0</v>
      </c>
      <c r="BB9" s="181">
        <f t="shared" si="4"/>
        <v>0</v>
      </c>
      <c r="BC9" s="181">
        <f t="shared" si="4"/>
        <v>0</v>
      </c>
      <c r="BD9" s="181">
        <f t="shared" si="4"/>
        <v>0</v>
      </c>
      <c r="BE9" s="181">
        <f t="shared" si="4"/>
        <v>0</v>
      </c>
      <c r="BF9" s="181">
        <f t="shared" si="4"/>
        <v>0</v>
      </c>
      <c r="BG9" s="181">
        <f t="shared" si="4"/>
        <v>0</v>
      </c>
      <c r="BH9" s="181">
        <f t="shared" si="4"/>
        <v>0</v>
      </c>
      <c r="BI9" s="181">
        <f t="shared" si="4"/>
        <v>0</v>
      </c>
      <c r="BJ9" s="186">
        <f t="shared" si="4"/>
        <v>0</v>
      </c>
    </row>
    <row r="10" spans="1:62" x14ac:dyDescent="0.2">
      <c r="A10" s="198"/>
      <c r="B10" s="355"/>
      <c r="C10" s="187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8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8"/>
      <c r="AA10" s="187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8"/>
      <c r="AM10" s="187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8"/>
      <c r="AY10" s="187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8"/>
    </row>
    <row r="11" spans="1:62" x14ac:dyDescent="0.2">
      <c r="A11" s="196" t="s">
        <v>5</v>
      </c>
      <c r="B11" s="51"/>
      <c r="C11" s="187" t="e">
        <f>'CPV ou CSV'!B3</f>
        <v>#DIV/0!</v>
      </c>
      <c r="D11" s="182" t="e">
        <f>'CPV ou CSV'!C3</f>
        <v>#DIV/0!</v>
      </c>
      <c r="E11" s="182" t="e">
        <f>'CPV ou CSV'!D3</f>
        <v>#DIV/0!</v>
      </c>
      <c r="F11" s="182" t="e">
        <f>'CPV ou CSV'!E3</f>
        <v>#DIV/0!</v>
      </c>
      <c r="G11" s="182" t="e">
        <f>'CPV ou CSV'!F3</f>
        <v>#DIV/0!</v>
      </c>
      <c r="H11" s="182" t="e">
        <f>'CPV ou CSV'!G3</f>
        <v>#DIV/0!</v>
      </c>
      <c r="I11" s="182" t="e">
        <f>'CPV ou CSV'!H3</f>
        <v>#DIV/0!</v>
      </c>
      <c r="J11" s="182" t="e">
        <f>'CPV ou CSV'!I3</f>
        <v>#DIV/0!</v>
      </c>
      <c r="K11" s="182" t="e">
        <f>'CPV ou CSV'!J3</f>
        <v>#DIV/0!</v>
      </c>
      <c r="L11" s="182" t="e">
        <f>'CPV ou CSV'!K3</f>
        <v>#DIV/0!</v>
      </c>
      <c r="M11" s="182" t="e">
        <f>'CPV ou CSV'!L3</f>
        <v>#DIV/0!</v>
      </c>
      <c r="N11" s="188" t="e">
        <f>'CPV ou CSV'!M3</f>
        <v>#DIV/0!</v>
      </c>
      <c r="O11" s="182" t="e">
        <f>'CPV ou CSV'!N3</f>
        <v>#DIV/0!</v>
      </c>
      <c r="P11" s="182" t="e">
        <f>'CPV ou CSV'!O3</f>
        <v>#DIV/0!</v>
      </c>
      <c r="Q11" s="182" t="e">
        <f>'CPV ou CSV'!P3</f>
        <v>#DIV/0!</v>
      </c>
      <c r="R11" s="182" t="e">
        <f>'CPV ou CSV'!Q3</f>
        <v>#DIV/0!</v>
      </c>
      <c r="S11" s="182" t="e">
        <f>'CPV ou CSV'!R3</f>
        <v>#DIV/0!</v>
      </c>
      <c r="T11" s="182" t="e">
        <f>'CPV ou CSV'!S3</f>
        <v>#DIV/0!</v>
      </c>
      <c r="U11" s="182" t="e">
        <f>'CPV ou CSV'!T3</f>
        <v>#DIV/0!</v>
      </c>
      <c r="V11" s="182" t="e">
        <f>'CPV ou CSV'!U3</f>
        <v>#DIV/0!</v>
      </c>
      <c r="W11" s="182" t="e">
        <f>'CPV ou CSV'!V3</f>
        <v>#DIV/0!</v>
      </c>
      <c r="X11" s="182" t="e">
        <f>'CPV ou CSV'!W3</f>
        <v>#DIV/0!</v>
      </c>
      <c r="Y11" s="182" t="e">
        <f>'CPV ou CSV'!X3</f>
        <v>#DIV/0!</v>
      </c>
      <c r="Z11" s="188" t="e">
        <f>'CPV ou CSV'!Y3</f>
        <v>#DIV/0!</v>
      </c>
      <c r="AA11" s="187" t="e">
        <f>'CPV ou CSV'!Z3</f>
        <v>#DIV/0!</v>
      </c>
      <c r="AB11" s="182" t="e">
        <f>'CPV ou CSV'!AA3</f>
        <v>#DIV/0!</v>
      </c>
      <c r="AC11" s="182" t="e">
        <f>'CPV ou CSV'!AB3</f>
        <v>#DIV/0!</v>
      </c>
      <c r="AD11" s="182" t="e">
        <f>'CPV ou CSV'!AC3</f>
        <v>#DIV/0!</v>
      </c>
      <c r="AE11" s="182" t="e">
        <f>'CPV ou CSV'!AD3</f>
        <v>#DIV/0!</v>
      </c>
      <c r="AF11" s="182" t="e">
        <f>'CPV ou CSV'!AE3</f>
        <v>#DIV/0!</v>
      </c>
      <c r="AG11" s="182" t="e">
        <f>'CPV ou CSV'!AF3</f>
        <v>#DIV/0!</v>
      </c>
      <c r="AH11" s="182" t="e">
        <f>'CPV ou CSV'!AG3</f>
        <v>#DIV/0!</v>
      </c>
      <c r="AI11" s="182" t="e">
        <f>'CPV ou CSV'!AH3</f>
        <v>#DIV/0!</v>
      </c>
      <c r="AJ11" s="182" t="e">
        <f>'CPV ou CSV'!AI3</f>
        <v>#DIV/0!</v>
      </c>
      <c r="AK11" s="182" t="e">
        <f>'CPV ou CSV'!AJ3</f>
        <v>#DIV/0!</v>
      </c>
      <c r="AL11" s="188" t="e">
        <f>'CPV ou CSV'!AK3</f>
        <v>#DIV/0!</v>
      </c>
      <c r="AM11" s="187" t="e">
        <f>'CPV ou CSV'!AL3</f>
        <v>#DIV/0!</v>
      </c>
      <c r="AN11" s="182" t="e">
        <f>'CPV ou CSV'!AM3</f>
        <v>#DIV/0!</v>
      </c>
      <c r="AO11" s="182" t="e">
        <f>'CPV ou CSV'!AN3</f>
        <v>#DIV/0!</v>
      </c>
      <c r="AP11" s="182" t="e">
        <f>'CPV ou CSV'!AO3</f>
        <v>#DIV/0!</v>
      </c>
      <c r="AQ11" s="182" t="e">
        <f>'CPV ou CSV'!AP3</f>
        <v>#DIV/0!</v>
      </c>
      <c r="AR11" s="182" t="e">
        <f>'CPV ou CSV'!AQ3</f>
        <v>#DIV/0!</v>
      </c>
      <c r="AS11" s="182" t="e">
        <f>'CPV ou CSV'!AR3</f>
        <v>#DIV/0!</v>
      </c>
      <c r="AT11" s="182" t="e">
        <f>'CPV ou CSV'!AS3</f>
        <v>#DIV/0!</v>
      </c>
      <c r="AU11" s="182" t="e">
        <f>'CPV ou CSV'!AT3</f>
        <v>#DIV/0!</v>
      </c>
      <c r="AV11" s="182" t="e">
        <f>'CPV ou CSV'!AU3</f>
        <v>#DIV/0!</v>
      </c>
      <c r="AW11" s="182" t="e">
        <f>'CPV ou CSV'!AV3</f>
        <v>#DIV/0!</v>
      </c>
      <c r="AX11" s="188" t="e">
        <f>'CPV ou CSV'!AW3</f>
        <v>#DIV/0!</v>
      </c>
      <c r="AY11" s="187" t="e">
        <f>'CPV ou CSV'!AX3</f>
        <v>#DIV/0!</v>
      </c>
      <c r="AZ11" s="182" t="e">
        <f>'CPV ou CSV'!AY3</f>
        <v>#DIV/0!</v>
      </c>
      <c r="BA11" s="182" t="e">
        <f>'CPV ou CSV'!AZ3</f>
        <v>#DIV/0!</v>
      </c>
      <c r="BB11" s="182" t="e">
        <f>'CPV ou CSV'!BA3</f>
        <v>#DIV/0!</v>
      </c>
      <c r="BC11" s="182" t="e">
        <f>'CPV ou CSV'!BB3</f>
        <v>#DIV/0!</v>
      </c>
      <c r="BD11" s="182" t="e">
        <f>'CPV ou CSV'!BC3</f>
        <v>#DIV/0!</v>
      </c>
      <c r="BE11" s="182" t="e">
        <f>'CPV ou CSV'!BD3</f>
        <v>#DIV/0!</v>
      </c>
      <c r="BF11" s="182" t="e">
        <f>'CPV ou CSV'!BE3</f>
        <v>#DIV/0!</v>
      </c>
      <c r="BG11" s="182" t="e">
        <f>'CPV ou CSV'!BF3</f>
        <v>#DIV/0!</v>
      </c>
      <c r="BH11" s="182" t="e">
        <f>'CPV ou CSV'!BG3</f>
        <v>#DIV/0!</v>
      </c>
      <c r="BI11" s="182" t="e">
        <f>'CPV ou CSV'!BH3</f>
        <v>#DIV/0!</v>
      </c>
      <c r="BJ11" s="188" t="e">
        <f>'CPV ou CSV'!BI3</f>
        <v>#DIV/0!</v>
      </c>
    </row>
    <row r="12" spans="1:62" x14ac:dyDescent="0.2">
      <c r="A12" s="196"/>
      <c r="B12" s="51"/>
      <c r="C12" s="187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8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8"/>
      <c r="AA12" s="187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8"/>
      <c r="AM12" s="187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8"/>
      <c r="AY12" s="187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8"/>
    </row>
    <row r="13" spans="1:62" s="49" customFormat="1" x14ac:dyDescent="0.2">
      <c r="A13" s="198" t="s">
        <v>61</v>
      </c>
      <c r="B13" s="355"/>
      <c r="C13" s="185" t="e">
        <f>C9-C11</f>
        <v>#DIV/0!</v>
      </c>
      <c r="D13" s="181" t="e">
        <f t="shared" ref="D13:J13" si="5">D9-D11</f>
        <v>#DIV/0!</v>
      </c>
      <c r="E13" s="181" t="e">
        <f t="shared" si="5"/>
        <v>#DIV/0!</v>
      </c>
      <c r="F13" s="181" t="e">
        <f t="shared" si="5"/>
        <v>#DIV/0!</v>
      </c>
      <c r="G13" s="181" t="e">
        <f t="shared" si="5"/>
        <v>#DIV/0!</v>
      </c>
      <c r="H13" s="181" t="e">
        <f t="shared" si="5"/>
        <v>#DIV/0!</v>
      </c>
      <c r="I13" s="181" t="e">
        <f t="shared" si="5"/>
        <v>#DIV/0!</v>
      </c>
      <c r="J13" s="181" t="e">
        <f t="shared" si="5"/>
        <v>#DIV/0!</v>
      </c>
      <c r="K13" s="181" t="e">
        <f>K9-K11</f>
        <v>#DIV/0!</v>
      </c>
      <c r="L13" s="181" t="e">
        <f>L9-L11</f>
        <v>#DIV/0!</v>
      </c>
      <c r="M13" s="181" t="e">
        <f t="shared" ref="M13:BJ13" si="6">M9-M11</f>
        <v>#DIV/0!</v>
      </c>
      <c r="N13" s="186" t="e">
        <f t="shared" si="6"/>
        <v>#DIV/0!</v>
      </c>
      <c r="O13" s="181" t="e">
        <f t="shared" si="6"/>
        <v>#DIV/0!</v>
      </c>
      <c r="P13" s="181" t="e">
        <f t="shared" si="6"/>
        <v>#DIV/0!</v>
      </c>
      <c r="Q13" s="181" t="e">
        <f t="shared" si="6"/>
        <v>#DIV/0!</v>
      </c>
      <c r="R13" s="181" t="e">
        <f t="shared" si="6"/>
        <v>#DIV/0!</v>
      </c>
      <c r="S13" s="181" t="e">
        <f t="shared" si="6"/>
        <v>#DIV/0!</v>
      </c>
      <c r="T13" s="181" t="e">
        <f t="shared" si="6"/>
        <v>#DIV/0!</v>
      </c>
      <c r="U13" s="181" t="e">
        <f t="shared" si="6"/>
        <v>#DIV/0!</v>
      </c>
      <c r="V13" s="181" t="e">
        <f t="shared" si="6"/>
        <v>#DIV/0!</v>
      </c>
      <c r="W13" s="181" t="e">
        <f t="shared" si="6"/>
        <v>#DIV/0!</v>
      </c>
      <c r="X13" s="181" t="e">
        <f t="shared" si="6"/>
        <v>#DIV/0!</v>
      </c>
      <c r="Y13" s="181" t="e">
        <f t="shared" si="6"/>
        <v>#DIV/0!</v>
      </c>
      <c r="Z13" s="186" t="e">
        <f t="shared" si="6"/>
        <v>#DIV/0!</v>
      </c>
      <c r="AA13" s="185" t="e">
        <f t="shared" si="6"/>
        <v>#DIV/0!</v>
      </c>
      <c r="AB13" s="181" t="e">
        <f t="shared" si="6"/>
        <v>#DIV/0!</v>
      </c>
      <c r="AC13" s="181" t="e">
        <f t="shared" si="6"/>
        <v>#DIV/0!</v>
      </c>
      <c r="AD13" s="181" t="e">
        <f t="shared" si="6"/>
        <v>#DIV/0!</v>
      </c>
      <c r="AE13" s="181" t="e">
        <f t="shared" si="6"/>
        <v>#DIV/0!</v>
      </c>
      <c r="AF13" s="181" t="e">
        <f t="shared" si="6"/>
        <v>#DIV/0!</v>
      </c>
      <c r="AG13" s="181" t="e">
        <f t="shared" si="6"/>
        <v>#DIV/0!</v>
      </c>
      <c r="AH13" s="181" t="e">
        <f t="shared" si="6"/>
        <v>#DIV/0!</v>
      </c>
      <c r="AI13" s="181" t="e">
        <f t="shared" si="6"/>
        <v>#DIV/0!</v>
      </c>
      <c r="AJ13" s="181" t="e">
        <f t="shared" si="6"/>
        <v>#DIV/0!</v>
      </c>
      <c r="AK13" s="181" t="e">
        <f t="shared" si="6"/>
        <v>#DIV/0!</v>
      </c>
      <c r="AL13" s="186" t="e">
        <f t="shared" si="6"/>
        <v>#DIV/0!</v>
      </c>
      <c r="AM13" s="185" t="e">
        <f t="shared" si="6"/>
        <v>#DIV/0!</v>
      </c>
      <c r="AN13" s="181" t="e">
        <f t="shared" si="6"/>
        <v>#DIV/0!</v>
      </c>
      <c r="AO13" s="181" t="e">
        <f t="shared" si="6"/>
        <v>#DIV/0!</v>
      </c>
      <c r="AP13" s="181" t="e">
        <f t="shared" si="6"/>
        <v>#DIV/0!</v>
      </c>
      <c r="AQ13" s="181" t="e">
        <f t="shared" si="6"/>
        <v>#DIV/0!</v>
      </c>
      <c r="AR13" s="181" t="e">
        <f t="shared" si="6"/>
        <v>#DIV/0!</v>
      </c>
      <c r="AS13" s="181" t="e">
        <f t="shared" si="6"/>
        <v>#DIV/0!</v>
      </c>
      <c r="AT13" s="181" t="e">
        <f t="shared" si="6"/>
        <v>#DIV/0!</v>
      </c>
      <c r="AU13" s="181" t="e">
        <f t="shared" si="6"/>
        <v>#DIV/0!</v>
      </c>
      <c r="AV13" s="181" t="e">
        <f t="shared" si="6"/>
        <v>#DIV/0!</v>
      </c>
      <c r="AW13" s="181" t="e">
        <f t="shared" si="6"/>
        <v>#DIV/0!</v>
      </c>
      <c r="AX13" s="186" t="e">
        <f t="shared" si="6"/>
        <v>#DIV/0!</v>
      </c>
      <c r="AY13" s="185" t="e">
        <f t="shared" si="6"/>
        <v>#DIV/0!</v>
      </c>
      <c r="AZ13" s="181" t="e">
        <f t="shared" si="6"/>
        <v>#DIV/0!</v>
      </c>
      <c r="BA13" s="181" t="e">
        <f t="shared" si="6"/>
        <v>#DIV/0!</v>
      </c>
      <c r="BB13" s="181" t="e">
        <f t="shared" si="6"/>
        <v>#DIV/0!</v>
      </c>
      <c r="BC13" s="181" t="e">
        <f t="shared" si="6"/>
        <v>#DIV/0!</v>
      </c>
      <c r="BD13" s="181" t="e">
        <f t="shared" si="6"/>
        <v>#DIV/0!</v>
      </c>
      <c r="BE13" s="181" t="e">
        <f t="shared" si="6"/>
        <v>#DIV/0!</v>
      </c>
      <c r="BF13" s="181" t="e">
        <f t="shared" si="6"/>
        <v>#DIV/0!</v>
      </c>
      <c r="BG13" s="181" t="e">
        <f t="shared" si="6"/>
        <v>#DIV/0!</v>
      </c>
      <c r="BH13" s="181" t="e">
        <f t="shared" si="6"/>
        <v>#DIV/0!</v>
      </c>
      <c r="BI13" s="181" t="e">
        <f t="shared" si="6"/>
        <v>#DIV/0!</v>
      </c>
      <c r="BJ13" s="186" t="e">
        <f t="shared" si="6"/>
        <v>#DIV/0!</v>
      </c>
    </row>
    <row r="14" spans="1:62" x14ac:dyDescent="0.2">
      <c r="A14" s="198"/>
      <c r="B14" s="355"/>
      <c r="C14" s="187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8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8"/>
      <c r="AA14" s="187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8"/>
      <c r="AM14" s="187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8"/>
      <c r="AY14" s="187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8"/>
    </row>
    <row r="15" spans="1:62" x14ac:dyDescent="0.2">
      <c r="A15" s="196" t="s">
        <v>17</v>
      </c>
      <c r="B15" s="51"/>
      <c r="C15" s="187">
        <f>SUM(C16:C18)</f>
        <v>0</v>
      </c>
      <c r="D15" s="182">
        <f t="shared" ref="D15:BJ15" si="7">SUM(D16:D18)</f>
        <v>0</v>
      </c>
      <c r="E15" s="182">
        <f t="shared" si="7"/>
        <v>0</v>
      </c>
      <c r="F15" s="182">
        <f t="shared" si="7"/>
        <v>0</v>
      </c>
      <c r="G15" s="182">
        <f t="shared" si="7"/>
        <v>0</v>
      </c>
      <c r="H15" s="182">
        <f t="shared" si="7"/>
        <v>0</v>
      </c>
      <c r="I15" s="182">
        <f t="shared" si="7"/>
        <v>0</v>
      </c>
      <c r="J15" s="182">
        <f t="shared" si="7"/>
        <v>0</v>
      </c>
      <c r="K15" s="182">
        <f t="shared" si="7"/>
        <v>0</v>
      </c>
      <c r="L15" s="182">
        <f t="shared" si="7"/>
        <v>0</v>
      </c>
      <c r="M15" s="182">
        <f t="shared" si="7"/>
        <v>0</v>
      </c>
      <c r="N15" s="188">
        <f t="shared" si="7"/>
        <v>0</v>
      </c>
      <c r="O15" s="182">
        <f t="shared" si="7"/>
        <v>0</v>
      </c>
      <c r="P15" s="182">
        <f t="shared" si="7"/>
        <v>0</v>
      </c>
      <c r="Q15" s="182">
        <f t="shared" si="7"/>
        <v>0</v>
      </c>
      <c r="R15" s="182">
        <f t="shared" si="7"/>
        <v>0</v>
      </c>
      <c r="S15" s="182">
        <f t="shared" si="7"/>
        <v>0</v>
      </c>
      <c r="T15" s="182">
        <f t="shared" si="7"/>
        <v>0</v>
      </c>
      <c r="U15" s="182">
        <f t="shared" si="7"/>
        <v>0</v>
      </c>
      <c r="V15" s="182">
        <f t="shared" si="7"/>
        <v>0</v>
      </c>
      <c r="W15" s="182">
        <f t="shared" si="7"/>
        <v>0</v>
      </c>
      <c r="X15" s="182">
        <f t="shared" si="7"/>
        <v>0</v>
      </c>
      <c r="Y15" s="182">
        <f t="shared" si="7"/>
        <v>0</v>
      </c>
      <c r="Z15" s="188">
        <f t="shared" si="7"/>
        <v>0</v>
      </c>
      <c r="AA15" s="187">
        <f t="shared" si="7"/>
        <v>0</v>
      </c>
      <c r="AB15" s="182">
        <f t="shared" si="7"/>
        <v>0</v>
      </c>
      <c r="AC15" s="182">
        <f t="shared" si="7"/>
        <v>0</v>
      </c>
      <c r="AD15" s="182">
        <f t="shared" si="7"/>
        <v>0</v>
      </c>
      <c r="AE15" s="182">
        <f t="shared" si="7"/>
        <v>0</v>
      </c>
      <c r="AF15" s="182">
        <f t="shared" si="7"/>
        <v>0</v>
      </c>
      <c r="AG15" s="182">
        <f t="shared" si="7"/>
        <v>0</v>
      </c>
      <c r="AH15" s="182">
        <f t="shared" si="7"/>
        <v>0</v>
      </c>
      <c r="AI15" s="182">
        <f t="shared" si="7"/>
        <v>0</v>
      </c>
      <c r="AJ15" s="182">
        <f t="shared" si="7"/>
        <v>0</v>
      </c>
      <c r="AK15" s="182">
        <f t="shared" si="7"/>
        <v>0</v>
      </c>
      <c r="AL15" s="188">
        <f t="shared" si="7"/>
        <v>0</v>
      </c>
      <c r="AM15" s="187">
        <f t="shared" si="7"/>
        <v>0</v>
      </c>
      <c r="AN15" s="182">
        <f t="shared" si="7"/>
        <v>0</v>
      </c>
      <c r="AO15" s="182">
        <f t="shared" si="7"/>
        <v>0</v>
      </c>
      <c r="AP15" s="182">
        <f t="shared" si="7"/>
        <v>0</v>
      </c>
      <c r="AQ15" s="182">
        <f t="shared" si="7"/>
        <v>0</v>
      </c>
      <c r="AR15" s="182">
        <f t="shared" si="7"/>
        <v>0</v>
      </c>
      <c r="AS15" s="182">
        <f t="shared" si="7"/>
        <v>0</v>
      </c>
      <c r="AT15" s="182">
        <f t="shared" si="7"/>
        <v>0</v>
      </c>
      <c r="AU15" s="182">
        <f t="shared" si="7"/>
        <v>0</v>
      </c>
      <c r="AV15" s="182">
        <f t="shared" si="7"/>
        <v>0</v>
      </c>
      <c r="AW15" s="182">
        <f t="shared" si="7"/>
        <v>0</v>
      </c>
      <c r="AX15" s="188">
        <f t="shared" si="7"/>
        <v>0</v>
      </c>
      <c r="AY15" s="187">
        <f t="shared" si="7"/>
        <v>0</v>
      </c>
      <c r="AZ15" s="182">
        <f t="shared" si="7"/>
        <v>0</v>
      </c>
      <c r="BA15" s="182">
        <f t="shared" si="7"/>
        <v>0</v>
      </c>
      <c r="BB15" s="182">
        <f t="shared" si="7"/>
        <v>0</v>
      </c>
      <c r="BC15" s="182">
        <f t="shared" si="7"/>
        <v>0</v>
      </c>
      <c r="BD15" s="182">
        <f t="shared" si="7"/>
        <v>0</v>
      </c>
      <c r="BE15" s="182">
        <f t="shared" si="7"/>
        <v>0</v>
      </c>
      <c r="BF15" s="182">
        <f t="shared" si="7"/>
        <v>0</v>
      </c>
      <c r="BG15" s="182">
        <f t="shared" si="7"/>
        <v>0</v>
      </c>
      <c r="BH15" s="182">
        <f t="shared" si="7"/>
        <v>0</v>
      </c>
      <c r="BI15" s="182">
        <f t="shared" si="7"/>
        <v>0</v>
      </c>
      <c r="BJ15" s="188">
        <f t="shared" si="7"/>
        <v>0</v>
      </c>
    </row>
    <row r="16" spans="1:62" x14ac:dyDescent="0.2">
      <c r="A16" s="197" t="s">
        <v>171</v>
      </c>
      <c r="B16" s="52"/>
      <c r="C16" s="187">
        <f>'Mão de obra'!C34</f>
        <v>0</v>
      </c>
      <c r="D16" s="182">
        <f>'Mão de obra'!D34</f>
        <v>0</v>
      </c>
      <c r="E16" s="182">
        <f>'Mão de obra'!E34</f>
        <v>0</v>
      </c>
      <c r="F16" s="182">
        <f>'Mão de obra'!F34</f>
        <v>0</v>
      </c>
      <c r="G16" s="182">
        <f>'Mão de obra'!G34</f>
        <v>0</v>
      </c>
      <c r="H16" s="182">
        <f>'Mão de obra'!H34</f>
        <v>0</v>
      </c>
      <c r="I16" s="182">
        <f>'Mão de obra'!I34</f>
        <v>0</v>
      </c>
      <c r="J16" s="182">
        <f>'Mão de obra'!J34</f>
        <v>0</v>
      </c>
      <c r="K16" s="182">
        <f>'Mão de obra'!K34</f>
        <v>0</v>
      </c>
      <c r="L16" s="182">
        <f>'Mão de obra'!L34</f>
        <v>0</v>
      </c>
      <c r="M16" s="182">
        <f>'Mão de obra'!M34</f>
        <v>0</v>
      </c>
      <c r="N16" s="188">
        <f>'Mão de obra'!N34</f>
        <v>0</v>
      </c>
      <c r="O16" s="182">
        <f>'Mão de obra'!O34</f>
        <v>0</v>
      </c>
      <c r="P16" s="182">
        <f>'Mão de obra'!P34</f>
        <v>0</v>
      </c>
      <c r="Q16" s="182">
        <f>'Mão de obra'!Q34</f>
        <v>0</v>
      </c>
      <c r="R16" s="182">
        <f>'Mão de obra'!R34</f>
        <v>0</v>
      </c>
      <c r="S16" s="182">
        <f>'Mão de obra'!S34</f>
        <v>0</v>
      </c>
      <c r="T16" s="182">
        <f>'Mão de obra'!T34</f>
        <v>0</v>
      </c>
      <c r="U16" s="182">
        <f>'Mão de obra'!U34</f>
        <v>0</v>
      </c>
      <c r="V16" s="182">
        <f>'Mão de obra'!V34</f>
        <v>0</v>
      </c>
      <c r="W16" s="182">
        <f>'Mão de obra'!W34</f>
        <v>0</v>
      </c>
      <c r="X16" s="182">
        <f>'Mão de obra'!X34</f>
        <v>0</v>
      </c>
      <c r="Y16" s="182">
        <f>'Mão de obra'!Y34</f>
        <v>0</v>
      </c>
      <c r="Z16" s="188">
        <f>'Mão de obra'!Z34</f>
        <v>0</v>
      </c>
      <c r="AA16" s="187">
        <f>'Mão de obra'!AA34</f>
        <v>0</v>
      </c>
      <c r="AB16" s="182">
        <f>'Mão de obra'!AB34</f>
        <v>0</v>
      </c>
      <c r="AC16" s="182">
        <f>'Mão de obra'!AC34</f>
        <v>0</v>
      </c>
      <c r="AD16" s="182">
        <f>'Mão de obra'!AD34</f>
        <v>0</v>
      </c>
      <c r="AE16" s="182">
        <f>'Mão de obra'!AE34</f>
        <v>0</v>
      </c>
      <c r="AF16" s="182">
        <f>'Mão de obra'!AF34</f>
        <v>0</v>
      </c>
      <c r="AG16" s="182">
        <f>'Mão de obra'!AG34</f>
        <v>0</v>
      </c>
      <c r="AH16" s="182">
        <f>'Mão de obra'!AH34</f>
        <v>0</v>
      </c>
      <c r="AI16" s="182">
        <f>'Mão de obra'!AI34</f>
        <v>0</v>
      </c>
      <c r="AJ16" s="182">
        <f>'Mão de obra'!AJ34</f>
        <v>0</v>
      </c>
      <c r="AK16" s="182">
        <f>'Mão de obra'!AK34</f>
        <v>0</v>
      </c>
      <c r="AL16" s="188">
        <f>'Mão de obra'!AL34</f>
        <v>0</v>
      </c>
      <c r="AM16" s="187">
        <f>'Mão de obra'!AM34</f>
        <v>0</v>
      </c>
      <c r="AN16" s="182">
        <f>'Mão de obra'!AN34</f>
        <v>0</v>
      </c>
      <c r="AO16" s="182">
        <f>'Mão de obra'!AO34</f>
        <v>0</v>
      </c>
      <c r="AP16" s="182">
        <f>'Mão de obra'!AP34</f>
        <v>0</v>
      </c>
      <c r="AQ16" s="182">
        <f>'Mão de obra'!AQ34</f>
        <v>0</v>
      </c>
      <c r="AR16" s="182">
        <f>'Mão de obra'!AR34</f>
        <v>0</v>
      </c>
      <c r="AS16" s="182">
        <f>'Mão de obra'!AS34</f>
        <v>0</v>
      </c>
      <c r="AT16" s="182">
        <f>'Mão de obra'!AT34</f>
        <v>0</v>
      </c>
      <c r="AU16" s="182">
        <f>'Mão de obra'!AU34</f>
        <v>0</v>
      </c>
      <c r="AV16" s="182">
        <f>'Mão de obra'!AV34</f>
        <v>0</v>
      </c>
      <c r="AW16" s="182">
        <f>'Mão de obra'!AW34</f>
        <v>0</v>
      </c>
      <c r="AX16" s="188">
        <f>'Mão de obra'!AX34</f>
        <v>0</v>
      </c>
      <c r="AY16" s="187">
        <f>'Mão de obra'!AY34</f>
        <v>0</v>
      </c>
      <c r="AZ16" s="182">
        <f>'Mão de obra'!AZ34</f>
        <v>0</v>
      </c>
      <c r="BA16" s="182">
        <f>'Mão de obra'!BA34</f>
        <v>0</v>
      </c>
      <c r="BB16" s="182">
        <f>'Mão de obra'!BB34</f>
        <v>0</v>
      </c>
      <c r="BC16" s="182">
        <f>'Mão de obra'!BC34</f>
        <v>0</v>
      </c>
      <c r="BD16" s="182">
        <f>'Mão de obra'!BD34</f>
        <v>0</v>
      </c>
      <c r="BE16" s="182">
        <f>'Mão de obra'!BE34</f>
        <v>0</v>
      </c>
      <c r="BF16" s="182">
        <f>'Mão de obra'!BF34</f>
        <v>0</v>
      </c>
      <c r="BG16" s="182">
        <f>'Mão de obra'!BG34</f>
        <v>0</v>
      </c>
      <c r="BH16" s="182">
        <f>'Mão de obra'!BH34</f>
        <v>0</v>
      </c>
      <c r="BI16" s="182">
        <f>'Mão de obra'!BI34</f>
        <v>0</v>
      </c>
      <c r="BJ16" s="188">
        <f>'Mão de obra'!BJ34</f>
        <v>0</v>
      </c>
    </row>
    <row r="17" spans="1:62" x14ac:dyDescent="0.2">
      <c r="A17" s="197" t="s">
        <v>170</v>
      </c>
      <c r="B17" s="52"/>
      <c r="C17" s="187">
        <f>'Custos de prod ou adm'!N38</f>
        <v>0</v>
      </c>
      <c r="D17" s="182">
        <f>'Custos de prod ou adm'!O38</f>
        <v>0</v>
      </c>
      <c r="E17" s="182">
        <f>'Custos de prod ou adm'!P38</f>
        <v>0</v>
      </c>
      <c r="F17" s="182">
        <f>'Custos de prod ou adm'!Q38</f>
        <v>0</v>
      </c>
      <c r="G17" s="182">
        <f>'Custos de prod ou adm'!R38</f>
        <v>0</v>
      </c>
      <c r="H17" s="182">
        <f>'Custos de prod ou adm'!S38</f>
        <v>0</v>
      </c>
      <c r="I17" s="182">
        <f>'Custos de prod ou adm'!T38</f>
        <v>0</v>
      </c>
      <c r="J17" s="182">
        <f>'Custos de prod ou adm'!U38</f>
        <v>0</v>
      </c>
      <c r="K17" s="182">
        <f>'Custos de prod ou adm'!V38</f>
        <v>0</v>
      </c>
      <c r="L17" s="182">
        <f>'Custos de prod ou adm'!W38</f>
        <v>0</v>
      </c>
      <c r="M17" s="182">
        <f>'Custos de prod ou adm'!X38</f>
        <v>0</v>
      </c>
      <c r="N17" s="188">
        <f>'Custos de prod ou adm'!Y38</f>
        <v>0</v>
      </c>
      <c r="O17" s="182">
        <f>'Custos de prod ou adm'!Z38</f>
        <v>0</v>
      </c>
      <c r="P17" s="182">
        <f>'Custos de prod ou adm'!AA38</f>
        <v>0</v>
      </c>
      <c r="Q17" s="182">
        <f>'Custos de prod ou adm'!AB38</f>
        <v>0</v>
      </c>
      <c r="R17" s="182">
        <f>'Custos de prod ou adm'!AC38</f>
        <v>0</v>
      </c>
      <c r="S17" s="182">
        <f>'Custos de prod ou adm'!AD38</f>
        <v>0</v>
      </c>
      <c r="T17" s="182">
        <f>'Custos de prod ou adm'!AE38</f>
        <v>0</v>
      </c>
      <c r="U17" s="182">
        <f>'Custos de prod ou adm'!AF38</f>
        <v>0</v>
      </c>
      <c r="V17" s="182">
        <f>'Custos de prod ou adm'!AG38</f>
        <v>0</v>
      </c>
      <c r="W17" s="182">
        <f>'Custos de prod ou adm'!AH38</f>
        <v>0</v>
      </c>
      <c r="X17" s="182">
        <f>'Custos de prod ou adm'!AI38</f>
        <v>0</v>
      </c>
      <c r="Y17" s="182">
        <f>'Custos de prod ou adm'!AJ38</f>
        <v>0</v>
      </c>
      <c r="Z17" s="188">
        <f>'Custos de prod ou adm'!AK38</f>
        <v>0</v>
      </c>
      <c r="AA17" s="187">
        <f>'Custos de prod ou adm'!AL38</f>
        <v>0</v>
      </c>
      <c r="AB17" s="182">
        <f>'Custos de prod ou adm'!AM38</f>
        <v>0</v>
      </c>
      <c r="AC17" s="182">
        <f>'Custos de prod ou adm'!AN38</f>
        <v>0</v>
      </c>
      <c r="AD17" s="182">
        <f>'Custos de prod ou adm'!AO38</f>
        <v>0</v>
      </c>
      <c r="AE17" s="182">
        <f>'Custos de prod ou adm'!AP38</f>
        <v>0</v>
      </c>
      <c r="AF17" s="182">
        <f>'Custos de prod ou adm'!AQ38</f>
        <v>0</v>
      </c>
      <c r="AG17" s="182">
        <f>'Custos de prod ou adm'!AR38</f>
        <v>0</v>
      </c>
      <c r="AH17" s="182">
        <f>'Custos de prod ou adm'!AS38</f>
        <v>0</v>
      </c>
      <c r="AI17" s="182">
        <f>'Custos de prod ou adm'!AT38</f>
        <v>0</v>
      </c>
      <c r="AJ17" s="182">
        <f>'Custos de prod ou adm'!AU38</f>
        <v>0</v>
      </c>
      <c r="AK17" s="182">
        <f>'Custos de prod ou adm'!AV38</f>
        <v>0</v>
      </c>
      <c r="AL17" s="188">
        <f>'Custos de prod ou adm'!AW38</f>
        <v>0</v>
      </c>
      <c r="AM17" s="187">
        <f>'Custos de prod ou adm'!AX38</f>
        <v>0</v>
      </c>
      <c r="AN17" s="182">
        <f>'Custos de prod ou adm'!AY38</f>
        <v>0</v>
      </c>
      <c r="AO17" s="182">
        <f>'Custos de prod ou adm'!AZ38</f>
        <v>0</v>
      </c>
      <c r="AP17" s="182">
        <f>'Custos de prod ou adm'!BA38</f>
        <v>0</v>
      </c>
      <c r="AQ17" s="182">
        <f>'Custos de prod ou adm'!BB38</f>
        <v>0</v>
      </c>
      <c r="AR17" s="182">
        <f>'Custos de prod ou adm'!BC38</f>
        <v>0</v>
      </c>
      <c r="AS17" s="182">
        <f>'Custos de prod ou adm'!BD38</f>
        <v>0</v>
      </c>
      <c r="AT17" s="182">
        <f>'Custos de prod ou adm'!BE38</f>
        <v>0</v>
      </c>
      <c r="AU17" s="182">
        <f>'Custos de prod ou adm'!BF38</f>
        <v>0</v>
      </c>
      <c r="AV17" s="182">
        <f>'Custos de prod ou adm'!BG38</f>
        <v>0</v>
      </c>
      <c r="AW17" s="182">
        <f>'Custos de prod ou adm'!BH38</f>
        <v>0</v>
      </c>
      <c r="AX17" s="188">
        <f>'Custos de prod ou adm'!BI38</f>
        <v>0</v>
      </c>
      <c r="AY17" s="187">
        <f>'Custos de prod ou adm'!BJ38</f>
        <v>0</v>
      </c>
      <c r="AZ17" s="182">
        <f>'Custos de prod ou adm'!BK38</f>
        <v>0</v>
      </c>
      <c r="BA17" s="182">
        <f>'Custos de prod ou adm'!BL38</f>
        <v>0</v>
      </c>
      <c r="BB17" s="182">
        <f>'Custos de prod ou adm'!BM38</f>
        <v>0</v>
      </c>
      <c r="BC17" s="182">
        <f>'Custos de prod ou adm'!BN38</f>
        <v>0</v>
      </c>
      <c r="BD17" s="182">
        <f>'Custos de prod ou adm'!BO38</f>
        <v>0</v>
      </c>
      <c r="BE17" s="182">
        <f>'Custos de prod ou adm'!BP38</f>
        <v>0</v>
      </c>
      <c r="BF17" s="182">
        <f>'Custos de prod ou adm'!BQ38</f>
        <v>0</v>
      </c>
      <c r="BG17" s="182">
        <f>'Custos de prod ou adm'!BR38</f>
        <v>0</v>
      </c>
      <c r="BH17" s="182">
        <f>'Custos de prod ou adm'!BS38</f>
        <v>0</v>
      </c>
      <c r="BI17" s="182">
        <f>'Custos de prod ou adm'!BT38</f>
        <v>0</v>
      </c>
      <c r="BJ17" s="188">
        <f>'Custos de prod ou adm'!BU38</f>
        <v>0</v>
      </c>
    </row>
    <row r="18" spans="1:62" x14ac:dyDescent="0.2">
      <c r="A18" s="197" t="s">
        <v>18</v>
      </c>
      <c r="B18" s="52"/>
      <c r="C18" s="187">
        <f>'Custos de prod ou adm'!N6+'Custos de prod ou adm'!N27</f>
        <v>0</v>
      </c>
      <c r="D18" s="182">
        <f>'Custos de prod ou adm'!O6+'Custos de prod ou adm'!O27</f>
        <v>0</v>
      </c>
      <c r="E18" s="182">
        <f>'Custos de prod ou adm'!P6+'Custos de prod ou adm'!P27</f>
        <v>0</v>
      </c>
      <c r="F18" s="182">
        <f>'Custos de prod ou adm'!Q6+'Custos de prod ou adm'!Q27</f>
        <v>0</v>
      </c>
      <c r="G18" s="182">
        <f>'Custos de prod ou adm'!R6+'Custos de prod ou adm'!R27</f>
        <v>0</v>
      </c>
      <c r="H18" s="182">
        <f>'Custos de prod ou adm'!S6+'Custos de prod ou adm'!S27</f>
        <v>0</v>
      </c>
      <c r="I18" s="182">
        <f>'Custos de prod ou adm'!T6+'Custos de prod ou adm'!T27</f>
        <v>0</v>
      </c>
      <c r="J18" s="182">
        <f>'Custos de prod ou adm'!U6+'Custos de prod ou adm'!U27</f>
        <v>0</v>
      </c>
      <c r="K18" s="182">
        <f>'Custos de prod ou adm'!V6+'Custos de prod ou adm'!V27</f>
        <v>0</v>
      </c>
      <c r="L18" s="182">
        <f>'Custos de prod ou adm'!W6+'Custos de prod ou adm'!W27</f>
        <v>0</v>
      </c>
      <c r="M18" s="182">
        <f>'Custos de prod ou adm'!X6+'Custos de prod ou adm'!X27</f>
        <v>0</v>
      </c>
      <c r="N18" s="188">
        <f>'Custos de prod ou adm'!Y6+'Custos de prod ou adm'!Y27</f>
        <v>0</v>
      </c>
      <c r="O18" s="182">
        <f>'Custos de prod ou adm'!Z6+'Custos de prod ou adm'!Z27</f>
        <v>0</v>
      </c>
      <c r="P18" s="182">
        <f>'Custos de prod ou adm'!AA6+'Custos de prod ou adm'!AA27</f>
        <v>0</v>
      </c>
      <c r="Q18" s="182">
        <f>'Custos de prod ou adm'!AB6+'Custos de prod ou adm'!AB27</f>
        <v>0</v>
      </c>
      <c r="R18" s="182">
        <f>'Custos de prod ou adm'!AC6+'Custos de prod ou adm'!AC27</f>
        <v>0</v>
      </c>
      <c r="S18" s="182">
        <f>'Custos de prod ou adm'!AD6+'Custos de prod ou adm'!AD27</f>
        <v>0</v>
      </c>
      <c r="T18" s="182">
        <f>'Custos de prod ou adm'!AE6+'Custos de prod ou adm'!AE27</f>
        <v>0</v>
      </c>
      <c r="U18" s="182">
        <f>'Custos de prod ou adm'!AF6+'Custos de prod ou adm'!AF27</f>
        <v>0</v>
      </c>
      <c r="V18" s="182">
        <f>'Custos de prod ou adm'!AG6+'Custos de prod ou adm'!AG27</f>
        <v>0</v>
      </c>
      <c r="W18" s="182">
        <f>'Custos de prod ou adm'!AH6+'Custos de prod ou adm'!AH27</f>
        <v>0</v>
      </c>
      <c r="X18" s="182">
        <f>'Custos de prod ou adm'!AI6+'Custos de prod ou adm'!AI27</f>
        <v>0</v>
      </c>
      <c r="Y18" s="182">
        <f>'Custos de prod ou adm'!AJ6+'Custos de prod ou adm'!AJ27</f>
        <v>0</v>
      </c>
      <c r="Z18" s="188">
        <f>'Custos de prod ou adm'!AK6+'Custos de prod ou adm'!AK27</f>
        <v>0</v>
      </c>
      <c r="AA18" s="187">
        <f>'Custos de prod ou adm'!AL6+'Custos de prod ou adm'!AL27</f>
        <v>0</v>
      </c>
      <c r="AB18" s="182">
        <f>'Custos de prod ou adm'!AM6+'Custos de prod ou adm'!AM27</f>
        <v>0</v>
      </c>
      <c r="AC18" s="182">
        <f>'Custos de prod ou adm'!AN6+'Custos de prod ou adm'!AN27</f>
        <v>0</v>
      </c>
      <c r="AD18" s="182">
        <f>'Custos de prod ou adm'!AO6+'Custos de prod ou adm'!AO27</f>
        <v>0</v>
      </c>
      <c r="AE18" s="182">
        <f>'Custos de prod ou adm'!AP6+'Custos de prod ou adm'!AP27</f>
        <v>0</v>
      </c>
      <c r="AF18" s="182">
        <f>'Custos de prod ou adm'!AQ6+'Custos de prod ou adm'!AQ27</f>
        <v>0</v>
      </c>
      <c r="AG18" s="182">
        <f>'Custos de prod ou adm'!AR6+'Custos de prod ou adm'!AR27</f>
        <v>0</v>
      </c>
      <c r="AH18" s="182">
        <f>'Custos de prod ou adm'!AS6+'Custos de prod ou adm'!AS27</f>
        <v>0</v>
      </c>
      <c r="AI18" s="182">
        <f>'Custos de prod ou adm'!AT6+'Custos de prod ou adm'!AT27</f>
        <v>0</v>
      </c>
      <c r="AJ18" s="182">
        <f>'Custos de prod ou adm'!AU6+'Custos de prod ou adm'!AU27</f>
        <v>0</v>
      </c>
      <c r="AK18" s="182">
        <f>'Custos de prod ou adm'!AV6+'Custos de prod ou adm'!AV27</f>
        <v>0</v>
      </c>
      <c r="AL18" s="188">
        <f>'Custos de prod ou adm'!AW6+'Custos de prod ou adm'!AW27</f>
        <v>0</v>
      </c>
      <c r="AM18" s="187">
        <f>'Custos de prod ou adm'!AX6+'Custos de prod ou adm'!AX27</f>
        <v>0</v>
      </c>
      <c r="AN18" s="182">
        <f>'Custos de prod ou adm'!AY6+'Custos de prod ou adm'!AY27</f>
        <v>0</v>
      </c>
      <c r="AO18" s="182">
        <f>'Custos de prod ou adm'!AZ6+'Custos de prod ou adm'!AZ27</f>
        <v>0</v>
      </c>
      <c r="AP18" s="182">
        <f>'Custos de prod ou adm'!BA6+'Custos de prod ou adm'!BA27</f>
        <v>0</v>
      </c>
      <c r="AQ18" s="182">
        <f>'Custos de prod ou adm'!BB6+'Custos de prod ou adm'!BB27</f>
        <v>0</v>
      </c>
      <c r="AR18" s="182">
        <f>'Custos de prod ou adm'!BC6+'Custos de prod ou adm'!BC27</f>
        <v>0</v>
      </c>
      <c r="AS18" s="182">
        <f>'Custos de prod ou adm'!BD6+'Custos de prod ou adm'!BD27</f>
        <v>0</v>
      </c>
      <c r="AT18" s="182">
        <f>'Custos de prod ou adm'!BE6+'Custos de prod ou adm'!BE27</f>
        <v>0</v>
      </c>
      <c r="AU18" s="182">
        <f>'Custos de prod ou adm'!BF6+'Custos de prod ou adm'!BF27</f>
        <v>0</v>
      </c>
      <c r="AV18" s="182">
        <f>'Custos de prod ou adm'!BG6+'Custos de prod ou adm'!BG27</f>
        <v>0</v>
      </c>
      <c r="AW18" s="182">
        <f>'Custos de prod ou adm'!BH6+'Custos de prod ou adm'!BH27</f>
        <v>0</v>
      </c>
      <c r="AX18" s="188">
        <f>'Custos de prod ou adm'!BI6+'Custos de prod ou adm'!BI27</f>
        <v>0</v>
      </c>
      <c r="AY18" s="187">
        <f>'Custos de prod ou adm'!BJ6+'Custos de prod ou adm'!BJ27</f>
        <v>0</v>
      </c>
      <c r="AZ18" s="182">
        <f>'Custos de prod ou adm'!BK6+'Custos de prod ou adm'!BK27</f>
        <v>0</v>
      </c>
      <c r="BA18" s="182">
        <f>'Custos de prod ou adm'!BL6+'Custos de prod ou adm'!BL27</f>
        <v>0</v>
      </c>
      <c r="BB18" s="182">
        <f>'Custos de prod ou adm'!BM6+'Custos de prod ou adm'!BM27</f>
        <v>0</v>
      </c>
      <c r="BC18" s="182">
        <f>'Custos de prod ou adm'!BN6+'Custos de prod ou adm'!BN27</f>
        <v>0</v>
      </c>
      <c r="BD18" s="182">
        <f>'Custos de prod ou adm'!BO6+'Custos de prod ou adm'!BO27</f>
        <v>0</v>
      </c>
      <c r="BE18" s="182">
        <f>'Custos de prod ou adm'!BP6+'Custos de prod ou adm'!BP27</f>
        <v>0</v>
      </c>
      <c r="BF18" s="182">
        <f>'Custos de prod ou adm'!BQ6+'Custos de prod ou adm'!BQ27</f>
        <v>0</v>
      </c>
      <c r="BG18" s="182">
        <f>'Custos de prod ou adm'!BR6+'Custos de prod ou adm'!BR27</f>
        <v>0</v>
      </c>
      <c r="BH18" s="182">
        <f>'Custos de prod ou adm'!BS6+'Custos de prod ou adm'!BS27</f>
        <v>0</v>
      </c>
      <c r="BI18" s="182">
        <f>'Custos de prod ou adm'!BT6+'Custos de prod ou adm'!BT27</f>
        <v>0</v>
      </c>
      <c r="BJ18" s="188">
        <f>'Custos de prod ou adm'!BU6+'Custos de prod ou adm'!BU27</f>
        <v>0</v>
      </c>
    </row>
    <row r="19" spans="1:62" x14ac:dyDescent="0.2">
      <c r="C19" s="358"/>
      <c r="N19" s="190"/>
    </row>
    <row r="20" spans="1:62" x14ac:dyDescent="0.2">
      <c r="A20" s="197"/>
      <c r="B20" s="52"/>
      <c r="C20" s="187"/>
      <c r="F20" s="52"/>
      <c r="G20" s="52"/>
      <c r="H20" s="52"/>
      <c r="I20" s="52"/>
      <c r="J20" s="52"/>
      <c r="K20" s="52"/>
      <c r="L20" s="52"/>
      <c r="M20" s="52"/>
      <c r="N20" s="192"/>
      <c r="Z20" s="190"/>
      <c r="AA20" s="189"/>
      <c r="AL20" s="190"/>
      <c r="AM20" s="189"/>
      <c r="AX20" s="190"/>
      <c r="AY20" s="189"/>
      <c r="BJ20" s="190"/>
    </row>
    <row r="21" spans="1:62" s="220" customFormat="1" x14ac:dyDescent="0.2">
      <c r="A21" s="219" t="s">
        <v>222</v>
      </c>
      <c r="B21" s="356"/>
      <c r="C21" s="185" t="e">
        <f>C13-C15</f>
        <v>#DIV/0!</v>
      </c>
      <c r="D21" s="181" t="e">
        <f t="shared" ref="D21:N21" si="8">D13-D15</f>
        <v>#DIV/0!</v>
      </c>
      <c r="E21" s="181" t="e">
        <f t="shared" si="8"/>
        <v>#DIV/0!</v>
      </c>
      <c r="F21" s="181" t="e">
        <f t="shared" si="8"/>
        <v>#DIV/0!</v>
      </c>
      <c r="G21" s="181" t="e">
        <f t="shared" si="8"/>
        <v>#DIV/0!</v>
      </c>
      <c r="H21" s="181" t="e">
        <f t="shared" si="8"/>
        <v>#DIV/0!</v>
      </c>
      <c r="I21" s="181" t="e">
        <f t="shared" si="8"/>
        <v>#DIV/0!</v>
      </c>
      <c r="J21" s="181" t="e">
        <f t="shared" si="8"/>
        <v>#DIV/0!</v>
      </c>
      <c r="K21" s="181" t="e">
        <f t="shared" si="8"/>
        <v>#DIV/0!</v>
      </c>
      <c r="L21" s="181" t="e">
        <f t="shared" si="8"/>
        <v>#DIV/0!</v>
      </c>
      <c r="M21" s="181" t="e">
        <f t="shared" si="8"/>
        <v>#DIV/0!</v>
      </c>
      <c r="N21" s="186" t="e">
        <f t="shared" si="8"/>
        <v>#DIV/0!</v>
      </c>
      <c r="O21" s="181" t="e">
        <f>O13-O15</f>
        <v>#DIV/0!</v>
      </c>
      <c r="P21" s="181" t="e">
        <f>P13-P15</f>
        <v>#DIV/0!</v>
      </c>
      <c r="Q21" s="181" t="e">
        <f>Q13-Q15</f>
        <v>#DIV/0!</v>
      </c>
      <c r="R21" s="181" t="e">
        <f t="shared" ref="R21:BJ21" si="9">R13-R15</f>
        <v>#DIV/0!</v>
      </c>
      <c r="S21" s="181" t="e">
        <f t="shared" si="9"/>
        <v>#DIV/0!</v>
      </c>
      <c r="T21" s="181" t="e">
        <f t="shared" si="9"/>
        <v>#DIV/0!</v>
      </c>
      <c r="U21" s="181" t="e">
        <f t="shared" si="9"/>
        <v>#DIV/0!</v>
      </c>
      <c r="V21" s="181" t="e">
        <f t="shared" si="9"/>
        <v>#DIV/0!</v>
      </c>
      <c r="W21" s="181" t="e">
        <f t="shared" si="9"/>
        <v>#DIV/0!</v>
      </c>
      <c r="X21" s="181" t="e">
        <f t="shared" si="9"/>
        <v>#DIV/0!</v>
      </c>
      <c r="Y21" s="181" t="e">
        <f t="shared" si="9"/>
        <v>#DIV/0!</v>
      </c>
      <c r="Z21" s="186" t="e">
        <f t="shared" si="9"/>
        <v>#DIV/0!</v>
      </c>
      <c r="AA21" s="185" t="e">
        <f t="shared" si="9"/>
        <v>#DIV/0!</v>
      </c>
      <c r="AB21" s="181" t="e">
        <f t="shared" si="9"/>
        <v>#DIV/0!</v>
      </c>
      <c r="AC21" s="181" t="e">
        <f t="shared" si="9"/>
        <v>#DIV/0!</v>
      </c>
      <c r="AD21" s="181" t="e">
        <f t="shared" si="9"/>
        <v>#DIV/0!</v>
      </c>
      <c r="AE21" s="181" t="e">
        <f t="shared" si="9"/>
        <v>#DIV/0!</v>
      </c>
      <c r="AF21" s="181" t="e">
        <f t="shared" si="9"/>
        <v>#DIV/0!</v>
      </c>
      <c r="AG21" s="181" t="e">
        <f t="shared" si="9"/>
        <v>#DIV/0!</v>
      </c>
      <c r="AH21" s="181" t="e">
        <f t="shared" si="9"/>
        <v>#DIV/0!</v>
      </c>
      <c r="AI21" s="181" t="e">
        <f t="shared" si="9"/>
        <v>#DIV/0!</v>
      </c>
      <c r="AJ21" s="181" t="e">
        <f t="shared" si="9"/>
        <v>#DIV/0!</v>
      </c>
      <c r="AK21" s="181" t="e">
        <f t="shared" si="9"/>
        <v>#DIV/0!</v>
      </c>
      <c r="AL21" s="186" t="e">
        <f t="shared" si="9"/>
        <v>#DIV/0!</v>
      </c>
      <c r="AM21" s="185" t="e">
        <f t="shared" si="9"/>
        <v>#DIV/0!</v>
      </c>
      <c r="AN21" s="181" t="e">
        <f t="shared" si="9"/>
        <v>#DIV/0!</v>
      </c>
      <c r="AO21" s="181" t="e">
        <f t="shared" si="9"/>
        <v>#DIV/0!</v>
      </c>
      <c r="AP21" s="181" t="e">
        <f t="shared" si="9"/>
        <v>#DIV/0!</v>
      </c>
      <c r="AQ21" s="181" t="e">
        <f t="shared" si="9"/>
        <v>#DIV/0!</v>
      </c>
      <c r="AR21" s="181" t="e">
        <f t="shared" si="9"/>
        <v>#DIV/0!</v>
      </c>
      <c r="AS21" s="181" t="e">
        <f t="shared" si="9"/>
        <v>#DIV/0!</v>
      </c>
      <c r="AT21" s="181" t="e">
        <f t="shared" si="9"/>
        <v>#DIV/0!</v>
      </c>
      <c r="AU21" s="181" t="e">
        <f t="shared" si="9"/>
        <v>#DIV/0!</v>
      </c>
      <c r="AV21" s="181" t="e">
        <f t="shared" si="9"/>
        <v>#DIV/0!</v>
      </c>
      <c r="AW21" s="181" t="e">
        <f t="shared" si="9"/>
        <v>#DIV/0!</v>
      </c>
      <c r="AX21" s="186" t="e">
        <f t="shared" si="9"/>
        <v>#DIV/0!</v>
      </c>
      <c r="AY21" s="185" t="e">
        <f>AY13-AY15</f>
        <v>#DIV/0!</v>
      </c>
      <c r="AZ21" s="181" t="e">
        <f t="shared" si="9"/>
        <v>#DIV/0!</v>
      </c>
      <c r="BA21" s="181" t="e">
        <f t="shared" si="9"/>
        <v>#DIV/0!</v>
      </c>
      <c r="BB21" s="181" t="e">
        <f t="shared" si="9"/>
        <v>#DIV/0!</v>
      </c>
      <c r="BC21" s="181" t="e">
        <f t="shared" si="9"/>
        <v>#DIV/0!</v>
      </c>
      <c r="BD21" s="181" t="e">
        <f t="shared" si="9"/>
        <v>#DIV/0!</v>
      </c>
      <c r="BE21" s="181" t="e">
        <f t="shared" si="9"/>
        <v>#DIV/0!</v>
      </c>
      <c r="BF21" s="181" t="e">
        <f t="shared" si="9"/>
        <v>#DIV/0!</v>
      </c>
      <c r="BG21" s="181" t="e">
        <f t="shared" si="9"/>
        <v>#DIV/0!</v>
      </c>
      <c r="BH21" s="181" t="e">
        <f t="shared" si="9"/>
        <v>#DIV/0!</v>
      </c>
      <c r="BI21" s="181" t="e">
        <f t="shared" si="9"/>
        <v>#DIV/0!</v>
      </c>
      <c r="BJ21" s="186" t="e">
        <f t="shared" si="9"/>
        <v>#DIV/0!</v>
      </c>
    </row>
    <row r="22" spans="1:62" s="217" customFormat="1" x14ac:dyDescent="0.2">
      <c r="A22" s="215"/>
      <c r="B22" s="221"/>
      <c r="C22" s="187"/>
      <c r="D22" s="182"/>
      <c r="E22" s="182"/>
      <c r="F22" s="221"/>
      <c r="G22" s="221"/>
      <c r="H22" s="221"/>
      <c r="I22" s="221"/>
      <c r="J22" s="221"/>
      <c r="K22" s="221"/>
      <c r="L22" s="221"/>
      <c r="M22" s="221"/>
      <c r="N22" s="216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16"/>
      <c r="AA22" s="222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16"/>
      <c r="AM22" s="222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16"/>
      <c r="AY22" s="222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16"/>
    </row>
    <row r="23" spans="1:62" s="220" customFormat="1" x14ac:dyDescent="0.2">
      <c r="A23" s="219" t="s">
        <v>21</v>
      </c>
      <c r="B23" s="356"/>
      <c r="C23" s="185" t="e">
        <f>C21</f>
        <v>#DIV/0!</v>
      </c>
      <c r="D23" s="181" t="e">
        <f t="shared" ref="D23:N23" si="10">D21</f>
        <v>#DIV/0!</v>
      </c>
      <c r="E23" s="181" t="e">
        <f t="shared" si="10"/>
        <v>#DIV/0!</v>
      </c>
      <c r="F23" s="181" t="e">
        <f>F21</f>
        <v>#DIV/0!</v>
      </c>
      <c r="G23" s="181" t="e">
        <f t="shared" si="10"/>
        <v>#DIV/0!</v>
      </c>
      <c r="H23" s="181" t="e">
        <f t="shared" si="10"/>
        <v>#DIV/0!</v>
      </c>
      <c r="I23" s="181" t="e">
        <f>I21</f>
        <v>#DIV/0!</v>
      </c>
      <c r="J23" s="181" t="e">
        <f t="shared" si="10"/>
        <v>#DIV/0!</v>
      </c>
      <c r="K23" s="181" t="e">
        <f t="shared" si="10"/>
        <v>#DIV/0!</v>
      </c>
      <c r="L23" s="181" t="e">
        <f t="shared" si="10"/>
        <v>#DIV/0!</v>
      </c>
      <c r="M23" s="181" t="e">
        <f t="shared" si="10"/>
        <v>#DIV/0!</v>
      </c>
      <c r="N23" s="186" t="e">
        <f t="shared" si="10"/>
        <v>#DIV/0!</v>
      </c>
      <c r="O23" s="181" t="e">
        <f>O21</f>
        <v>#DIV/0!</v>
      </c>
      <c r="P23" s="181" t="e">
        <f>P21</f>
        <v>#DIV/0!</v>
      </c>
      <c r="Q23" s="181" t="e">
        <f>Q21</f>
        <v>#DIV/0!</v>
      </c>
      <c r="R23" s="181" t="e">
        <f t="shared" ref="R23:BJ23" si="11">R21</f>
        <v>#DIV/0!</v>
      </c>
      <c r="S23" s="181" t="e">
        <f t="shared" si="11"/>
        <v>#DIV/0!</v>
      </c>
      <c r="T23" s="181" t="e">
        <f t="shared" si="11"/>
        <v>#DIV/0!</v>
      </c>
      <c r="U23" s="181" t="e">
        <f t="shared" si="11"/>
        <v>#DIV/0!</v>
      </c>
      <c r="V23" s="181" t="e">
        <f t="shared" si="11"/>
        <v>#DIV/0!</v>
      </c>
      <c r="W23" s="181" t="e">
        <f t="shared" si="11"/>
        <v>#DIV/0!</v>
      </c>
      <c r="X23" s="181" t="e">
        <f t="shared" si="11"/>
        <v>#DIV/0!</v>
      </c>
      <c r="Y23" s="181" t="e">
        <f t="shared" si="11"/>
        <v>#DIV/0!</v>
      </c>
      <c r="Z23" s="186" t="e">
        <f t="shared" si="11"/>
        <v>#DIV/0!</v>
      </c>
      <c r="AA23" s="185" t="e">
        <f t="shared" si="11"/>
        <v>#DIV/0!</v>
      </c>
      <c r="AB23" s="181" t="e">
        <f t="shared" si="11"/>
        <v>#DIV/0!</v>
      </c>
      <c r="AC23" s="181" t="e">
        <f t="shared" si="11"/>
        <v>#DIV/0!</v>
      </c>
      <c r="AD23" s="181" t="e">
        <f t="shared" si="11"/>
        <v>#DIV/0!</v>
      </c>
      <c r="AE23" s="181" t="e">
        <f t="shared" si="11"/>
        <v>#DIV/0!</v>
      </c>
      <c r="AF23" s="181" t="e">
        <f t="shared" si="11"/>
        <v>#DIV/0!</v>
      </c>
      <c r="AG23" s="181" t="e">
        <f t="shared" si="11"/>
        <v>#DIV/0!</v>
      </c>
      <c r="AH23" s="181" t="e">
        <f t="shared" si="11"/>
        <v>#DIV/0!</v>
      </c>
      <c r="AI23" s="181" t="e">
        <f t="shared" si="11"/>
        <v>#DIV/0!</v>
      </c>
      <c r="AJ23" s="181" t="e">
        <f t="shared" si="11"/>
        <v>#DIV/0!</v>
      </c>
      <c r="AK23" s="181" t="e">
        <f t="shared" si="11"/>
        <v>#DIV/0!</v>
      </c>
      <c r="AL23" s="186" t="e">
        <f t="shared" si="11"/>
        <v>#DIV/0!</v>
      </c>
      <c r="AM23" s="185" t="e">
        <f t="shared" si="11"/>
        <v>#DIV/0!</v>
      </c>
      <c r="AN23" s="181" t="e">
        <f t="shared" si="11"/>
        <v>#DIV/0!</v>
      </c>
      <c r="AO23" s="181" t="e">
        <f t="shared" si="11"/>
        <v>#DIV/0!</v>
      </c>
      <c r="AP23" s="181" t="e">
        <f t="shared" si="11"/>
        <v>#DIV/0!</v>
      </c>
      <c r="AQ23" s="181" t="e">
        <f t="shared" si="11"/>
        <v>#DIV/0!</v>
      </c>
      <c r="AR23" s="181" t="e">
        <f t="shared" si="11"/>
        <v>#DIV/0!</v>
      </c>
      <c r="AS23" s="181" t="e">
        <f t="shared" si="11"/>
        <v>#DIV/0!</v>
      </c>
      <c r="AT23" s="181" t="e">
        <f t="shared" si="11"/>
        <v>#DIV/0!</v>
      </c>
      <c r="AU23" s="181" t="e">
        <f t="shared" si="11"/>
        <v>#DIV/0!</v>
      </c>
      <c r="AV23" s="181" t="e">
        <f t="shared" si="11"/>
        <v>#DIV/0!</v>
      </c>
      <c r="AW23" s="181" t="e">
        <f t="shared" si="11"/>
        <v>#DIV/0!</v>
      </c>
      <c r="AX23" s="186" t="e">
        <f t="shared" si="11"/>
        <v>#DIV/0!</v>
      </c>
      <c r="AY23" s="185" t="e">
        <f t="shared" si="11"/>
        <v>#DIV/0!</v>
      </c>
      <c r="AZ23" s="181" t="e">
        <f t="shared" si="11"/>
        <v>#DIV/0!</v>
      </c>
      <c r="BA23" s="181" t="e">
        <f t="shared" si="11"/>
        <v>#DIV/0!</v>
      </c>
      <c r="BB23" s="181" t="e">
        <f t="shared" si="11"/>
        <v>#DIV/0!</v>
      </c>
      <c r="BC23" s="181" t="e">
        <f t="shared" si="11"/>
        <v>#DIV/0!</v>
      </c>
      <c r="BD23" s="181" t="e">
        <f t="shared" si="11"/>
        <v>#DIV/0!</v>
      </c>
      <c r="BE23" s="181" t="e">
        <f t="shared" si="11"/>
        <v>#DIV/0!</v>
      </c>
      <c r="BF23" s="181" t="e">
        <f t="shared" si="11"/>
        <v>#DIV/0!</v>
      </c>
      <c r="BG23" s="181" t="e">
        <f t="shared" si="11"/>
        <v>#DIV/0!</v>
      </c>
      <c r="BH23" s="181" t="e">
        <f t="shared" si="11"/>
        <v>#DIV/0!</v>
      </c>
      <c r="BI23" s="181" t="e">
        <f t="shared" si="11"/>
        <v>#DIV/0!</v>
      </c>
      <c r="BJ23" s="186" t="e">
        <f t="shared" si="11"/>
        <v>#DIV/0!</v>
      </c>
    </row>
    <row r="24" spans="1:62" x14ac:dyDescent="0.2">
      <c r="A24" s="197"/>
      <c r="B24" s="52"/>
      <c r="C24" s="187"/>
      <c r="F24" s="52"/>
      <c r="G24" s="52"/>
      <c r="H24" s="52"/>
      <c r="I24" s="52"/>
      <c r="J24" s="52"/>
      <c r="K24" s="52"/>
      <c r="L24" s="52"/>
      <c r="M24" s="52"/>
      <c r="N24" s="192"/>
      <c r="Z24" s="190"/>
      <c r="AA24" s="189"/>
      <c r="AL24" s="190"/>
      <c r="AM24" s="189"/>
      <c r="AX24" s="190"/>
      <c r="AY24" s="189"/>
      <c r="BJ24" s="190"/>
    </row>
    <row r="25" spans="1:62" s="217" customFormat="1" x14ac:dyDescent="0.2">
      <c r="A25" s="223" t="s">
        <v>43</v>
      </c>
      <c r="B25" s="357">
        <v>0.15</v>
      </c>
      <c r="C25" s="187">
        <f t="shared" ref="C25:N25" si="12">IF($C$34&gt;2400000,(IF(SUM($C21:$N21)&gt;0,((SUM($C21:$N21)*$B25))/12,0)),0)</f>
        <v>0</v>
      </c>
      <c r="D25" s="182">
        <f t="shared" si="12"/>
        <v>0</v>
      </c>
      <c r="E25" s="182">
        <f t="shared" si="12"/>
        <v>0</v>
      </c>
      <c r="F25" s="182">
        <f t="shared" si="12"/>
        <v>0</v>
      </c>
      <c r="G25" s="182">
        <f t="shared" si="12"/>
        <v>0</v>
      </c>
      <c r="H25" s="182">
        <f t="shared" si="12"/>
        <v>0</v>
      </c>
      <c r="I25" s="182">
        <f t="shared" si="12"/>
        <v>0</v>
      </c>
      <c r="J25" s="182">
        <f t="shared" si="12"/>
        <v>0</v>
      </c>
      <c r="K25" s="182">
        <f t="shared" si="12"/>
        <v>0</v>
      </c>
      <c r="L25" s="182">
        <f t="shared" si="12"/>
        <v>0</v>
      </c>
      <c r="M25" s="182">
        <f t="shared" si="12"/>
        <v>0</v>
      </c>
      <c r="N25" s="188">
        <f t="shared" si="12"/>
        <v>0</v>
      </c>
      <c r="O25" s="182">
        <f>IF($D$34&gt;2400000,(IF(SUM($C21:$N21)&gt;0,((SUM($C21:$N21)*$B25))/12,0)),0)</f>
        <v>0</v>
      </c>
      <c r="P25" s="182">
        <f>IF($D$34&gt;2400000,(IF(SUM($C21:$N21)&gt;0,((SUM($C21:$N21)*$B25))/12,0)),0)</f>
        <v>0</v>
      </c>
      <c r="Q25" s="182">
        <f t="shared" ref="Q25:Z25" si="13">IF($D$34&gt;2400000,(IF(SUM($C21:$N21)&gt;0,((SUM($C21:$N21)*$B25))/12,0)),0)</f>
        <v>0</v>
      </c>
      <c r="R25" s="182">
        <f t="shared" si="13"/>
        <v>0</v>
      </c>
      <c r="S25" s="182">
        <f t="shared" si="13"/>
        <v>0</v>
      </c>
      <c r="T25" s="182">
        <f t="shared" si="13"/>
        <v>0</v>
      </c>
      <c r="U25" s="182">
        <f t="shared" si="13"/>
        <v>0</v>
      </c>
      <c r="V25" s="182">
        <f t="shared" si="13"/>
        <v>0</v>
      </c>
      <c r="W25" s="182">
        <f t="shared" si="13"/>
        <v>0</v>
      </c>
      <c r="X25" s="182">
        <f t="shared" si="13"/>
        <v>0</v>
      </c>
      <c r="Y25" s="182">
        <f t="shared" si="13"/>
        <v>0</v>
      </c>
      <c r="Z25" s="188">
        <f t="shared" si="13"/>
        <v>0</v>
      </c>
      <c r="AA25" s="187">
        <f>IF($E$34&gt;2400000,(IF(SUM($C21:$N21)&gt;0,((SUM($C21:$N21)*$B25))/12,0)),0)</f>
        <v>0</v>
      </c>
      <c r="AB25" s="182">
        <f t="shared" ref="AB25:AL25" si="14">IF($E$34&gt;2400000,(IF(SUM($C21:$N21)&gt;0,((SUM($C21:$N21)*$B25))/12,0)),0)</f>
        <v>0</v>
      </c>
      <c r="AC25" s="182">
        <f t="shared" si="14"/>
        <v>0</v>
      </c>
      <c r="AD25" s="182">
        <f t="shared" si="14"/>
        <v>0</v>
      </c>
      <c r="AE25" s="182">
        <f t="shared" si="14"/>
        <v>0</v>
      </c>
      <c r="AF25" s="182">
        <f t="shared" si="14"/>
        <v>0</v>
      </c>
      <c r="AG25" s="182">
        <f t="shared" si="14"/>
        <v>0</v>
      </c>
      <c r="AH25" s="182">
        <f t="shared" si="14"/>
        <v>0</v>
      </c>
      <c r="AI25" s="182">
        <f t="shared" si="14"/>
        <v>0</v>
      </c>
      <c r="AJ25" s="182">
        <f t="shared" si="14"/>
        <v>0</v>
      </c>
      <c r="AK25" s="182">
        <f t="shared" si="14"/>
        <v>0</v>
      </c>
      <c r="AL25" s="188">
        <f t="shared" si="14"/>
        <v>0</v>
      </c>
      <c r="AM25" s="187">
        <f>IF($F$34&gt;2400000,(IF(SUM($C21:$N21)&gt;0,((SUM($C21:$N21)*$B25))/12,0)),0)</f>
        <v>0</v>
      </c>
      <c r="AN25" s="182">
        <f t="shared" ref="AN25:AX25" si="15">IF($F$34&gt;2400000,(IF(SUM($C21:$N21)&gt;0,((SUM($C21:$N21)*$B25))/12,0)),0)</f>
        <v>0</v>
      </c>
      <c r="AO25" s="182">
        <f t="shared" si="15"/>
        <v>0</v>
      </c>
      <c r="AP25" s="182">
        <f t="shared" si="15"/>
        <v>0</v>
      </c>
      <c r="AQ25" s="182">
        <f t="shared" si="15"/>
        <v>0</v>
      </c>
      <c r="AR25" s="182">
        <f t="shared" si="15"/>
        <v>0</v>
      </c>
      <c r="AS25" s="182">
        <f t="shared" si="15"/>
        <v>0</v>
      </c>
      <c r="AT25" s="182">
        <f t="shared" si="15"/>
        <v>0</v>
      </c>
      <c r="AU25" s="182">
        <f t="shared" si="15"/>
        <v>0</v>
      </c>
      <c r="AV25" s="182">
        <f t="shared" si="15"/>
        <v>0</v>
      </c>
      <c r="AW25" s="182">
        <f t="shared" si="15"/>
        <v>0</v>
      </c>
      <c r="AX25" s="188">
        <f t="shared" si="15"/>
        <v>0</v>
      </c>
      <c r="AY25" s="187">
        <f>IF($G$34&gt;2400000,(IF(SUM($C21:$N21)&gt;0,((SUM($C21:$N21)*$B25))/12,0)),0)</f>
        <v>0</v>
      </c>
      <c r="AZ25" s="182">
        <f t="shared" ref="AZ25:BE25" si="16">IF($G$34&gt;2400000,(IF(SUM($C21:$N21)&gt;0,((SUM($C21:$N21)*$B25))/12,0)),0)</f>
        <v>0</v>
      </c>
      <c r="BA25" s="182">
        <f t="shared" si="16"/>
        <v>0</v>
      </c>
      <c r="BB25" s="182">
        <f t="shared" si="16"/>
        <v>0</v>
      </c>
      <c r="BC25" s="182">
        <f t="shared" si="16"/>
        <v>0</v>
      </c>
      <c r="BD25" s="182">
        <f t="shared" si="16"/>
        <v>0</v>
      </c>
      <c r="BE25" s="182">
        <f t="shared" si="16"/>
        <v>0</v>
      </c>
      <c r="BF25" s="182">
        <f>IF($G$34&gt;2400000,(IF(SUM($C21:$N21)&gt;0,((SUM($C21:$N21)*$B25))/12,0)),0)</f>
        <v>0</v>
      </c>
      <c r="BG25" s="182">
        <f>IF($G$34&gt;2400000,(IF(SUM($C21:$N21)&gt;0,((SUM($C21:$N21)*$B25))/12,0)),0)</f>
        <v>0</v>
      </c>
      <c r="BH25" s="182">
        <f>IF($G$34&gt;2400000,(IF(SUM($C21:$N21)&gt;0,((SUM($C21:$N21)*$B25))/12,0)),0)</f>
        <v>0</v>
      </c>
      <c r="BI25" s="182">
        <f>IF($G$34&gt;2400000,(IF(SUM($C21:$N21)&gt;0,((SUM($C21:$N21)*$B25))/12,0)),0)</f>
        <v>0</v>
      </c>
      <c r="BJ25" s="188">
        <f>IF($G$34&gt;2400000,(IF(SUM($C21:$N21)&gt;0,((SUM($C21:$N21)*$B25))/12,0)),0)</f>
        <v>0</v>
      </c>
    </row>
    <row r="26" spans="1:62" s="217" customFormat="1" x14ac:dyDescent="0.2">
      <c r="A26" s="224" t="s">
        <v>58</v>
      </c>
      <c r="B26" s="357">
        <v>0.09</v>
      </c>
      <c r="C26" s="187">
        <f>IF($C$34&gt;2400000,(IF(SUM($C21:$N21)&gt;0,((SUM($C21:$N21)*$B26))/12,0)),0)</f>
        <v>0</v>
      </c>
      <c r="D26" s="182">
        <f t="shared" ref="D26:N26" si="17">IF($C$34&gt;2400000,(IF(SUM($C21:$N21)&gt;0,((SUM($C21:$N21)*$B26))/12,0)),0)</f>
        <v>0</v>
      </c>
      <c r="E26" s="182">
        <f t="shared" si="17"/>
        <v>0</v>
      </c>
      <c r="F26" s="182">
        <f t="shared" si="17"/>
        <v>0</v>
      </c>
      <c r="G26" s="182">
        <f t="shared" si="17"/>
        <v>0</v>
      </c>
      <c r="H26" s="182">
        <f t="shared" si="17"/>
        <v>0</v>
      </c>
      <c r="I26" s="182">
        <f t="shared" si="17"/>
        <v>0</v>
      </c>
      <c r="J26" s="182">
        <f t="shared" si="17"/>
        <v>0</v>
      </c>
      <c r="K26" s="182">
        <f t="shared" si="17"/>
        <v>0</v>
      </c>
      <c r="L26" s="182">
        <f t="shared" si="17"/>
        <v>0</v>
      </c>
      <c r="M26" s="182">
        <f t="shared" si="17"/>
        <v>0</v>
      </c>
      <c r="N26" s="188">
        <f t="shared" si="17"/>
        <v>0</v>
      </c>
      <c r="O26" s="182">
        <f>IF($D$34&gt;2400000,(IF(SUM($C21:$N21)&gt;0,((SUM($C21:$N21)*$B26))/12,0)),0)</f>
        <v>0</v>
      </c>
      <c r="P26" s="182">
        <f>IF($D$34&gt;2400000,(IF(SUM($C21:$N21)&gt;0,((SUM($C21:$N21)*$B26))/12,0)),0)</f>
        <v>0</v>
      </c>
      <c r="Q26" s="182">
        <f t="shared" ref="Q26:Z26" si="18">IF($D$34&gt;2400000,(IF(SUM($C21:$N21)&gt;0,((SUM($C21:$N21)*$B26))/12,0)),0)</f>
        <v>0</v>
      </c>
      <c r="R26" s="182">
        <f t="shared" si="18"/>
        <v>0</v>
      </c>
      <c r="S26" s="182">
        <f t="shared" si="18"/>
        <v>0</v>
      </c>
      <c r="T26" s="182">
        <f t="shared" si="18"/>
        <v>0</v>
      </c>
      <c r="U26" s="182">
        <f t="shared" si="18"/>
        <v>0</v>
      </c>
      <c r="V26" s="182">
        <f t="shared" si="18"/>
        <v>0</v>
      </c>
      <c r="W26" s="182">
        <f t="shared" si="18"/>
        <v>0</v>
      </c>
      <c r="X26" s="182">
        <f t="shared" si="18"/>
        <v>0</v>
      </c>
      <c r="Y26" s="182">
        <f t="shared" si="18"/>
        <v>0</v>
      </c>
      <c r="Z26" s="188">
        <f t="shared" si="18"/>
        <v>0</v>
      </c>
      <c r="AA26" s="187">
        <f>IF($E$34&gt;2400000,(IF(SUM($C21:$N21)&gt;0,((SUM($C21:$N21)*$B26))/12,0)),0)</f>
        <v>0</v>
      </c>
      <c r="AB26" s="182">
        <f t="shared" ref="AB26:AL26" si="19">IF($E$34&gt;2400000,(IF(SUM($C21:$N21)&gt;0,((SUM($C21:$N21)*$B26))/12,0)),0)</f>
        <v>0</v>
      </c>
      <c r="AC26" s="182">
        <f t="shared" si="19"/>
        <v>0</v>
      </c>
      <c r="AD26" s="182">
        <f t="shared" si="19"/>
        <v>0</v>
      </c>
      <c r="AE26" s="182">
        <f t="shared" si="19"/>
        <v>0</v>
      </c>
      <c r="AF26" s="182">
        <f t="shared" si="19"/>
        <v>0</v>
      </c>
      <c r="AG26" s="182">
        <f t="shared" si="19"/>
        <v>0</v>
      </c>
      <c r="AH26" s="182">
        <f t="shared" si="19"/>
        <v>0</v>
      </c>
      <c r="AI26" s="182">
        <f t="shared" si="19"/>
        <v>0</v>
      </c>
      <c r="AJ26" s="182">
        <f t="shared" si="19"/>
        <v>0</v>
      </c>
      <c r="AK26" s="182">
        <f t="shared" si="19"/>
        <v>0</v>
      </c>
      <c r="AL26" s="188">
        <f t="shared" si="19"/>
        <v>0</v>
      </c>
      <c r="AM26" s="187">
        <f>IF($F$34&gt;2400000,(IF(SUM($C21:$N21)&gt;0,((SUM($C21:$N21)*$B26))/12,0)),0)</f>
        <v>0</v>
      </c>
      <c r="AN26" s="182">
        <f t="shared" ref="AN26:AX26" si="20">IF($F$34&gt;2400000,(IF(SUM($C21:$N21)&gt;0,((SUM($C21:$N21)*$B26))/12,0)),0)</f>
        <v>0</v>
      </c>
      <c r="AO26" s="182">
        <f t="shared" si="20"/>
        <v>0</v>
      </c>
      <c r="AP26" s="182">
        <f t="shared" si="20"/>
        <v>0</v>
      </c>
      <c r="AQ26" s="182">
        <f t="shared" si="20"/>
        <v>0</v>
      </c>
      <c r="AR26" s="182">
        <f t="shared" si="20"/>
        <v>0</v>
      </c>
      <c r="AS26" s="182">
        <f t="shared" si="20"/>
        <v>0</v>
      </c>
      <c r="AT26" s="182">
        <f t="shared" si="20"/>
        <v>0</v>
      </c>
      <c r="AU26" s="182">
        <f t="shared" si="20"/>
        <v>0</v>
      </c>
      <c r="AV26" s="182">
        <f t="shared" si="20"/>
        <v>0</v>
      </c>
      <c r="AW26" s="182">
        <f t="shared" si="20"/>
        <v>0</v>
      </c>
      <c r="AX26" s="188">
        <f t="shared" si="20"/>
        <v>0</v>
      </c>
      <c r="AY26" s="187">
        <f>IF($G$34&gt;2400000,(IF(SUM($C21:$N21)&gt;0,((SUM($C21:$N21)*$B26))/12,0)),0)</f>
        <v>0</v>
      </c>
      <c r="AZ26" s="182">
        <f t="shared" ref="AZ26:BE26" si="21">IF($G$34&gt;2400000,(IF(SUM($C21:$N21)&gt;0,((SUM($C21:$N21)*$B26))/12,0)),0)</f>
        <v>0</v>
      </c>
      <c r="BA26" s="182">
        <f t="shared" si="21"/>
        <v>0</v>
      </c>
      <c r="BB26" s="182">
        <f t="shared" si="21"/>
        <v>0</v>
      </c>
      <c r="BC26" s="182">
        <f t="shared" si="21"/>
        <v>0</v>
      </c>
      <c r="BD26" s="182">
        <f t="shared" si="21"/>
        <v>0</v>
      </c>
      <c r="BE26" s="182">
        <f t="shared" si="21"/>
        <v>0</v>
      </c>
      <c r="BF26" s="182">
        <f>IF($G$34&gt;2400000,(IF(SUM($C21:$N21)&gt;0,((SUM($C21:$N21)*$B26))/12,0)),0)</f>
        <v>0</v>
      </c>
      <c r="BG26" s="182">
        <f>IF($G$34&gt;2400000,(IF(SUM($C21:$N21)&gt;0,((SUM($C21:$N21)*$B26))/12,0)),0)</f>
        <v>0</v>
      </c>
      <c r="BH26" s="182">
        <f>IF($G$34&gt;2400000,(IF(SUM($C21:$N21)&gt;0,((SUM($C21:$N21)*$B26))/12,0)),0)</f>
        <v>0</v>
      </c>
      <c r="BI26" s="182">
        <f>IF($G$34&gt;2400000,(IF(SUM($C21:$N21)&gt;0,((SUM($C21:$N21)*$B26))/12,0)),0)</f>
        <v>0</v>
      </c>
      <c r="BJ26" s="188">
        <f>IF($G$34&gt;2400000,(IF(SUM($C21:$N21)&gt;0,((SUM($C21:$N21)*$B26))/12,0)),0)</f>
        <v>0</v>
      </c>
    </row>
    <row r="27" spans="1:62" s="217" customFormat="1" x14ac:dyDescent="0.2">
      <c r="A27" s="224" t="s">
        <v>19</v>
      </c>
      <c r="B27" s="221"/>
      <c r="C27" s="193">
        <f>' invest.inicial'!F4</f>
        <v>0</v>
      </c>
      <c r="D27" s="217">
        <f>' invest.inicial'!J4</f>
        <v>0</v>
      </c>
      <c r="E27" s="217">
        <f>' invest.inicial'!N4</f>
        <v>0</v>
      </c>
      <c r="F27" s="217">
        <f>' invest.inicial'!R4</f>
        <v>0</v>
      </c>
      <c r="G27" s="217">
        <f>' invest.inicial'!V4</f>
        <v>0</v>
      </c>
      <c r="H27" s="217">
        <f>' invest.inicial'!Z4</f>
        <v>0</v>
      </c>
      <c r="I27" s="217">
        <f>' invest.inicial'!AD4</f>
        <v>0</v>
      </c>
      <c r="J27" s="217">
        <f>' invest.inicial'!AH4</f>
        <v>0</v>
      </c>
      <c r="K27" s="217">
        <f>' invest.inicial'!AL4</f>
        <v>0</v>
      </c>
      <c r="L27" s="217">
        <f>' invest.inicial'!AP4</f>
        <v>0</v>
      </c>
      <c r="M27" s="217">
        <f>' invest.inicial'!AT4</f>
        <v>0</v>
      </c>
      <c r="N27" s="218">
        <f>' invest.inicial'!AX4</f>
        <v>0</v>
      </c>
      <c r="O27" s="217">
        <f>' invest.inicial'!BB4</f>
        <v>0</v>
      </c>
      <c r="P27" s="217">
        <f>' invest.inicial'!BF4</f>
        <v>0</v>
      </c>
      <c r="Q27" s="217">
        <f>' invest.inicial'!BJ4</f>
        <v>0</v>
      </c>
      <c r="R27" s="217">
        <f>' invest.inicial'!BN4</f>
        <v>0</v>
      </c>
      <c r="S27" s="217">
        <f>' invest.inicial'!BR4</f>
        <v>0</v>
      </c>
      <c r="T27" s="217">
        <f>' invest.inicial'!BV4</f>
        <v>0</v>
      </c>
      <c r="U27" s="217">
        <f>' invest.inicial'!BZ4</f>
        <v>0</v>
      </c>
      <c r="V27" s="217">
        <f>' invest.inicial'!CD4</f>
        <v>0</v>
      </c>
      <c r="W27" s="217">
        <f>' invest.inicial'!CH4</f>
        <v>0</v>
      </c>
      <c r="X27" s="217">
        <f>' invest.inicial'!CL4</f>
        <v>0</v>
      </c>
      <c r="Y27" s="217">
        <f>' invest.inicial'!CP4</f>
        <v>0</v>
      </c>
      <c r="Z27" s="218">
        <f>' invest.inicial'!CT4</f>
        <v>0</v>
      </c>
      <c r="AA27" s="193">
        <f>' invest.inicial'!CX4</f>
        <v>0</v>
      </c>
      <c r="AB27" s="217">
        <f>' invest.inicial'!DB4</f>
        <v>0</v>
      </c>
      <c r="AC27" s="217">
        <f>' invest.inicial'!DF4</f>
        <v>0</v>
      </c>
      <c r="AD27" s="217">
        <f>' invest.inicial'!DJ4</f>
        <v>0</v>
      </c>
      <c r="AE27" s="217">
        <f>' invest.inicial'!DN4</f>
        <v>0</v>
      </c>
      <c r="AF27" s="217">
        <f>' invest.inicial'!DR4</f>
        <v>0</v>
      </c>
      <c r="AG27" s="217">
        <f>' invest.inicial'!DV4</f>
        <v>0</v>
      </c>
      <c r="AH27" s="217">
        <f>' invest.inicial'!DZ4</f>
        <v>0</v>
      </c>
      <c r="AI27" s="217">
        <f>' invest.inicial'!ED4</f>
        <v>0</v>
      </c>
      <c r="AJ27" s="217">
        <f>' invest.inicial'!EH4</f>
        <v>0</v>
      </c>
      <c r="AK27" s="217">
        <f>' invest.inicial'!EL4</f>
        <v>0</v>
      </c>
      <c r="AL27" s="218">
        <f>' invest.inicial'!EP4</f>
        <v>0</v>
      </c>
      <c r="AM27" s="193">
        <f>' invest.inicial'!ET4</f>
        <v>0</v>
      </c>
      <c r="AN27" s="217">
        <f>' invest.inicial'!EX4</f>
        <v>0</v>
      </c>
      <c r="AO27" s="217">
        <f>' invest.inicial'!FB4</f>
        <v>0</v>
      </c>
      <c r="AP27" s="217">
        <f>' invest.inicial'!FF4</f>
        <v>0</v>
      </c>
      <c r="AQ27" s="217">
        <f>' invest.inicial'!FJ4</f>
        <v>0</v>
      </c>
      <c r="AR27" s="217">
        <f>' invest.inicial'!FN4</f>
        <v>0</v>
      </c>
      <c r="AS27" s="217">
        <f>' invest.inicial'!FR4</f>
        <v>0</v>
      </c>
      <c r="AT27" s="217">
        <f>' invest.inicial'!FV4</f>
        <v>0</v>
      </c>
      <c r="AU27" s="217">
        <f>' invest.inicial'!FZ4</f>
        <v>0</v>
      </c>
      <c r="AV27" s="217">
        <f>' invest.inicial'!GD4</f>
        <v>0</v>
      </c>
      <c r="AW27" s="217">
        <f>' invest.inicial'!GH4</f>
        <v>0</v>
      </c>
      <c r="AX27" s="218">
        <f>' invest.inicial'!GL4</f>
        <v>0</v>
      </c>
      <c r="AY27" s="193">
        <f>' invest.inicial'!GP4</f>
        <v>0</v>
      </c>
      <c r="AZ27" s="217">
        <f>' invest.inicial'!GT4</f>
        <v>0</v>
      </c>
      <c r="BA27" s="217">
        <f>' invest.inicial'!GX4</f>
        <v>0</v>
      </c>
      <c r="BB27" s="217">
        <f>' invest.inicial'!HB4</f>
        <v>0</v>
      </c>
      <c r="BC27" s="217">
        <f>' invest.inicial'!HF4</f>
        <v>0</v>
      </c>
      <c r="BD27" s="217">
        <f>' invest.inicial'!HJ4</f>
        <v>0</v>
      </c>
      <c r="BE27" s="217">
        <f>' invest.inicial'!HN4</f>
        <v>0</v>
      </c>
      <c r="BF27" s="217">
        <f>' invest.inicial'!HR4</f>
        <v>0</v>
      </c>
      <c r="BG27" s="217">
        <f>' invest.inicial'!HV4</f>
        <v>0</v>
      </c>
      <c r="BH27" s="217">
        <f>' invest.inicial'!HZ4</f>
        <v>0</v>
      </c>
      <c r="BI27" s="217">
        <f>' invest.inicial'!ID4</f>
        <v>0</v>
      </c>
      <c r="BJ27" s="218">
        <f>' invest.inicial'!IH4</f>
        <v>0</v>
      </c>
    </row>
    <row r="28" spans="1:62" s="217" customFormat="1" x14ac:dyDescent="0.2">
      <c r="A28" s="222"/>
      <c r="B28" s="221"/>
      <c r="C28" s="187"/>
      <c r="D28" s="182"/>
      <c r="E28" s="182"/>
      <c r="F28" s="221"/>
      <c r="G28" s="221"/>
      <c r="H28" s="221"/>
      <c r="I28" s="221"/>
      <c r="J28" s="221"/>
      <c r="K28" s="221"/>
      <c r="L28" s="221"/>
      <c r="M28" s="221"/>
      <c r="N28" s="216"/>
      <c r="P28" s="225"/>
      <c r="Z28" s="218"/>
      <c r="AA28" s="193"/>
      <c r="AL28" s="218"/>
      <c r="AM28" s="193"/>
      <c r="AX28" s="218"/>
      <c r="AY28" s="193"/>
      <c r="BJ28" s="218"/>
    </row>
    <row r="29" spans="1:62" s="220" customFormat="1" ht="12" thickBot="1" x14ac:dyDescent="0.25">
      <c r="A29" s="226" t="s">
        <v>22</v>
      </c>
      <c r="B29" s="351"/>
      <c r="C29" s="194" t="e">
        <f>C23-C25-C26-C27</f>
        <v>#DIV/0!</v>
      </c>
      <c r="D29" s="227" t="e">
        <f>D23-D25-D26-D27</f>
        <v>#DIV/0!</v>
      </c>
      <c r="E29" s="227" t="e">
        <f t="shared" ref="E29:BJ29" si="22">E23-E25-E26-E27</f>
        <v>#DIV/0!</v>
      </c>
      <c r="F29" s="227" t="e">
        <f t="shared" si="22"/>
        <v>#DIV/0!</v>
      </c>
      <c r="G29" s="227" t="e">
        <f t="shared" si="22"/>
        <v>#DIV/0!</v>
      </c>
      <c r="H29" s="227" t="e">
        <f t="shared" si="22"/>
        <v>#DIV/0!</v>
      </c>
      <c r="I29" s="227" t="e">
        <f t="shared" si="22"/>
        <v>#DIV/0!</v>
      </c>
      <c r="J29" s="227" t="e">
        <f t="shared" si="22"/>
        <v>#DIV/0!</v>
      </c>
      <c r="K29" s="227" t="e">
        <f t="shared" si="22"/>
        <v>#DIV/0!</v>
      </c>
      <c r="L29" s="227" t="e">
        <f t="shared" si="22"/>
        <v>#DIV/0!</v>
      </c>
      <c r="M29" s="227" t="e">
        <f t="shared" si="22"/>
        <v>#DIV/0!</v>
      </c>
      <c r="N29" s="228" t="e">
        <f t="shared" si="22"/>
        <v>#DIV/0!</v>
      </c>
      <c r="O29" s="227" t="e">
        <f t="shared" si="22"/>
        <v>#DIV/0!</v>
      </c>
      <c r="P29" s="227" t="e">
        <f t="shared" si="22"/>
        <v>#DIV/0!</v>
      </c>
      <c r="Q29" s="227" t="e">
        <f t="shared" si="22"/>
        <v>#DIV/0!</v>
      </c>
      <c r="R29" s="227" t="e">
        <f t="shared" si="22"/>
        <v>#DIV/0!</v>
      </c>
      <c r="S29" s="227" t="e">
        <f t="shared" si="22"/>
        <v>#DIV/0!</v>
      </c>
      <c r="T29" s="227" t="e">
        <f t="shared" si="22"/>
        <v>#DIV/0!</v>
      </c>
      <c r="U29" s="227" t="e">
        <f t="shared" si="22"/>
        <v>#DIV/0!</v>
      </c>
      <c r="V29" s="227" t="e">
        <f t="shared" si="22"/>
        <v>#DIV/0!</v>
      </c>
      <c r="W29" s="227" t="e">
        <f t="shared" si="22"/>
        <v>#DIV/0!</v>
      </c>
      <c r="X29" s="227" t="e">
        <f t="shared" si="22"/>
        <v>#DIV/0!</v>
      </c>
      <c r="Y29" s="227" t="e">
        <f t="shared" si="22"/>
        <v>#DIV/0!</v>
      </c>
      <c r="Z29" s="227" t="e">
        <f t="shared" si="22"/>
        <v>#DIV/0!</v>
      </c>
      <c r="AA29" s="227" t="e">
        <f t="shared" si="22"/>
        <v>#DIV/0!</v>
      </c>
      <c r="AB29" s="227" t="e">
        <f t="shared" si="22"/>
        <v>#DIV/0!</v>
      </c>
      <c r="AC29" s="227" t="e">
        <f t="shared" si="22"/>
        <v>#DIV/0!</v>
      </c>
      <c r="AD29" s="227" t="e">
        <f t="shared" si="22"/>
        <v>#DIV/0!</v>
      </c>
      <c r="AE29" s="227" t="e">
        <f t="shared" si="22"/>
        <v>#DIV/0!</v>
      </c>
      <c r="AF29" s="227" t="e">
        <f t="shared" si="22"/>
        <v>#DIV/0!</v>
      </c>
      <c r="AG29" s="227" t="e">
        <f t="shared" si="22"/>
        <v>#DIV/0!</v>
      </c>
      <c r="AH29" s="227" t="e">
        <f t="shared" si="22"/>
        <v>#DIV/0!</v>
      </c>
      <c r="AI29" s="227" t="e">
        <f t="shared" si="22"/>
        <v>#DIV/0!</v>
      </c>
      <c r="AJ29" s="227" t="e">
        <f t="shared" si="22"/>
        <v>#DIV/0!</v>
      </c>
      <c r="AK29" s="227" t="e">
        <f t="shared" si="22"/>
        <v>#DIV/0!</v>
      </c>
      <c r="AL29" s="227" t="e">
        <f t="shared" si="22"/>
        <v>#DIV/0!</v>
      </c>
      <c r="AM29" s="227" t="e">
        <f t="shared" si="22"/>
        <v>#DIV/0!</v>
      </c>
      <c r="AN29" s="227" t="e">
        <f t="shared" si="22"/>
        <v>#DIV/0!</v>
      </c>
      <c r="AO29" s="227" t="e">
        <f t="shared" si="22"/>
        <v>#DIV/0!</v>
      </c>
      <c r="AP29" s="227" t="e">
        <f t="shared" si="22"/>
        <v>#DIV/0!</v>
      </c>
      <c r="AQ29" s="227" t="e">
        <f t="shared" si="22"/>
        <v>#DIV/0!</v>
      </c>
      <c r="AR29" s="227" t="e">
        <f t="shared" si="22"/>
        <v>#DIV/0!</v>
      </c>
      <c r="AS29" s="227" t="e">
        <f t="shared" si="22"/>
        <v>#DIV/0!</v>
      </c>
      <c r="AT29" s="227" t="e">
        <f t="shared" si="22"/>
        <v>#DIV/0!</v>
      </c>
      <c r="AU29" s="227" t="e">
        <f t="shared" si="22"/>
        <v>#DIV/0!</v>
      </c>
      <c r="AV29" s="227" t="e">
        <f t="shared" si="22"/>
        <v>#DIV/0!</v>
      </c>
      <c r="AW29" s="227" t="e">
        <f t="shared" si="22"/>
        <v>#DIV/0!</v>
      </c>
      <c r="AX29" s="227" t="e">
        <f t="shared" si="22"/>
        <v>#DIV/0!</v>
      </c>
      <c r="AY29" s="227" t="e">
        <f t="shared" si="22"/>
        <v>#DIV/0!</v>
      </c>
      <c r="AZ29" s="227" t="e">
        <f t="shared" si="22"/>
        <v>#DIV/0!</v>
      </c>
      <c r="BA29" s="227" t="e">
        <f t="shared" si="22"/>
        <v>#DIV/0!</v>
      </c>
      <c r="BB29" s="227" t="e">
        <f t="shared" si="22"/>
        <v>#DIV/0!</v>
      </c>
      <c r="BC29" s="227" t="e">
        <f t="shared" si="22"/>
        <v>#DIV/0!</v>
      </c>
      <c r="BD29" s="227" t="e">
        <f t="shared" si="22"/>
        <v>#DIV/0!</v>
      </c>
      <c r="BE29" s="227" t="e">
        <f t="shared" si="22"/>
        <v>#DIV/0!</v>
      </c>
      <c r="BF29" s="227" t="e">
        <f t="shared" si="22"/>
        <v>#DIV/0!</v>
      </c>
      <c r="BG29" s="227" t="e">
        <f t="shared" si="22"/>
        <v>#DIV/0!</v>
      </c>
      <c r="BH29" s="227" t="e">
        <f t="shared" si="22"/>
        <v>#DIV/0!</v>
      </c>
      <c r="BI29" s="227" t="e">
        <f t="shared" si="22"/>
        <v>#DIV/0!</v>
      </c>
      <c r="BJ29" s="227" t="e">
        <f t="shared" si="22"/>
        <v>#DIV/0!</v>
      </c>
    </row>
    <row r="30" spans="1:62" x14ac:dyDescent="0.2">
      <c r="A30" s="52"/>
      <c r="B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62" x14ac:dyDescent="0.2">
      <c r="A31" s="52"/>
      <c r="B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62" x14ac:dyDescent="0.2">
      <c r="A32" s="52"/>
      <c r="B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x14ac:dyDescent="0.2">
      <c r="A33" s="52" t="s">
        <v>220</v>
      </c>
      <c r="B33" s="52"/>
      <c r="C33" s="183" t="s">
        <v>149</v>
      </c>
      <c r="D33" s="125" t="s">
        <v>150</v>
      </c>
      <c r="E33" s="125" t="s">
        <v>151</v>
      </c>
      <c r="F33" s="125" t="s">
        <v>152</v>
      </c>
      <c r="G33" s="125" t="s">
        <v>153</v>
      </c>
      <c r="H33" s="52"/>
      <c r="I33" s="52"/>
      <c r="J33" s="52"/>
      <c r="K33" s="52"/>
      <c r="L33" s="52"/>
      <c r="M33" s="52"/>
      <c r="N33" s="52"/>
    </row>
    <row r="34" spans="1:14" x14ac:dyDescent="0.2">
      <c r="A34" s="52"/>
      <c r="B34" s="52"/>
      <c r="C34" s="48">
        <f>Capa!B7</f>
        <v>0</v>
      </c>
      <c r="D34" s="48">
        <f>Capa!C7</f>
        <v>0</v>
      </c>
      <c r="E34" s="48">
        <f>Capa!D7</f>
        <v>0</v>
      </c>
      <c r="F34" s="48">
        <f>Capa!E7</f>
        <v>0</v>
      </c>
      <c r="G34" s="48">
        <f>Capa!F7</f>
        <v>0</v>
      </c>
      <c r="H34" s="52"/>
      <c r="I34" s="52"/>
      <c r="J34" s="52"/>
      <c r="K34" s="52"/>
      <c r="L34" s="52"/>
      <c r="M34" s="52"/>
      <c r="N34" s="52"/>
    </row>
    <row r="35" spans="1:14" ht="12.75" x14ac:dyDescent="0.2">
      <c r="A35" s="346" t="s">
        <v>199</v>
      </c>
      <c r="B35" s="349" t="s">
        <v>221</v>
      </c>
      <c r="C35" s="348"/>
      <c r="D35" s="348"/>
      <c r="E35" s="348"/>
      <c r="F35" s="348"/>
      <c r="G35" s="348"/>
      <c r="H35" s="344"/>
      <c r="I35" s="52"/>
      <c r="J35" s="52"/>
      <c r="K35" s="52"/>
      <c r="L35" s="52"/>
      <c r="M35" s="52"/>
      <c r="N35" s="52"/>
    </row>
    <row r="36" spans="1:14" ht="12.75" x14ac:dyDescent="0.2">
      <c r="A36" s="347" t="s">
        <v>200</v>
      </c>
      <c r="B36" s="350">
        <v>0.04</v>
      </c>
      <c r="C36" s="345"/>
      <c r="D36" s="345"/>
      <c r="E36" s="345"/>
      <c r="F36" s="345"/>
      <c r="G36" s="345"/>
      <c r="H36" s="345"/>
      <c r="I36" s="52"/>
      <c r="J36" s="52"/>
      <c r="K36" s="52"/>
      <c r="L36" s="52"/>
      <c r="M36" s="52"/>
      <c r="N36" s="52"/>
    </row>
    <row r="37" spans="1:14" ht="12.75" x14ac:dyDescent="0.2">
      <c r="A37" s="347" t="s">
        <v>201</v>
      </c>
      <c r="B37" s="350">
        <v>5.4699999999999999E-2</v>
      </c>
      <c r="C37" s="345"/>
      <c r="D37" s="345"/>
      <c r="E37" s="345"/>
      <c r="F37" s="345"/>
      <c r="G37" s="345"/>
      <c r="H37" s="345"/>
      <c r="I37" s="52"/>
      <c r="J37" s="52"/>
      <c r="K37" s="52"/>
      <c r="L37" s="52"/>
      <c r="M37" s="52"/>
      <c r="N37" s="52"/>
    </row>
    <row r="38" spans="1:14" ht="12.75" x14ac:dyDescent="0.2">
      <c r="A38" s="347" t="s">
        <v>202</v>
      </c>
      <c r="B38" s="350">
        <v>6.8400000000000002E-2</v>
      </c>
      <c r="C38" s="345"/>
      <c r="D38" s="345"/>
      <c r="E38" s="345"/>
      <c r="F38" s="345"/>
      <c r="G38" s="345"/>
      <c r="H38" s="345"/>
      <c r="I38" s="52"/>
      <c r="J38" s="52"/>
      <c r="K38" s="52"/>
      <c r="L38" s="52"/>
      <c r="M38" s="52"/>
      <c r="N38" s="52"/>
    </row>
    <row r="39" spans="1:14" ht="12.75" x14ac:dyDescent="0.2">
      <c r="A39" s="347" t="s">
        <v>203</v>
      </c>
      <c r="B39" s="350">
        <v>7.5399999999999995E-2</v>
      </c>
      <c r="C39" s="345"/>
      <c r="D39" s="345"/>
      <c r="E39" s="345"/>
      <c r="F39" s="345"/>
      <c r="G39" s="345"/>
      <c r="H39" s="345"/>
      <c r="I39" s="52"/>
      <c r="J39" s="52"/>
      <c r="K39" s="52"/>
      <c r="L39" s="52"/>
      <c r="M39" s="52"/>
      <c r="N39" s="52"/>
    </row>
    <row r="40" spans="1:14" ht="12.75" x14ac:dyDescent="0.2">
      <c r="A40" s="347" t="s">
        <v>204</v>
      </c>
      <c r="B40" s="350">
        <v>7.5999999999999998E-2</v>
      </c>
      <c r="C40" s="345"/>
      <c r="D40" s="345"/>
      <c r="E40" s="345"/>
      <c r="F40" s="345"/>
      <c r="G40" s="345"/>
      <c r="H40" s="345"/>
      <c r="I40" s="52"/>
      <c r="J40" s="52"/>
      <c r="K40" s="52"/>
      <c r="L40" s="52"/>
      <c r="M40" s="52"/>
      <c r="N40" s="52"/>
    </row>
    <row r="41" spans="1:14" ht="12.75" x14ac:dyDescent="0.2">
      <c r="A41" s="347" t="s">
        <v>205</v>
      </c>
      <c r="B41" s="350">
        <v>8.2799999999999999E-2</v>
      </c>
      <c r="C41" s="345"/>
      <c r="D41" s="345"/>
      <c r="E41" s="345"/>
      <c r="F41" s="345"/>
      <c r="G41" s="345"/>
      <c r="H41" s="345"/>
      <c r="I41" s="52"/>
      <c r="J41" s="52"/>
      <c r="K41" s="52"/>
      <c r="L41" s="52"/>
      <c r="M41" s="52"/>
      <c r="N41" s="52"/>
    </row>
    <row r="42" spans="1:14" ht="12.75" x14ac:dyDescent="0.2">
      <c r="A42" s="347" t="s">
        <v>206</v>
      </c>
      <c r="B42" s="350">
        <v>8.3599999999999994E-2</v>
      </c>
      <c r="C42" s="345"/>
      <c r="D42" s="345"/>
      <c r="E42" s="345"/>
      <c r="F42" s="345"/>
      <c r="G42" s="345"/>
      <c r="H42" s="345"/>
      <c r="I42" s="53"/>
      <c r="J42" s="53"/>
      <c r="K42" s="53"/>
      <c r="L42" s="53"/>
      <c r="M42" s="53"/>
      <c r="N42" s="53"/>
    </row>
    <row r="43" spans="1:14" ht="12.75" x14ac:dyDescent="0.2">
      <c r="A43" s="347" t="s">
        <v>207</v>
      </c>
      <c r="B43" s="350">
        <v>8.4500000000000006E-2</v>
      </c>
      <c r="C43" s="345"/>
      <c r="D43" s="345"/>
      <c r="E43" s="345"/>
      <c r="F43" s="345"/>
      <c r="G43" s="345"/>
      <c r="H43" s="345"/>
    </row>
    <row r="44" spans="1:14" ht="12.75" x14ac:dyDescent="0.2">
      <c r="A44" s="347" t="s">
        <v>208</v>
      </c>
      <c r="B44" s="350">
        <v>9.0300000000000005E-2</v>
      </c>
      <c r="C44" s="345"/>
      <c r="D44" s="345"/>
      <c r="E44" s="345"/>
      <c r="F44" s="345"/>
      <c r="G44" s="345"/>
      <c r="H44" s="345"/>
      <c r="I44" s="51"/>
      <c r="J44" s="51"/>
      <c r="K44" s="51"/>
      <c r="L44" s="51"/>
      <c r="M44" s="51"/>
      <c r="N44" s="51"/>
    </row>
    <row r="45" spans="1:14" ht="12.75" x14ac:dyDescent="0.2">
      <c r="A45" s="347" t="s">
        <v>209</v>
      </c>
      <c r="B45" s="350">
        <v>9.1200000000000003E-2</v>
      </c>
      <c r="C45" s="345"/>
      <c r="D45" s="345"/>
      <c r="E45" s="345"/>
      <c r="F45" s="345"/>
      <c r="G45" s="345"/>
      <c r="H45" s="345"/>
      <c r="I45" s="53"/>
      <c r="J45" s="53"/>
      <c r="K45" s="53"/>
      <c r="L45" s="53"/>
      <c r="M45" s="53"/>
      <c r="N45" s="53"/>
    </row>
    <row r="46" spans="1:14" ht="12.75" x14ac:dyDescent="0.2">
      <c r="A46" s="347" t="s">
        <v>210</v>
      </c>
      <c r="B46" s="350">
        <v>9.9500000000000005E-2</v>
      </c>
      <c r="C46" s="345"/>
      <c r="D46" s="345"/>
      <c r="E46" s="345"/>
      <c r="F46" s="345"/>
      <c r="G46" s="345"/>
      <c r="H46" s="345"/>
    </row>
    <row r="47" spans="1:14" ht="12.75" x14ac:dyDescent="0.2">
      <c r="A47" s="347" t="s">
        <v>211</v>
      </c>
      <c r="B47" s="350">
        <v>0.1004</v>
      </c>
      <c r="C47" s="345"/>
      <c r="D47" s="345"/>
      <c r="E47" s="345"/>
      <c r="F47" s="345"/>
      <c r="G47" s="345"/>
      <c r="H47" s="345"/>
    </row>
    <row r="48" spans="1:14" ht="12.75" x14ac:dyDescent="0.2">
      <c r="A48" s="347" t="s">
        <v>212</v>
      </c>
      <c r="B48" s="350">
        <v>0.1013</v>
      </c>
      <c r="C48" s="345"/>
      <c r="D48" s="345"/>
      <c r="E48" s="345"/>
      <c r="F48" s="345"/>
      <c r="G48" s="345"/>
      <c r="H48" s="345"/>
    </row>
    <row r="49" spans="1:8" ht="12.75" x14ac:dyDescent="0.2">
      <c r="A49" s="347" t="s">
        <v>213</v>
      </c>
      <c r="B49" s="350">
        <v>0.1023</v>
      </c>
      <c r="C49" s="345"/>
      <c r="D49" s="345"/>
      <c r="E49" s="345"/>
      <c r="F49" s="345"/>
      <c r="G49" s="345"/>
      <c r="H49" s="345"/>
    </row>
    <row r="50" spans="1:8" ht="12.75" x14ac:dyDescent="0.2">
      <c r="A50" s="347" t="s">
        <v>214</v>
      </c>
      <c r="B50" s="350">
        <v>0.1032</v>
      </c>
      <c r="C50" s="345"/>
      <c r="D50" s="345"/>
      <c r="E50" s="345"/>
      <c r="F50" s="345"/>
      <c r="G50" s="345"/>
      <c r="H50" s="345"/>
    </row>
    <row r="51" spans="1:8" ht="12.75" x14ac:dyDescent="0.2">
      <c r="A51" s="347" t="s">
        <v>215</v>
      </c>
      <c r="B51" s="350">
        <v>0.1123</v>
      </c>
      <c r="C51" s="345"/>
      <c r="D51" s="345"/>
      <c r="E51" s="345"/>
      <c r="F51" s="345"/>
      <c r="G51" s="345"/>
      <c r="H51" s="345"/>
    </row>
    <row r="52" spans="1:8" ht="12.75" x14ac:dyDescent="0.2">
      <c r="A52" s="347" t="s">
        <v>216</v>
      </c>
      <c r="B52" s="350">
        <v>0.1132</v>
      </c>
      <c r="C52" s="345"/>
      <c r="D52" s="345"/>
      <c r="E52" s="345"/>
      <c r="F52" s="345"/>
      <c r="G52" s="345"/>
      <c r="H52" s="345"/>
    </row>
    <row r="53" spans="1:8" ht="12.75" x14ac:dyDescent="0.2">
      <c r="A53" s="347" t="s">
        <v>217</v>
      </c>
      <c r="B53" s="350">
        <v>0.1142</v>
      </c>
      <c r="C53" s="345"/>
      <c r="D53" s="345"/>
      <c r="E53" s="345"/>
      <c r="F53" s="345"/>
      <c r="G53" s="345"/>
      <c r="H53" s="345"/>
    </row>
    <row r="54" spans="1:8" ht="12.75" x14ac:dyDescent="0.2">
      <c r="A54" s="347" t="s">
        <v>218</v>
      </c>
      <c r="B54" s="350">
        <v>0.11509999999999999</v>
      </c>
      <c r="C54" s="345"/>
      <c r="D54" s="345"/>
      <c r="E54" s="345"/>
      <c r="F54" s="345"/>
      <c r="G54" s="345"/>
      <c r="H54" s="345"/>
    </row>
    <row r="55" spans="1:8" ht="12.75" x14ac:dyDescent="0.2">
      <c r="A55" s="347" t="s">
        <v>219</v>
      </c>
      <c r="B55" s="350">
        <v>0.11609999999999999</v>
      </c>
      <c r="C55" s="345"/>
      <c r="D55" s="345"/>
      <c r="E55" s="345"/>
      <c r="F55" s="345"/>
      <c r="G55" s="345"/>
      <c r="H55" s="345"/>
    </row>
    <row r="56" spans="1:8" x14ac:dyDescent="0.2">
      <c r="A56" s="48" t="s">
        <v>198</v>
      </c>
    </row>
  </sheetData>
  <mergeCells count="5">
    <mergeCell ref="AY1:BJ1"/>
    <mergeCell ref="C1:N1"/>
    <mergeCell ref="O1:Z1"/>
    <mergeCell ref="AA1:AL1"/>
    <mergeCell ref="AM1:AX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BJ25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3" sqref="C13"/>
    </sheetView>
  </sheetViews>
  <sheetFormatPr defaultColWidth="11.42578125" defaultRowHeight="11.25" x14ac:dyDescent="0.2"/>
  <cols>
    <col min="1" max="1" width="4.42578125" style="217" bestFit="1" customWidth="1"/>
    <col min="2" max="2" width="42.42578125" style="217" bestFit="1" customWidth="1"/>
    <col min="3" max="3" width="7.7109375" style="182" bestFit="1" customWidth="1"/>
    <col min="4" max="62" width="7.7109375" style="217" bestFit="1" customWidth="1"/>
    <col min="63" max="16384" width="11.42578125" style="246"/>
  </cols>
  <sheetData>
    <row r="1" spans="1:62" ht="12.75" x14ac:dyDescent="0.2">
      <c r="A1" s="244"/>
      <c r="B1" s="245" t="s">
        <v>6</v>
      </c>
      <c r="C1" s="471" t="s">
        <v>155</v>
      </c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  <c r="O1" s="468" t="s">
        <v>156</v>
      </c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70"/>
      <c r="AA1" s="468" t="s">
        <v>157</v>
      </c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  <c r="AM1" s="468" t="s">
        <v>158</v>
      </c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70"/>
      <c r="AY1" s="468" t="s">
        <v>161</v>
      </c>
      <c r="AZ1" s="469"/>
      <c r="BA1" s="469"/>
      <c r="BB1" s="469"/>
      <c r="BC1" s="469"/>
      <c r="BD1" s="469"/>
      <c r="BE1" s="469"/>
      <c r="BF1" s="469"/>
      <c r="BG1" s="469"/>
      <c r="BH1" s="469"/>
      <c r="BI1" s="469"/>
      <c r="BJ1" s="470"/>
    </row>
    <row r="2" spans="1:62" ht="12" thickBot="1" x14ac:dyDescent="0.25">
      <c r="A2" s="247"/>
      <c r="B2" s="248"/>
      <c r="C2" s="249" t="s">
        <v>44</v>
      </c>
      <c r="D2" s="250" t="s">
        <v>45</v>
      </c>
      <c r="E2" s="250" t="s">
        <v>46</v>
      </c>
      <c r="F2" s="250" t="s">
        <v>47</v>
      </c>
      <c r="G2" s="250" t="s">
        <v>48</v>
      </c>
      <c r="H2" s="250" t="s">
        <v>49</v>
      </c>
      <c r="I2" s="250" t="s">
        <v>50</v>
      </c>
      <c r="J2" s="250" t="s">
        <v>51</v>
      </c>
      <c r="K2" s="250" t="s">
        <v>52</v>
      </c>
      <c r="L2" s="250" t="s">
        <v>53</v>
      </c>
      <c r="M2" s="250" t="s">
        <v>54</v>
      </c>
      <c r="N2" s="251" t="s">
        <v>55</v>
      </c>
      <c r="O2" s="249" t="s">
        <v>44</v>
      </c>
      <c r="P2" s="250" t="s">
        <v>45</v>
      </c>
      <c r="Q2" s="250" t="s">
        <v>46</v>
      </c>
      <c r="R2" s="250" t="s">
        <v>47</v>
      </c>
      <c r="S2" s="250" t="s">
        <v>48</v>
      </c>
      <c r="T2" s="250" t="s">
        <v>49</v>
      </c>
      <c r="U2" s="250" t="s">
        <v>50</v>
      </c>
      <c r="V2" s="250" t="s">
        <v>51</v>
      </c>
      <c r="W2" s="250" t="s">
        <v>52</v>
      </c>
      <c r="X2" s="250" t="s">
        <v>53</v>
      </c>
      <c r="Y2" s="250" t="s">
        <v>54</v>
      </c>
      <c r="Z2" s="251" t="s">
        <v>55</v>
      </c>
      <c r="AA2" s="249" t="s">
        <v>44</v>
      </c>
      <c r="AB2" s="250" t="s">
        <v>45</v>
      </c>
      <c r="AC2" s="250" t="s">
        <v>46</v>
      </c>
      <c r="AD2" s="250" t="s">
        <v>47</v>
      </c>
      <c r="AE2" s="250" t="s">
        <v>48</v>
      </c>
      <c r="AF2" s="250" t="s">
        <v>49</v>
      </c>
      <c r="AG2" s="250" t="s">
        <v>50</v>
      </c>
      <c r="AH2" s="250" t="s">
        <v>51</v>
      </c>
      <c r="AI2" s="250" t="s">
        <v>52</v>
      </c>
      <c r="AJ2" s="250" t="s">
        <v>53</v>
      </c>
      <c r="AK2" s="250" t="s">
        <v>54</v>
      </c>
      <c r="AL2" s="251" t="s">
        <v>55</v>
      </c>
      <c r="AM2" s="249" t="s">
        <v>44</v>
      </c>
      <c r="AN2" s="250" t="s">
        <v>45</v>
      </c>
      <c r="AO2" s="250" t="s">
        <v>46</v>
      </c>
      <c r="AP2" s="250" t="s">
        <v>47</v>
      </c>
      <c r="AQ2" s="250" t="s">
        <v>48</v>
      </c>
      <c r="AR2" s="250" t="s">
        <v>49</v>
      </c>
      <c r="AS2" s="250" t="s">
        <v>50</v>
      </c>
      <c r="AT2" s="250" t="s">
        <v>51</v>
      </c>
      <c r="AU2" s="250" t="s">
        <v>52</v>
      </c>
      <c r="AV2" s="250" t="s">
        <v>53</v>
      </c>
      <c r="AW2" s="250" t="s">
        <v>54</v>
      </c>
      <c r="AX2" s="251" t="s">
        <v>55</v>
      </c>
      <c r="AY2" s="249" t="s">
        <v>44</v>
      </c>
      <c r="AZ2" s="250" t="s">
        <v>45</v>
      </c>
      <c r="BA2" s="250" t="s">
        <v>46</v>
      </c>
      <c r="BB2" s="250" t="s">
        <v>47</v>
      </c>
      <c r="BC2" s="250" t="s">
        <v>48</v>
      </c>
      <c r="BD2" s="250" t="s">
        <v>49</v>
      </c>
      <c r="BE2" s="250" t="s">
        <v>50</v>
      </c>
      <c r="BF2" s="250" t="s">
        <v>51</v>
      </c>
      <c r="BG2" s="250" t="s">
        <v>52</v>
      </c>
      <c r="BH2" s="250" t="s">
        <v>53</v>
      </c>
      <c r="BI2" s="250" t="s">
        <v>54</v>
      </c>
      <c r="BJ2" s="251" t="s">
        <v>55</v>
      </c>
    </row>
    <row r="3" spans="1:62" s="254" customFormat="1" x14ac:dyDescent="0.2">
      <c r="A3" s="185"/>
      <c r="B3" s="186" t="s">
        <v>24</v>
      </c>
      <c r="C3" s="185">
        <f>SUM(C4:C5)</f>
        <v>0</v>
      </c>
      <c r="D3" s="181">
        <f t="shared" ref="D3:BJ3" si="0">SUM(D4:D5)</f>
        <v>0</v>
      </c>
      <c r="E3" s="181">
        <f t="shared" si="0"/>
        <v>0</v>
      </c>
      <c r="F3" s="181">
        <f t="shared" si="0"/>
        <v>0</v>
      </c>
      <c r="G3" s="181">
        <f t="shared" si="0"/>
        <v>0</v>
      </c>
      <c r="H3" s="181">
        <f t="shared" si="0"/>
        <v>0</v>
      </c>
      <c r="I3" s="181">
        <f t="shared" si="0"/>
        <v>0</v>
      </c>
      <c r="J3" s="181">
        <f t="shared" si="0"/>
        <v>0</v>
      </c>
      <c r="K3" s="181">
        <f t="shared" si="0"/>
        <v>0</v>
      </c>
      <c r="L3" s="181">
        <f t="shared" si="0"/>
        <v>0</v>
      </c>
      <c r="M3" s="181">
        <f t="shared" si="0"/>
        <v>0</v>
      </c>
      <c r="N3" s="186">
        <f t="shared" si="0"/>
        <v>0</v>
      </c>
      <c r="O3" s="185">
        <f t="shared" si="0"/>
        <v>0</v>
      </c>
      <c r="P3" s="181">
        <f t="shared" si="0"/>
        <v>0</v>
      </c>
      <c r="Q3" s="181">
        <f t="shared" si="0"/>
        <v>0</v>
      </c>
      <c r="R3" s="181">
        <f t="shared" si="0"/>
        <v>0</v>
      </c>
      <c r="S3" s="181">
        <f t="shared" si="0"/>
        <v>0</v>
      </c>
      <c r="T3" s="181">
        <f t="shared" si="0"/>
        <v>0</v>
      </c>
      <c r="U3" s="181">
        <f t="shared" si="0"/>
        <v>0</v>
      </c>
      <c r="V3" s="181">
        <f t="shared" si="0"/>
        <v>0</v>
      </c>
      <c r="W3" s="181">
        <f t="shared" si="0"/>
        <v>0</v>
      </c>
      <c r="X3" s="181">
        <f t="shared" si="0"/>
        <v>0</v>
      </c>
      <c r="Y3" s="181">
        <f t="shared" si="0"/>
        <v>0</v>
      </c>
      <c r="Z3" s="186">
        <f t="shared" si="0"/>
        <v>0</v>
      </c>
      <c r="AA3" s="185">
        <f t="shared" si="0"/>
        <v>0</v>
      </c>
      <c r="AB3" s="181">
        <f t="shared" si="0"/>
        <v>0</v>
      </c>
      <c r="AC3" s="181">
        <f t="shared" si="0"/>
        <v>0</v>
      </c>
      <c r="AD3" s="181">
        <f t="shared" si="0"/>
        <v>0</v>
      </c>
      <c r="AE3" s="181">
        <f t="shared" si="0"/>
        <v>0</v>
      </c>
      <c r="AF3" s="181">
        <f t="shared" si="0"/>
        <v>0</v>
      </c>
      <c r="AG3" s="181">
        <f t="shared" si="0"/>
        <v>0</v>
      </c>
      <c r="AH3" s="181">
        <f t="shared" si="0"/>
        <v>0</v>
      </c>
      <c r="AI3" s="181">
        <f t="shared" si="0"/>
        <v>0</v>
      </c>
      <c r="AJ3" s="181">
        <f t="shared" si="0"/>
        <v>0</v>
      </c>
      <c r="AK3" s="181">
        <f t="shared" si="0"/>
        <v>0</v>
      </c>
      <c r="AL3" s="186">
        <f t="shared" si="0"/>
        <v>0</v>
      </c>
      <c r="AM3" s="185">
        <f t="shared" si="0"/>
        <v>0</v>
      </c>
      <c r="AN3" s="181">
        <f t="shared" si="0"/>
        <v>0</v>
      </c>
      <c r="AO3" s="181">
        <f t="shared" si="0"/>
        <v>0</v>
      </c>
      <c r="AP3" s="181">
        <f t="shared" si="0"/>
        <v>0</v>
      </c>
      <c r="AQ3" s="181">
        <f t="shared" si="0"/>
        <v>0</v>
      </c>
      <c r="AR3" s="181">
        <f t="shared" si="0"/>
        <v>0</v>
      </c>
      <c r="AS3" s="181">
        <f t="shared" si="0"/>
        <v>0</v>
      </c>
      <c r="AT3" s="181">
        <f t="shared" si="0"/>
        <v>0</v>
      </c>
      <c r="AU3" s="181">
        <f t="shared" si="0"/>
        <v>0</v>
      </c>
      <c r="AV3" s="181">
        <f t="shared" si="0"/>
        <v>0</v>
      </c>
      <c r="AW3" s="181">
        <f t="shared" si="0"/>
        <v>0</v>
      </c>
      <c r="AX3" s="186">
        <f t="shared" si="0"/>
        <v>0</v>
      </c>
      <c r="AY3" s="185">
        <f t="shared" si="0"/>
        <v>0</v>
      </c>
      <c r="AZ3" s="181">
        <f t="shared" si="0"/>
        <v>0</v>
      </c>
      <c r="BA3" s="181">
        <f t="shared" si="0"/>
        <v>0</v>
      </c>
      <c r="BB3" s="181">
        <f t="shared" si="0"/>
        <v>0</v>
      </c>
      <c r="BC3" s="181">
        <f t="shared" si="0"/>
        <v>0</v>
      </c>
      <c r="BD3" s="181">
        <f t="shared" si="0"/>
        <v>0</v>
      </c>
      <c r="BE3" s="181">
        <f t="shared" si="0"/>
        <v>0</v>
      </c>
      <c r="BF3" s="181">
        <f t="shared" si="0"/>
        <v>0</v>
      </c>
      <c r="BG3" s="181">
        <f t="shared" si="0"/>
        <v>0</v>
      </c>
      <c r="BH3" s="181">
        <f t="shared" si="0"/>
        <v>0</v>
      </c>
      <c r="BI3" s="181">
        <f t="shared" si="0"/>
        <v>0</v>
      </c>
      <c r="BJ3" s="186">
        <f t="shared" si="0"/>
        <v>0</v>
      </c>
    </row>
    <row r="4" spans="1:62" s="255" customFormat="1" x14ac:dyDescent="0.2">
      <c r="A4" s="187"/>
      <c r="B4" s="257" t="s">
        <v>23</v>
      </c>
      <c r="C4" s="187">
        <f>'Receita - Projeção'!N3</f>
        <v>0</v>
      </c>
      <c r="D4" s="182">
        <f>'Receita - Projeção'!O3</f>
        <v>0</v>
      </c>
      <c r="E4" s="182">
        <f>'Receita - Projeção'!P3</f>
        <v>0</v>
      </c>
      <c r="F4" s="182">
        <f>'Receita - Projeção'!Q3</f>
        <v>0</v>
      </c>
      <c r="G4" s="182">
        <f>'Receita - Projeção'!R3</f>
        <v>0</v>
      </c>
      <c r="H4" s="182">
        <f>'Receita - Projeção'!S3</f>
        <v>0</v>
      </c>
      <c r="I4" s="182">
        <f>'Receita - Projeção'!T3</f>
        <v>0</v>
      </c>
      <c r="J4" s="182">
        <f>'Receita - Projeção'!U3</f>
        <v>0</v>
      </c>
      <c r="K4" s="182">
        <f>'Receita - Projeção'!V3</f>
        <v>0</v>
      </c>
      <c r="L4" s="182">
        <f>'Receita - Projeção'!W3</f>
        <v>0</v>
      </c>
      <c r="M4" s="182">
        <f>'Receita - Projeção'!X3</f>
        <v>0</v>
      </c>
      <c r="N4" s="188">
        <f>'Receita - Projeção'!Y3</f>
        <v>0</v>
      </c>
      <c r="O4" s="187">
        <f>'Receita - Projeção'!Z3</f>
        <v>0</v>
      </c>
      <c r="P4" s="182">
        <f>'Receita - Projeção'!AA3</f>
        <v>0</v>
      </c>
      <c r="Q4" s="182">
        <f>'Receita - Projeção'!AB3</f>
        <v>0</v>
      </c>
      <c r="R4" s="182">
        <f>'Receita - Projeção'!AC3</f>
        <v>0</v>
      </c>
      <c r="S4" s="182">
        <f>'Receita - Projeção'!AD3</f>
        <v>0</v>
      </c>
      <c r="T4" s="182">
        <f>'Receita - Projeção'!AE3</f>
        <v>0</v>
      </c>
      <c r="U4" s="182">
        <f>'Receita - Projeção'!AF3</f>
        <v>0</v>
      </c>
      <c r="V4" s="182">
        <f>'Receita - Projeção'!AG3</f>
        <v>0</v>
      </c>
      <c r="W4" s="182">
        <f>'Receita - Projeção'!AH3</f>
        <v>0</v>
      </c>
      <c r="X4" s="182">
        <f>'Receita - Projeção'!AI3</f>
        <v>0</v>
      </c>
      <c r="Y4" s="182">
        <f>'Receita - Projeção'!AJ3</f>
        <v>0</v>
      </c>
      <c r="Z4" s="188">
        <f>'Receita - Projeção'!AK3</f>
        <v>0</v>
      </c>
      <c r="AA4" s="187">
        <f>'Receita - Projeção'!AL3</f>
        <v>0</v>
      </c>
      <c r="AB4" s="182">
        <f>'Receita - Projeção'!AM3</f>
        <v>0</v>
      </c>
      <c r="AC4" s="182">
        <f>'Receita - Projeção'!AN3</f>
        <v>0</v>
      </c>
      <c r="AD4" s="182">
        <f>'Receita - Projeção'!AO3</f>
        <v>0</v>
      </c>
      <c r="AE4" s="182">
        <f>'Receita - Projeção'!AP3</f>
        <v>0</v>
      </c>
      <c r="AF4" s="182">
        <f>'Receita - Projeção'!AQ3</f>
        <v>0</v>
      </c>
      <c r="AG4" s="182">
        <f>'Receita - Projeção'!AR3</f>
        <v>0</v>
      </c>
      <c r="AH4" s="182">
        <f>'Receita - Projeção'!AS3</f>
        <v>0</v>
      </c>
      <c r="AI4" s="182">
        <f>'Receita - Projeção'!AT3</f>
        <v>0</v>
      </c>
      <c r="AJ4" s="182">
        <f>'Receita - Projeção'!AU3</f>
        <v>0</v>
      </c>
      <c r="AK4" s="182">
        <f>'Receita - Projeção'!AV3</f>
        <v>0</v>
      </c>
      <c r="AL4" s="188">
        <f>'Receita - Projeção'!AW3</f>
        <v>0</v>
      </c>
      <c r="AM4" s="187">
        <f>'Receita - Projeção'!AX3</f>
        <v>0</v>
      </c>
      <c r="AN4" s="182">
        <f>'Receita - Projeção'!AY3</f>
        <v>0</v>
      </c>
      <c r="AO4" s="182">
        <f>'Receita - Projeção'!AZ3</f>
        <v>0</v>
      </c>
      <c r="AP4" s="182">
        <f>'Receita - Projeção'!BA3</f>
        <v>0</v>
      </c>
      <c r="AQ4" s="182">
        <f>'Receita - Projeção'!BB3</f>
        <v>0</v>
      </c>
      <c r="AR4" s="182">
        <f>'Receita - Projeção'!BC3</f>
        <v>0</v>
      </c>
      <c r="AS4" s="182">
        <f>'Receita - Projeção'!BD3</f>
        <v>0</v>
      </c>
      <c r="AT4" s="182">
        <f>'Receita - Projeção'!BE3</f>
        <v>0</v>
      </c>
      <c r="AU4" s="182">
        <f>'Receita - Projeção'!BF3</f>
        <v>0</v>
      </c>
      <c r="AV4" s="182">
        <f>'Receita - Projeção'!BG3</f>
        <v>0</v>
      </c>
      <c r="AW4" s="182">
        <f>'Receita - Projeção'!BH3</f>
        <v>0</v>
      </c>
      <c r="AX4" s="188">
        <f>'Receita - Projeção'!BI3</f>
        <v>0</v>
      </c>
      <c r="AY4" s="187">
        <f>'Receita - Projeção'!BJ3</f>
        <v>0</v>
      </c>
      <c r="AZ4" s="182">
        <f>'Receita - Projeção'!BK3</f>
        <v>0</v>
      </c>
      <c r="BA4" s="182">
        <f>'Receita - Projeção'!BL3</f>
        <v>0</v>
      </c>
      <c r="BB4" s="182">
        <f>'Receita - Projeção'!BM3</f>
        <v>0</v>
      </c>
      <c r="BC4" s="182">
        <f>'Receita - Projeção'!BN3</f>
        <v>0</v>
      </c>
      <c r="BD4" s="182">
        <f>'Receita - Projeção'!BO3</f>
        <v>0</v>
      </c>
      <c r="BE4" s="182">
        <f>'Receita - Projeção'!BP3</f>
        <v>0</v>
      </c>
      <c r="BF4" s="182">
        <f>'Receita - Projeção'!BQ3</f>
        <v>0</v>
      </c>
      <c r="BG4" s="182">
        <f>'Receita - Projeção'!BR3</f>
        <v>0</v>
      </c>
      <c r="BH4" s="182">
        <f>'Receita - Projeção'!BS3</f>
        <v>0</v>
      </c>
      <c r="BI4" s="182">
        <f>'Receita - Projeção'!BT3</f>
        <v>0</v>
      </c>
      <c r="BJ4" s="188">
        <f>'Receita - Projeção'!BU3</f>
        <v>0</v>
      </c>
    </row>
    <row r="5" spans="1:62" s="255" customFormat="1" x14ac:dyDescent="0.2">
      <c r="A5" s="187"/>
      <c r="B5" s="257" t="s">
        <v>7</v>
      </c>
      <c r="C5" s="187">
        <f>SUM(C6:C9)</f>
        <v>0</v>
      </c>
      <c r="D5" s="182">
        <f t="shared" ref="D5:BJ5" si="1">SUM(D6:D9)</f>
        <v>0</v>
      </c>
      <c r="E5" s="182">
        <f t="shared" si="1"/>
        <v>0</v>
      </c>
      <c r="F5" s="182">
        <f t="shared" si="1"/>
        <v>0</v>
      </c>
      <c r="G5" s="182">
        <f t="shared" si="1"/>
        <v>0</v>
      </c>
      <c r="H5" s="182">
        <f t="shared" si="1"/>
        <v>0</v>
      </c>
      <c r="I5" s="182">
        <f t="shared" si="1"/>
        <v>0</v>
      </c>
      <c r="J5" s="182">
        <f t="shared" si="1"/>
        <v>0</v>
      </c>
      <c r="K5" s="182">
        <f t="shared" si="1"/>
        <v>0</v>
      </c>
      <c r="L5" s="182">
        <f t="shared" si="1"/>
        <v>0</v>
      </c>
      <c r="M5" s="182">
        <f t="shared" si="1"/>
        <v>0</v>
      </c>
      <c r="N5" s="188">
        <f t="shared" si="1"/>
        <v>0</v>
      </c>
      <c r="O5" s="187">
        <f t="shared" si="1"/>
        <v>0</v>
      </c>
      <c r="P5" s="182">
        <f t="shared" si="1"/>
        <v>0</v>
      </c>
      <c r="Q5" s="182">
        <f t="shared" si="1"/>
        <v>0</v>
      </c>
      <c r="R5" s="182">
        <f t="shared" si="1"/>
        <v>0</v>
      </c>
      <c r="S5" s="182">
        <f t="shared" si="1"/>
        <v>0</v>
      </c>
      <c r="T5" s="182">
        <f t="shared" si="1"/>
        <v>0</v>
      </c>
      <c r="U5" s="182">
        <f t="shared" si="1"/>
        <v>0</v>
      </c>
      <c r="V5" s="182">
        <f t="shared" si="1"/>
        <v>0</v>
      </c>
      <c r="W5" s="182">
        <f t="shared" si="1"/>
        <v>0</v>
      </c>
      <c r="X5" s="182">
        <f t="shared" si="1"/>
        <v>0</v>
      </c>
      <c r="Y5" s="182">
        <f t="shared" si="1"/>
        <v>0</v>
      </c>
      <c r="Z5" s="188">
        <f t="shared" si="1"/>
        <v>0</v>
      </c>
      <c r="AA5" s="187">
        <f t="shared" si="1"/>
        <v>0</v>
      </c>
      <c r="AB5" s="182">
        <f t="shared" si="1"/>
        <v>0</v>
      </c>
      <c r="AC5" s="182">
        <f t="shared" si="1"/>
        <v>0</v>
      </c>
      <c r="AD5" s="182">
        <f t="shared" si="1"/>
        <v>0</v>
      </c>
      <c r="AE5" s="182">
        <f t="shared" si="1"/>
        <v>0</v>
      </c>
      <c r="AF5" s="182">
        <f t="shared" si="1"/>
        <v>0</v>
      </c>
      <c r="AG5" s="182">
        <f t="shared" si="1"/>
        <v>0</v>
      </c>
      <c r="AH5" s="182">
        <f t="shared" si="1"/>
        <v>0</v>
      </c>
      <c r="AI5" s="182">
        <f t="shared" si="1"/>
        <v>0</v>
      </c>
      <c r="AJ5" s="182">
        <f t="shared" si="1"/>
        <v>0</v>
      </c>
      <c r="AK5" s="182">
        <f t="shared" si="1"/>
        <v>0</v>
      </c>
      <c r="AL5" s="188">
        <f t="shared" si="1"/>
        <v>0</v>
      </c>
      <c r="AM5" s="187">
        <f t="shared" si="1"/>
        <v>0</v>
      </c>
      <c r="AN5" s="182">
        <f t="shared" si="1"/>
        <v>0</v>
      </c>
      <c r="AO5" s="182">
        <f t="shared" si="1"/>
        <v>0</v>
      </c>
      <c r="AP5" s="182">
        <f t="shared" si="1"/>
        <v>0</v>
      </c>
      <c r="AQ5" s="182">
        <f t="shared" si="1"/>
        <v>0</v>
      </c>
      <c r="AR5" s="182">
        <f t="shared" si="1"/>
        <v>0</v>
      </c>
      <c r="AS5" s="182">
        <f t="shared" si="1"/>
        <v>0</v>
      </c>
      <c r="AT5" s="182">
        <f t="shared" si="1"/>
        <v>0</v>
      </c>
      <c r="AU5" s="182">
        <f t="shared" si="1"/>
        <v>0</v>
      </c>
      <c r="AV5" s="182">
        <f t="shared" si="1"/>
        <v>0</v>
      </c>
      <c r="AW5" s="182">
        <f t="shared" si="1"/>
        <v>0</v>
      </c>
      <c r="AX5" s="188">
        <f t="shared" si="1"/>
        <v>0</v>
      </c>
      <c r="AY5" s="187">
        <f t="shared" si="1"/>
        <v>0</v>
      </c>
      <c r="AZ5" s="182">
        <f t="shared" si="1"/>
        <v>0</v>
      </c>
      <c r="BA5" s="182">
        <f t="shared" si="1"/>
        <v>0</v>
      </c>
      <c r="BB5" s="182">
        <f t="shared" si="1"/>
        <v>0</v>
      </c>
      <c r="BC5" s="182">
        <f t="shared" si="1"/>
        <v>0</v>
      </c>
      <c r="BD5" s="182">
        <f t="shared" si="1"/>
        <v>0</v>
      </c>
      <c r="BE5" s="182">
        <f t="shared" si="1"/>
        <v>0</v>
      </c>
      <c r="BF5" s="182">
        <f t="shared" si="1"/>
        <v>0</v>
      </c>
      <c r="BG5" s="182">
        <f t="shared" si="1"/>
        <v>0</v>
      </c>
      <c r="BH5" s="182">
        <f t="shared" si="1"/>
        <v>0</v>
      </c>
      <c r="BI5" s="182">
        <f t="shared" si="1"/>
        <v>0</v>
      </c>
      <c r="BJ5" s="188">
        <f t="shared" si="1"/>
        <v>0</v>
      </c>
    </row>
    <row r="6" spans="1:62" s="255" customFormat="1" x14ac:dyDescent="0.2">
      <c r="A6" s="187"/>
      <c r="B6" s="258" t="s">
        <v>8</v>
      </c>
      <c r="C6" s="187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8">
        <v>0</v>
      </c>
      <c r="O6" s="187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8">
        <v>0</v>
      </c>
      <c r="AA6" s="187">
        <v>0</v>
      </c>
      <c r="AB6" s="182">
        <v>0</v>
      </c>
      <c r="AC6" s="182">
        <v>0</v>
      </c>
      <c r="AD6" s="182">
        <v>0</v>
      </c>
      <c r="AE6" s="182">
        <v>0</v>
      </c>
      <c r="AF6" s="182">
        <v>0</v>
      </c>
      <c r="AG6" s="182">
        <v>0</v>
      </c>
      <c r="AH6" s="182">
        <v>0</v>
      </c>
      <c r="AI6" s="182">
        <v>0</v>
      </c>
      <c r="AJ6" s="182">
        <v>0</v>
      </c>
      <c r="AK6" s="182">
        <v>0</v>
      </c>
      <c r="AL6" s="188">
        <v>0</v>
      </c>
      <c r="AM6" s="187">
        <v>0</v>
      </c>
      <c r="AN6" s="182">
        <v>0</v>
      </c>
      <c r="AO6" s="182">
        <v>0</v>
      </c>
      <c r="AP6" s="182">
        <v>0</v>
      </c>
      <c r="AQ6" s="182">
        <v>0</v>
      </c>
      <c r="AR6" s="182">
        <v>0</v>
      </c>
      <c r="AS6" s="182">
        <v>0</v>
      </c>
      <c r="AT6" s="182">
        <v>0</v>
      </c>
      <c r="AU6" s="182">
        <v>0</v>
      </c>
      <c r="AV6" s="182">
        <v>0</v>
      </c>
      <c r="AW6" s="182">
        <v>0</v>
      </c>
      <c r="AX6" s="188">
        <v>0</v>
      </c>
      <c r="AY6" s="187">
        <v>0</v>
      </c>
      <c r="AZ6" s="182">
        <v>0</v>
      </c>
      <c r="BA6" s="182">
        <v>0</v>
      </c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8">
        <v>0</v>
      </c>
    </row>
    <row r="7" spans="1:62" s="255" customFormat="1" x14ac:dyDescent="0.2">
      <c r="A7" s="187"/>
      <c r="B7" s="258" t="s">
        <v>9</v>
      </c>
      <c r="C7" s="187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8">
        <v>0</v>
      </c>
      <c r="O7" s="187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8">
        <v>0</v>
      </c>
      <c r="AA7" s="187">
        <v>0</v>
      </c>
      <c r="AB7" s="182">
        <v>0</v>
      </c>
      <c r="AC7" s="182">
        <v>0</v>
      </c>
      <c r="AD7" s="182">
        <v>0</v>
      </c>
      <c r="AE7" s="182">
        <v>0</v>
      </c>
      <c r="AF7" s="182">
        <v>0</v>
      </c>
      <c r="AG7" s="182">
        <v>0</v>
      </c>
      <c r="AH7" s="182">
        <v>0</v>
      </c>
      <c r="AI7" s="182">
        <v>0</v>
      </c>
      <c r="AJ7" s="182">
        <v>0</v>
      </c>
      <c r="AK7" s="182">
        <v>0</v>
      </c>
      <c r="AL7" s="188">
        <v>0</v>
      </c>
      <c r="AM7" s="187">
        <v>0</v>
      </c>
      <c r="AN7" s="182">
        <v>0</v>
      </c>
      <c r="AO7" s="182">
        <v>0</v>
      </c>
      <c r="AP7" s="182">
        <v>0</v>
      </c>
      <c r="AQ7" s="182">
        <v>0</v>
      </c>
      <c r="AR7" s="182">
        <v>0</v>
      </c>
      <c r="AS7" s="182">
        <v>0</v>
      </c>
      <c r="AT7" s="182">
        <v>0</v>
      </c>
      <c r="AU7" s="182">
        <v>0</v>
      </c>
      <c r="AV7" s="182">
        <v>0</v>
      </c>
      <c r="AW7" s="182">
        <v>0</v>
      </c>
      <c r="AX7" s="188">
        <v>0</v>
      </c>
      <c r="AY7" s="187">
        <v>0</v>
      </c>
      <c r="AZ7" s="182">
        <v>0</v>
      </c>
      <c r="BA7" s="182">
        <v>0</v>
      </c>
      <c r="BB7" s="182">
        <v>0</v>
      </c>
      <c r="BC7" s="182">
        <v>0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8">
        <v>0</v>
      </c>
    </row>
    <row r="8" spans="1:62" s="255" customFormat="1" x14ac:dyDescent="0.2">
      <c r="A8" s="187"/>
      <c r="B8" s="258" t="s">
        <v>10</v>
      </c>
      <c r="C8" s="187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8">
        <v>0</v>
      </c>
      <c r="O8" s="187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8">
        <v>0</v>
      </c>
      <c r="AA8" s="187">
        <v>0</v>
      </c>
      <c r="AB8" s="182">
        <v>0</v>
      </c>
      <c r="AC8" s="182">
        <v>0</v>
      </c>
      <c r="AD8" s="182">
        <v>0</v>
      </c>
      <c r="AE8" s="182">
        <v>0</v>
      </c>
      <c r="AF8" s="182">
        <v>0</v>
      </c>
      <c r="AG8" s="182">
        <v>0</v>
      </c>
      <c r="AH8" s="182">
        <v>0</v>
      </c>
      <c r="AI8" s="182">
        <v>0</v>
      </c>
      <c r="AJ8" s="182">
        <v>0</v>
      </c>
      <c r="AK8" s="182">
        <v>0</v>
      </c>
      <c r="AL8" s="188">
        <v>0</v>
      </c>
      <c r="AM8" s="187">
        <v>0</v>
      </c>
      <c r="AN8" s="182">
        <v>0</v>
      </c>
      <c r="AO8" s="182">
        <v>0</v>
      </c>
      <c r="AP8" s="182">
        <v>0</v>
      </c>
      <c r="AQ8" s="182">
        <v>0</v>
      </c>
      <c r="AR8" s="182">
        <v>0</v>
      </c>
      <c r="AS8" s="182">
        <v>0</v>
      </c>
      <c r="AT8" s="182">
        <v>0</v>
      </c>
      <c r="AU8" s="182">
        <v>0</v>
      </c>
      <c r="AV8" s="182">
        <v>0</v>
      </c>
      <c r="AW8" s="182">
        <v>0</v>
      </c>
      <c r="AX8" s="188">
        <v>0</v>
      </c>
      <c r="AY8" s="187">
        <v>0</v>
      </c>
      <c r="AZ8" s="182">
        <v>0</v>
      </c>
      <c r="BA8" s="182">
        <v>0</v>
      </c>
      <c r="BB8" s="182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8">
        <v>0</v>
      </c>
    </row>
    <row r="9" spans="1:62" s="255" customFormat="1" x14ac:dyDescent="0.2">
      <c r="A9" s="187"/>
      <c r="B9" s="258" t="s">
        <v>11</v>
      </c>
      <c r="C9" s="187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8">
        <v>0</v>
      </c>
      <c r="O9" s="187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8">
        <v>0</v>
      </c>
      <c r="AA9" s="187">
        <v>0</v>
      </c>
      <c r="AB9" s="182">
        <v>0</v>
      </c>
      <c r="AC9" s="182">
        <v>0</v>
      </c>
      <c r="AD9" s="182">
        <v>0</v>
      </c>
      <c r="AE9" s="182">
        <v>0</v>
      </c>
      <c r="AF9" s="182">
        <v>0</v>
      </c>
      <c r="AG9" s="182">
        <v>0</v>
      </c>
      <c r="AH9" s="182">
        <v>0</v>
      </c>
      <c r="AI9" s="182">
        <v>0</v>
      </c>
      <c r="AJ9" s="182">
        <v>0</v>
      </c>
      <c r="AK9" s="182">
        <v>0</v>
      </c>
      <c r="AL9" s="188">
        <v>0</v>
      </c>
      <c r="AM9" s="187">
        <v>0</v>
      </c>
      <c r="AN9" s="182">
        <v>0</v>
      </c>
      <c r="AO9" s="182">
        <v>0</v>
      </c>
      <c r="AP9" s="182">
        <v>0</v>
      </c>
      <c r="AQ9" s="182">
        <v>0</v>
      </c>
      <c r="AR9" s="182">
        <v>0</v>
      </c>
      <c r="AS9" s="182">
        <v>0</v>
      </c>
      <c r="AT9" s="182">
        <v>0</v>
      </c>
      <c r="AU9" s="182">
        <v>0</v>
      </c>
      <c r="AV9" s="182">
        <v>0</v>
      </c>
      <c r="AW9" s="182">
        <v>0</v>
      </c>
      <c r="AX9" s="188">
        <v>0</v>
      </c>
      <c r="AY9" s="187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8">
        <v>0</v>
      </c>
    </row>
    <row r="10" spans="1:62" s="255" customFormat="1" x14ac:dyDescent="0.2">
      <c r="A10" s="187"/>
      <c r="B10" s="258"/>
      <c r="C10" s="187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8"/>
      <c r="O10" s="187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8"/>
      <c r="AA10" s="187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8"/>
      <c r="AM10" s="187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8"/>
      <c r="AY10" s="187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8"/>
    </row>
    <row r="11" spans="1:62" s="254" customFormat="1" x14ac:dyDescent="0.2">
      <c r="A11" s="259"/>
      <c r="B11" s="260" t="s">
        <v>25</v>
      </c>
      <c r="C11" s="259" t="e">
        <f>SUM(C12:C19)</f>
        <v>#DIV/0!</v>
      </c>
      <c r="D11" s="261" t="e">
        <f>SUM(D12:D19)</f>
        <v>#DIV/0!</v>
      </c>
      <c r="E11" s="261" t="e">
        <f t="shared" ref="E11:BJ11" si="2">SUM(E12:E19)</f>
        <v>#DIV/0!</v>
      </c>
      <c r="F11" s="261" t="e">
        <f t="shared" si="2"/>
        <v>#DIV/0!</v>
      </c>
      <c r="G11" s="261" t="e">
        <f t="shared" si="2"/>
        <v>#DIV/0!</v>
      </c>
      <c r="H11" s="261" t="e">
        <f t="shared" si="2"/>
        <v>#DIV/0!</v>
      </c>
      <c r="I11" s="261" t="e">
        <f t="shared" si="2"/>
        <v>#DIV/0!</v>
      </c>
      <c r="J11" s="261" t="e">
        <f t="shared" si="2"/>
        <v>#DIV/0!</v>
      </c>
      <c r="K11" s="261" t="e">
        <f t="shared" si="2"/>
        <v>#DIV/0!</v>
      </c>
      <c r="L11" s="261" t="e">
        <f t="shared" si="2"/>
        <v>#DIV/0!</v>
      </c>
      <c r="M11" s="261" t="e">
        <f t="shared" si="2"/>
        <v>#DIV/0!</v>
      </c>
      <c r="N11" s="261" t="e">
        <f t="shared" si="2"/>
        <v>#DIV/0!</v>
      </c>
      <c r="O11" s="261" t="e">
        <f t="shared" si="2"/>
        <v>#DIV/0!</v>
      </c>
      <c r="P11" s="261" t="e">
        <f t="shared" si="2"/>
        <v>#DIV/0!</v>
      </c>
      <c r="Q11" s="261" t="e">
        <f t="shared" si="2"/>
        <v>#DIV/0!</v>
      </c>
      <c r="R11" s="261" t="e">
        <f t="shared" si="2"/>
        <v>#DIV/0!</v>
      </c>
      <c r="S11" s="261" t="e">
        <f t="shared" si="2"/>
        <v>#DIV/0!</v>
      </c>
      <c r="T11" s="261" t="e">
        <f t="shared" si="2"/>
        <v>#DIV/0!</v>
      </c>
      <c r="U11" s="261" t="e">
        <f t="shared" si="2"/>
        <v>#DIV/0!</v>
      </c>
      <c r="V11" s="261" t="e">
        <f t="shared" si="2"/>
        <v>#DIV/0!</v>
      </c>
      <c r="W11" s="261" t="e">
        <f t="shared" si="2"/>
        <v>#DIV/0!</v>
      </c>
      <c r="X11" s="261" t="e">
        <f t="shared" si="2"/>
        <v>#DIV/0!</v>
      </c>
      <c r="Y11" s="261" t="e">
        <f t="shared" si="2"/>
        <v>#DIV/0!</v>
      </c>
      <c r="Z11" s="261" t="e">
        <f t="shared" si="2"/>
        <v>#DIV/0!</v>
      </c>
      <c r="AA11" s="261" t="e">
        <f t="shared" si="2"/>
        <v>#DIV/0!</v>
      </c>
      <c r="AB11" s="261" t="e">
        <f t="shared" si="2"/>
        <v>#DIV/0!</v>
      </c>
      <c r="AC11" s="261" t="e">
        <f t="shared" si="2"/>
        <v>#DIV/0!</v>
      </c>
      <c r="AD11" s="261" t="e">
        <f t="shared" si="2"/>
        <v>#DIV/0!</v>
      </c>
      <c r="AE11" s="261" t="e">
        <f t="shared" si="2"/>
        <v>#DIV/0!</v>
      </c>
      <c r="AF11" s="261" t="e">
        <f t="shared" si="2"/>
        <v>#DIV/0!</v>
      </c>
      <c r="AG11" s="261" t="e">
        <f t="shared" si="2"/>
        <v>#DIV/0!</v>
      </c>
      <c r="AH11" s="261" t="e">
        <f t="shared" si="2"/>
        <v>#DIV/0!</v>
      </c>
      <c r="AI11" s="261" t="e">
        <f t="shared" si="2"/>
        <v>#DIV/0!</v>
      </c>
      <c r="AJ11" s="261" t="e">
        <f t="shared" si="2"/>
        <v>#DIV/0!</v>
      </c>
      <c r="AK11" s="261" t="e">
        <f t="shared" si="2"/>
        <v>#DIV/0!</v>
      </c>
      <c r="AL11" s="261" t="e">
        <f t="shared" si="2"/>
        <v>#DIV/0!</v>
      </c>
      <c r="AM11" s="261" t="e">
        <f t="shared" si="2"/>
        <v>#DIV/0!</v>
      </c>
      <c r="AN11" s="261" t="e">
        <f t="shared" si="2"/>
        <v>#DIV/0!</v>
      </c>
      <c r="AO11" s="261" t="e">
        <f t="shared" si="2"/>
        <v>#DIV/0!</v>
      </c>
      <c r="AP11" s="261" t="e">
        <f t="shared" si="2"/>
        <v>#DIV/0!</v>
      </c>
      <c r="AQ11" s="261" t="e">
        <f t="shared" si="2"/>
        <v>#DIV/0!</v>
      </c>
      <c r="AR11" s="261" t="e">
        <f t="shared" si="2"/>
        <v>#DIV/0!</v>
      </c>
      <c r="AS11" s="261" t="e">
        <f t="shared" si="2"/>
        <v>#DIV/0!</v>
      </c>
      <c r="AT11" s="261" t="e">
        <f t="shared" si="2"/>
        <v>#DIV/0!</v>
      </c>
      <c r="AU11" s="261" t="e">
        <f t="shared" si="2"/>
        <v>#DIV/0!</v>
      </c>
      <c r="AV11" s="261" t="e">
        <f t="shared" si="2"/>
        <v>#DIV/0!</v>
      </c>
      <c r="AW11" s="261" t="e">
        <f t="shared" si="2"/>
        <v>#DIV/0!</v>
      </c>
      <c r="AX11" s="261" t="e">
        <f t="shared" si="2"/>
        <v>#DIV/0!</v>
      </c>
      <c r="AY11" s="261" t="e">
        <f t="shared" si="2"/>
        <v>#DIV/0!</v>
      </c>
      <c r="AZ11" s="261" t="e">
        <f t="shared" si="2"/>
        <v>#DIV/0!</v>
      </c>
      <c r="BA11" s="261" t="e">
        <f t="shared" si="2"/>
        <v>#DIV/0!</v>
      </c>
      <c r="BB11" s="261" t="e">
        <f t="shared" si="2"/>
        <v>#DIV/0!</v>
      </c>
      <c r="BC11" s="261" t="e">
        <f t="shared" si="2"/>
        <v>#DIV/0!</v>
      </c>
      <c r="BD11" s="261" t="e">
        <f t="shared" si="2"/>
        <v>#DIV/0!</v>
      </c>
      <c r="BE11" s="261" t="e">
        <f t="shared" si="2"/>
        <v>#DIV/0!</v>
      </c>
      <c r="BF11" s="261" t="e">
        <f t="shared" si="2"/>
        <v>#DIV/0!</v>
      </c>
      <c r="BG11" s="261" t="e">
        <f t="shared" si="2"/>
        <v>#DIV/0!</v>
      </c>
      <c r="BH11" s="261" t="e">
        <f t="shared" si="2"/>
        <v>#DIV/0!</v>
      </c>
      <c r="BI11" s="261" t="e">
        <f t="shared" si="2"/>
        <v>#DIV/0!</v>
      </c>
      <c r="BJ11" s="261" t="e">
        <f t="shared" si="2"/>
        <v>#DIV/0!</v>
      </c>
    </row>
    <row r="12" spans="1:62" s="255" customFormat="1" x14ac:dyDescent="0.2">
      <c r="A12" s="262" t="s">
        <v>30</v>
      </c>
      <c r="B12" s="263" t="s">
        <v>26</v>
      </c>
      <c r="C12" s="252" t="e">
        <f>'CPV ou CSV'!B3</f>
        <v>#DIV/0!</v>
      </c>
      <c r="D12" s="264" t="e">
        <f>'CPV ou CSV'!C3</f>
        <v>#DIV/0!</v>
      </c>
      <c r="E12" s="264" t="e">
        <f>'CPV ou CSV'!D3</f>
        <v>#DIV/0!</v>
      </c>
      <c r="F12" s="264" t="e">
        <f>'CPV ou CSV'!E3</f>
        <v>#DIV/0!</v>
      </c>
      <c r="G12" s="264" t="e">
        <f>'CPV ou CSV'!F3</f>
        <v>#DIV/0!</v>
      </c>
      <c r="H12" s="264" t="e">
        <f>'CPV ou CSV'!G3</f>
        <v>#DIV/0!</v>
      </c>
      <c r="I12" s="264" t="e">
        <f>'CPV ou CSV'!H3</f>
        <v>#DIV/0!</v>
      </c>
      <c r="J12" s="264" t="e">
        <f>'CPV ou CSV'!I3</f>
        <v>#DIV/0!</v>
      </c>
      <c r="K12" s="264" t="e">
        <f>'CPV ou CSV'!J3</f>
        <v>#DIV/0!</v>
      </c>
      <c r="L12" s="264" t="e">
        <f>'CPV ou CSV'!K3</f>
        <v>#DIV/0!</v>
      </c>
      <c r="M12" s="264" t="e">
        <f>'CPV ou CSV'!L3</f>
        <v>#DIV/0!</v>
      </c>
      <c r="N12" s="264" t="e">
        <f>'CPV ou CSV'!M3</f>
        <v>#DIV/0!</v>
      </c>
      <c r="O12" s="264" t="e">
        <f>'CPV ou CSV'!N3</f>
        <v>#DIV/0!</v>
      </c>
      <c r="P12" s="264" t="e">
        <f>'CPV ou CSV'!O3</f>
        <v>#DIV/0!</v>
      </c>
      <c r="Q12" s="264" t="e">
        <f>'CPV ou CSV'!P3</f>
        <v>#DIV/0!</v>
      </c>
      <c r="R12" s="264" t="e">
        <f>'CPV ou CSV'!Q3</f>
        <v>#DIV/0!</v>
      </c>
      <c r="S12" s="264" t="e">
        <f>'CPV ou CSV'!R3</f>
        <v>#DIV/0!</v>
      </c>
      <c r="T12" s="264" t="e">
        <f>'CPV ou CSV'!S3</f>
        <v>#DIV/0!</v>
      </c>
      <c r="U12" s="264" t="e">
        <f>'CPV ou CSV'!T3</f>
        <v>#DIV/0!</v>
      </c>
      <c r="V12" s="264" t="e">
        <f>'CPV ou CSV'!U3</f>
        <v>#DIV/0!</v>
      </c>
      <c r="W12" s="264" t="e">
        <f>'CPV ou CSV'!V3</f>
        <v>#DIV/0!</v>
      </c>
      <c r="X12" s="264" t="e">
        <f>'CPV ou CSV'!W3</f>
        <v>#DIV/0!</v>
      </c>
      <c r="Y12" s="264" t="e">
        <f>'CPV ou CSV'!X3</f>
        <v>#DIV/0!</v>
      </c>
      <c r="Z12" s="264" t="e">
        <f>'CPV ou CSV'!Y3</f>
        <v>#DIV/0!</v>
      </c>
      <c r="AA12" s="264" t="e">
        <f>'CPV ou CSV'!Z3</f>
        <v>#DIV/0!</v>
      </c>
      <c r="AB12" s="264" t="e">
        <f>'CPV ou CSV'!AA3</f>
        <v>#DIV/0!</v>
      </c>
      <c r="AC12" s="264" t="e">
        <f>'CPV ou CSV'!AB3</f>
        <v>#DIV/0!</v>
      </c>
      <c r="AD12" s="264" t="e">
        <f>'CPV ou CSV'!AC3</f>
        <v>#DIV/0!</v>
      </c>
      <c r="AE12" s="264" t="e">
        <f>'CPV ou CSV'!AD3</f>
        <v>#DIV/0!</v>
      </c>
      <c r="AF12" s="264" t="e">
        <f>'CPV ou CSV'!AE3</f>
        <v>#DIV/0!</v>
      </c>
      <c r="AG12" s="264" t="e">
        <f>'CPV ou CSV'!AF3</f>
        <v>#DIV/0!</v>
      </c>
      <c r="AH12" s="264" t="e">
        <f>'CPV ou CSV'!AG3</f>
        <v>#DIV/0!</v>
      </c>
      <c r="AI12" s="264" t="e">
        <f>'CPV ou CSV'!AH3</f>
        <v>#DIV/0!</v>
      </c>
      <c r="AJ12" s="264" t="e">
        <f>'CPV ou CSV'!AI3</f>
        <v>#DIV/0!</v>
      </c>
      <c r="AK12" s="264" t="e">
        <f>'CPV ou CSV'!AJ3</f>
        <v>#DIV/0!</v>
      </c>
      <c r="AL12" s="264" t="e">
        <f>'CPV ou CSV'!AK3</f>
        <v>#DIV/0!</v>
      </c>
      <c r="AM12" s="264" t="e">
        <f>'CPV ou CSV'!AL3</f>
        <v>#DIV/0!</v>
      </c>
      <c r="AN12" s="264" t="e">
        <f>'CPV ou CSV'!AM3</f>
        <v>#DIV/0!</v>
      </c>
      <c r="AO12" s="264" t="e">
        <f>'CPV ou CSV'!AN3</f>
        <v>#DIV/0!</v>
      </c>
      <c r="AP12" s="264" t="e">
        <f>'CPV ou CSV'!AO3</f>
        <v>#DIV/0!</v>
      </c>
      <c r="AQ12" s="264" t="e">
        <f>'CPV ou CSV'!AP3</f>
        <v>#DIV/0!</v>
      </c>
      <c r="AR12" s="264" t="e">
        <f>'CPV ou CSV'!AQ3</f>
        <v>#DIV/0!</v>
      </c>
      <c r="AS12" s="264" t="e">
        <f>'CPV ou CSV'!AR3</f>
        <v>#DIV/0!</v>
      </c>
      <c r="AT12" s="264" t="e">
        <f>'CPV ou CSV'!AS3</f>
        <v>#DIV/0!</v>
      </c>
      <c r="AU12" s="264" t="e">
        <f>'CPV ou CSV'!AT3</f>
        <v>#DIV/0!</v>
      </c>
      <c r="AV12" s="264" t="e">
        <f>'CPV ou CSV'!AU3</f>
        <v>#DIV/0!</v>
      </c>
      <c r="AW12" s="264" t="e">
        <f>'CPV ou CSV'!AV3</f>
        <v>#DIV/0!</v>
      </c>
      <c r="AX12" s="264" t="e">
        <f>'CPV ou CSV'!AW3</f>
        <v>#DIV/0!</v>
      </c>
      <c r="AY12" s="264" t="e">
        <f>'CPV ou CSV'!AX3</f>
        <v>#DIV/0!</v>
      </c>
      <c r="AZ12" s="264" t="e">
        <f>'CPV ou CSV'!AY3</f>
        <v>#DIV/0!</v>
      </c>
      <c r="BA12" s="264" t="e">
        <f>'CPV ou CSV'!AZ3</f>
        <v>#DIV/0!</v>
      </c>
      <c r="BB12" s="264" t="e">
        <f>'CPV ou CSV'!BA3</f>
        <v>#DIV/0!</v>
      </c>
      <c r="BC12" s="264" t="e">
        <f>'CPV ou CSV'!BB3</f>
        <v>#DIV/0!</v>
      </c>
      <c r="BD12" s="264" t="e">
        <f>'CPV ou CSV'!BC3</f>
        <v>#DIV/0!</v>
      </c>
      <c r="BE12" s="264" t="e">
        <f>'CPV ou CSV'!BD3</f>
        <v>#DIV/0!</v>
      </c>
      <c r="BF12" s="264" t="e">
        <f>'CPV ou CSV'!BE3</f>
        <v>#DIV/0!</v>
      </c>
      <c r="BG12" s="264" t="e">
        <f>'CPV ou CSV'!BF3</f>
        <v>#DIV/0!</v>
      </c>
      <c r="BH12" s="264" t="e">
        <f>'CPV ou CSV'!BG3</f>
        <v>#DIV/0!</v>
      </c>
      <c r="BI12" s="264" t="e">
        <f>'CPV ou CSV'!BH3</f>
        <v>#DIV/0!</v>
      </c>
      <c r="BJ12" s="264" t="e">
        <f>'CPV ou CSV'!BI3</f>
        <v>#DIV/0!</v>
      </c>
    </row>
    <row r="13" spans="1:62" s="255" customFormat="1" x14ac:dyDescent="0.2">
      <c r="A13" s="262" t="s">
        <v>30</v>
      </c>
      <c r="B13" s="263" t="s">
        <v>27</v>
      </c>
      <c r="C13" s="252">
        <f>'Mão de obra'!C34</f>
        <v>0</v>
      </c>
      <c r="D13" s="264">
        <f>'Mão de obra'!D34</f>
        <v>0</v>
      </c>
      <c r="E13" s="264">
        <f>'Mão de obra'!E34</f>
        <v>0</v>
      </c>
      <c r="F13" s="264">
        <f>'Mão de obra'!F34</f>
        <v>0</v>
      </c>
      <c r="G13" s="264">
        <f>'Mão de obra'!G34</f>
        <v>0</v>
      </c>
      <c r="H13" s="264">
        <f>'Mão de obra'!H34</f>
        <v>0</v>
      </c>
      <c r="I13" s="264">
        <f>'Mão de obra'!I34</f>
        <v>0</v>
      </c>
      <c r="J13" s="264">
        <f>'Mão de obra'!J34</f>
        <v>0</v>
      </c>
      <c r="K13" s="264">
        <f>'Mão de obra'!K34</f>
        <v>0</v>
      </c>
      <c r="L13" s="264">
        <f>'Mão de obra'!L34</f>
        <v>0</v>
      </c>
      <c r="M13" s="264">
        <f>'Mão de obra'!M34</f>
        <v>0</v>
      </c>
      <c r="N13" s="264">
        <f>'Mão de obra'!N34</f>
        <v>0</v>
      </c>
      <c r="O13" s="264">
        <f>'Mão de obra'!O34</f>
        <v>0</v>
      </c>
      <c r="P13" s="264">
        <f>'Mão de obra'!P34</f>
        <v>0</v>
      </c>
      <c r="Q13" s="264">
        <f>'Mão de obra'!Q34</f>
        <v>0</v>
      </c>
      <c r="R13" s="264">
        <f>'Mão de obra'!R34</f>
        <v>0</v>
      </c>
      <c r="S13" s="264">
        <f>'Mão de obra'!S34</f>
        <v>0</v>
      </c>
      <c r="T13" s="264">
        <f>'Mão de obra'!T34</f>
        <v>0</v>
      </c>
      <c r="U13" s="264">
        <f>'Mão de obra'!U34</f>
        <v>0</v>
      </c>
      <c r="V13" s="264">
        <f>'Mão de obra'!V34</f>
        <v>0</v>
      </c>
      <c r="W13" s="264">
        <f>'Mão de obra'!W34</f>
        <v>0</v>
      </c>
      <c r="X13" s="264">
        <f>'Mão de obra'!X34</f>
        <v>0</v>
      </c>
      <c r="Y13" s="264">
        <f>'Mão de obra'!Y34</f>
        <v>0</v>
      </c>
      <c r="Z13" s="264">
        <f>'Mão de obra'!Z34</f>
        <v>0</v>
      </c>
      <c r="AA13" s="264">
        <f>'Mão de obra'!AA34</f>
        <v>0</v>
      </c>
      <c r="AB13" s="264">
        <f>'Mão de obra'!AB34</f>
        <v>0</v>
      </c>
      <c r="AC13" s="264">
        <f>'Mão de obra'!AC34</f>
        <v>0</v>
      </c>
      <c r="AD13" s="264">
        <f>'Mão de obra'!AD34</f>
        <v>0</v>
      </c>
      <c r="AE13" s="264">
        <f>'Mão de obra'!AE34</f>
        <v>0</v>
      </c>
      <c r="AF13" s="264">
        <f>'Mão de obra'!AF34</f>
        <v>0</v>
      </c>
      <c r="AG13" s="264">
        <f>'Mão de obra'!AG34</f>
        <v>0</v>
      </c>
      <c r="AH13" s="264">
        <f>'Mão de obra'!AH34</f>
        <v>0</v>
      </c>
      <c r="AI13" s="264">
        <f>'Mão de obra'!AI34</f>
        <v>0</v>
      </c>
      <c r="AJ13" s="264">
        <f>'Mão de obra'!AJ34</f>
        <v>0</v>
      </c>
      <c r="AK13" s="264">
        <f>'Mão de obra'!AK34</f>
        <v>0</v>
      </c>
      <c r="AL13" s="264">
        <f>'Mão de obra'!AL34</f>
        <v>0</v>
      </c>
      <c r="AM13" s="264">
        <f>'Mão de obra'!AM34</f>
        <v>0</v>
      </c>
      <c r="AN13" s="264">
        <f>'Mão de obra'!AN34</f>
        <v>0</v>
      </c>
      <c r="AO13" s="264">
        <f>'Mão de obra'!AO34</f>
        <v>0</v>
      </c>
      <c r="AP13" s="264">
        <f>'Mão de obra'!AP34</f>
        <v>0</v>
      </c>
      <c r="AQ13" s="264">
        <f>'Mão de obra'!AQ34</f>
        <v>0</v>
      </c>
      <c r="AR13" s="264">
        <f>'Mão de obra'!AR34</f>
        <v>0</v>
      </c>
      <c r="AS13" s="264">
        <f>'Mão de obra'!AS34</f>
        <v>0</v>
      </c>
      <c r="AT13" s="264">
        <f>'Mão de obra'!AT34</f>
        <v>0</v>
      </c>
      <c r="AU13" s="264">
        <f>'Mão de obra'!AU34</f>
        <v>0</v>
      </c>
      <c r="AV13" s="264">
        <f>'Mão de obra'!AV34</f>
        <v>0</v>
      </c>
      <c r="AW13" s="264">
        <f>'Mão de obra'!AW34</f>
        <v>0</v>
      </c>
      <c r="AX13" s="264">
        <f>'Mão de obra'!AX34</f>
        <v>0</v>
      </c>
      <c r="AY13" s="264">
        <f>'Mão de obra'!AY34</f>
        <v>0</v>
      </c>
      <c r="AZ13" s="264">
        <f>'Mão de obra'!AZ34</f>
        <v>0</v>
      </c>
      <c r="BA13" s="264">
        <f>'Mão de obra'!BA34</f>
        <v>0</v>
      </c>
      <c r="BB13" s="264">
        <f>'Mão de obra'!BB34</f>
        <v>0</v>
      </c>
      <c r="BC13" s="264">
        <f>'Mão de obra'!BC34</f>
        <v>0</v>
      </c>
      <c r="BD13" s="264">
        <f>'Mão de obra'!BD34</f>
        <v>0</v>
      </c>
      <c r="BE13" s="264">
        <f>'Mão de obra'!BE34</f>
        <v>0</v>
      </c>
      <c r="BF13" s="264">
        <f>'Mão de obra'!BF34</f>
        <v>0</v>
      </c>
      <c r="BG13" s="264">
        <f>'Mão de obra'!BG34</f>
        <v>0</v>
      </c>
      <c r="BH13" s="264">
        <f>'Mão de obra'!BH34</f>
        <v>0</v>
      </c>
      <c r="BI13" s="264">
        <f>'Mão de obra'!BI34</f>
        <v>0</v>
      </c>
      <c r="BJ13" s="264">
        <f>'Mão de obra'!BJ34</f>
        <v>0</v>
      </c>
    </row>
    <row r="14" spans="1:62" s="255" customFormat="1" x14ac:dyDescent="0.2">
      <c r="A14" s="262" t="s">
        <v>30</v>
      </c>
      <c r="B14" s="263" t="s">
        <v>172</v>
      </c>
      <c r="C14" s="252">
        <f>'Custos de prod ou adm'!N27</f>
        <v>0</v>
      </c>
      <c r="D14" s="264">
        <f>'Custos de prod ou adm'!O27</f>
        <v>0</v>
      </c>
      <c r="E14" s="264">
        <f>'Custos de prod ou adm'!P27</f>
        <v>0</v>
      </c>
      <c r="F14" s="264">
        <f>'Custos de prod ou adm'!Q27</f>
        <v>0</v>
      </c>
      <c r="G14" s="264">
        <f>'Custos de prod ou adm'!R27</f>
        <v>0</v>
      </c>
      <c r="H14" s="264">
        <f>'Custos de prod ou adm'!S27</f>
        <v>0</v>
      </c>
      <c r="I14" s="264">
        <f>'Custos de prod ou adm'!T27</f>
        <v>0</v>
      </c>
      <c r="J14" s="264">
        <f>'Custos de prod ou adm'!U27</f>
        <v>0</v>
      </c>
      <c r="K14" s="264">
        <f>'Custos de prod ou adm'!V27</f>
        <v>0</v>
      </c>
      <c r="L14" s="264">
        <f>'Custos de prod ou adm'!W27</f>
        <v>0</v>
      </c>
      <c r="M14" s="264">
        <f>'Custos de prod ou adm'!X27</f>
        <v>0</v>
      </c>
      <c r="N14" s="264">
        <f>'Custos de prod ou adm'!Y27</f>
        <v>0</v>
      </c>
      <c r="O14" s="264">
        <f>'Custos de prod ou adm'!Z27</f>
        <v>0</v>
      </c>
      <c r="P14" s="264">
        <f>'Custos de prod ou adm'!AA27</f>
        <v>0</v>
      </c>
      <c r="Q14" s="264">
        <f>'Custos de prod ou adm'!AB27</f>
        <v>0</v>
      </c>
      <c r="R14" s="264">
        <f>'Custos de prod ou adm'!AC27</f>
        <v>0</v>
      </c>
      <c r="S14" s="264">
        <f>'Custos de prod ou adm'!AD27</f>
        <v>0</v>
      </c>
      <c r="T14" s="264">
        <f>'Custos de prod ou adm'!AE27</f>
        <v>0</v>
      </c>
      <c r="U14" s="264">
        <f>'Custos de prod ou adm'!AF27</f>
        <v>0</v>
      </c>
      <c r="V14" s="264">
        <f>'Custos de prod ou adm'!AG27</f>
        <v>0</v>
      </c>
      <c r="W14" s="264">
        <f>'Custos de prod ou adm'!AH27</f>
        <v>0</v>
      </c>
      <c r="X14" s="264">
        <f>'Custos de prod ou adm'!AI27</f>
        <v>0</v>
      </c>
      <c r="Y14" s="264">
        <f>'Custos de prod ou adm'!AJ27</f>
        <v>0</v>
      </c>
      <c r="Z14" s="264">
        <f>'Custos de prod ou adm'!AK27</f>
        <v>0</v>
      </c>
      <c r="AA14" s="264">
        <f>'Custos de prod ou adm'!AL27</f>
        <v>0</v>
      </c>
      <c r="AB14" s="264">
        <f>'Custos de prod ou adm'!AM27</f>
        <v>0</v>
      </c>
      <c r="AC14" s="264">
        <f>'Custos de prod ou adm'!AN27</f>
        <v>0</v>
      </c>
      <c r="AD14" s="264">
        <f>'Custos de prod ou adm'!AO27</f>
        <v>0</v>
      </c>
      <c r="AE14" s="264">
        <f>'Custos de prod ou adm'!AP27</f>
        <v>0</v>
      </c>
      <c r="AF14" s="264">
        <f>'Custos de prod ou adm'!AQ27</f>
        <v>0</v>
      </c>
      <c r="AG14" s="264">
        <f>'Custos de prod ou adm'!AR27</f>
        <v>0</v>
      </c>
      <c r="AH14" s="264">
        <f>'Custos de prod ou adm'!AS27</f>
        <v>0</v>
      </c>
      <c r="AI14" s="264">
        <f>'Custos de prod ou adm'!AT27</f>
        <v>0</v>
      </c>
      <c r="AJ14" s="264">
        <f>'Custos de prod ou adm'!AU27</f>
        <v>0</v>
      </c>
      <c r="AK14" s="264">
        <f>'Custos de prod ou adm'!AV27</f>
        <v>0</v>
      </c>
      <c r="AL14" s="264">
        <f>'Custos de prod ou adm'!AW27</f>
        <v>0</v>
      </c>
      <c r="AM14" s="264">
        <f>'Custos de prod ou adm'!AX27</f>
        <v>0</v>
      </c>
      <c r="AN14" s="264">
        <f>'Custos de prod ou adm'!AY27</f>
        <v>0</v>
      </c>
      <c r="AO14" s="264">
        <f>'Custos de prod ou adm'!AZ27</f>
        <v>0</v>
      </c>
      <c r="AP14" s="264">
        <f>'Custos de prod ou adm'!BA27</f>
        <v>0</v>
      </c>
      <c r="AQ14" s="264">
        <f>'Custos de prod ou adm'!BB27</f>
        <v>0</v>
      </c>
      <c r="AR14" s="264">
        <f>'Custos de prod ou adm'!BC27</f>
        <v>0</v>
      </c>
      <c r="AS14" s="264">
        <f>'Custos de prod ou adm'!BD27</f>
        <v>0</v>
      </c>
      <c r="AT14" s="264">
        <f>'Custos de prod ou adm'!BE27</f>
        <v>0</v>
      </c>
      <c r="AU14" s="264">
        <f>'Custos de prod ou adm'!BF27</f>
        <v>0</v>
      </c>
      <c r="AV14" s="264">
        <f>'Custos de prod ou adm'!BG27</f>
        <v>0</v>
      </c>
      <c r="AW14" s="264">
        <f>'Custos de prod ou adm'!BH27</f>
        <v>0</v>
      </c>
      <c r="AX14" s="264">
        <f>'Custos de prod ou adm'!BI27</f>
        <v>0</v>
      </c>
      <c r="AY14" s="264">
        <f>'Custos de prod ou adm'!BJ27</f>
        <v>0</v>
      </c>
      <c r="AZ14" s="264">
        <f>'Custos de prod ou adm'!BK27</f>
        <v>0</v>
      </c>
      <c r="BA14" s="264">
        <f>'Custos de prod ou adm'!BL27</f>
        <v>0</v>
      </c>
      <c r="BB14" s="264">
        <f>'Custos de prod ou adm'!BM27</f>
        <v>0</v>
      </c>
      <c r="BC14" s="264">
        <f>'Custos de prod ou adm'!BN27</f>
        <v>0</v>
      </c>
      <c r="BD14" s="264">
        <f>'Custos de prod ou adm'!BO27</f>
        <v>0</v>
      </c>
      <c r="BE14" s="264">
        <f>'Custos de prod ou adm'!BP27</f>
        <v>0</v>
      </c>
      <c r="BF14" s="264">
        <f>'Custos de prod ou adm'!BQ27</f>
        <v>0</v>
      </c>
      <c r="BG14" s="264">
        <f>'Custos de prod ou adm'!BR27</f>
        <v>0</v>
      </c>
      <c r="BH14" s="264">
        <f>'Custos de prod ou adm'!BS27</f>
        <v>0</v>
      </c>
      <c r="BI14" s="264">
        <f>'Custos de prod ou adm'!BT27</f>
        <v>0</v>
      </c>
      <c r="BJ14" s="264">
        <f>'Custos de prod ou adm'!BU27</f>
        <v>0</v>
      </c>
    </row>
    <row r="15" spans="1:62" s="255" customFormat="1" x14ac:dyDescent="0.2">
      <c r="A15" s="262" t="s">
        <v>30</v>
      </c>
      <c r="B15" s="263" t="s">
        <v>28</v>
      </c>
      <c r="C15" s="252">
        <f>'Custos de prod ou adm'!N38+'Demonstração de Resultados'!C6</f>
        <v>0</v>
      </c>
      <c r="D15" s="264">
        <f>'Custos de prod ou adm'!O38+'Demonstração de Resultados'!D6</f>
        <v>0</v>
      </c>
      <c r="E15" s="264">
        <f>'Custos de prod ou adm'!P38+'Demonstração de Resultados'!E6</f>
        <v>0</v>
      </c>
      <c r="F15" s="264">
        <f>'Custos de prod ou adm'!Q38+'Demonstração de Resultados'!F6</f>
        <v>0</v>
      </c>
      <c r="G15" s="264">
        <f>'Custos de prod ou adm'!R38+'Demonstração de Resultados'!G6</f>
        <v>0</v>
      </c>
      <c r="H15" s="264">
        <f>'Custos de prod ou adm'!S38+'Demonstração de Resultados'!H6</f>
        <v>0</v>
      </c>
      <c r="I15" s="264">
        <f>'Custos de prod ou adm'!T38+'Demonstração de Resultados'!I6</f>
        <v>0</v>
      </c>
      <c r="J15" s="264">
        <f>'Custos de prod ou adm'!U38+'Demonstração de Resultados'!J6</f>
        <v>0</v>
      </c>
      <c r="K15" s="264">
        <f>'Custos de prod ou adm'!V38+'Demonstração de Resultados'!K6</f>
        <v>0</v>
      </c>
      <c r="L15" s="264">
        <f>'Custos de prod ou adm'!W38+'Demonstração de Resultados'!L6</f>
        <v>0</v>
      </c>
      <c r="M15" s="264">
        <f>'Custos de prod ou adm'!X38+'Demonstração de Resultados'!M6</f>
        <v>0</v>
      </c>
      <c r="N15" s="264">
        <f>'Custos de prod ou adm'!Y38+'Demonstração de Resultados'!N6</f>
        <v>0</v>
      </c>
      <c r="O15" s="264">
        <f>'Custos de prod ou adm'!Z38+'Demonstração de Resultados'!O6</f>
        <v>0</v>
      </c>
      <c r="P15" s="264">
        <f>'Custos de prod ou adm'!AA38+'Demonstração de Resultados'!P6</f>
        <v>0</v>
      </c>
      <c r="Q15" s="264">
        <f>'Custos de prod ou adm'!AB38+'Demonstração de Resultados'!Q6</f>
        <v>0</v>
      </c>
      <c r="R15" s="264">
        <f>'Custos de prod ou adm'!AC38+'Demonstração de Resultados'!R6</f>
        <v>0</v>
      </c>
      <c r="S15" s="264">
        <f>'Custos de prod ou adm'!AD38+'Demonstração de Resultados'!S6</f>
        <v>0</v>
      </c>
      <c r="T15" s="264">
        <f>'Custos de prod ou adm'!AE38+'Demonstração de Resultados'!T6</f>
        <v>0</v>
      </c>
      <c r="U15" s="264">
        <f>'Custos de prod ou adm'!AF38+'Demonstração de Resultados'!U6</f>
        <v>0</v>
      </c>
      <c r="V15" s="264">
        <f>'Custos de prod ou adm'!AG38+'Demonstração de Resultados'!V6</f>
        <v>0</v>
      </c>
      <c r="W15" s="264">
        <f>'Custos de prod ou adm'!AH38+'Demonstração de Resultados'!W6</f>
        <v>0</v>
      </c>
      <c r="X15" s="264">
        <f>'Custos de prod ou adm'!AI38+'Demonstração de Resultados'!X6</f>
        <v>0</v>
      </c>
      <c r="Y15" s="264">
        <f>'Custos de prod ou adm'!AJ38+'Demonstração de Resultados'!Y6</f>
        <v>0</v>
      </c>
      <c r="Z15" s="264">
        <f>'Custos de prod ou adm'!AK38+'Demonstração de Resultados'!Z6</f>
        <v>0</v>
      </c>
      <c r="AA15" s="264">
        <f>'Custos de prod ou adm'!AL38+'Demonstração de Resultados'!AA6</f>
        <v>0</v>
      </c>
      <c r="AB15" s="264">
        <f>'Custos de prod ou adm'!AM38+'Demonstração de Resultados'!AB6</f>
        <v>0</v>
      </c>
      <c r="AC15" s="264">
        <f>'Custos de prod ou adm'!AN38+'Demonstração de Resultados'!AC6</f>
        <v>0</v>
      </c>
      <c r="AD15" s="264">
        <f>'Custos de prod ou adm'!AO38+'Demonstração de Resultados'!AD6</f>
        <v>0</v>
      </c>
      <c r="AE15" s="264">
        <f>'Custos de prod ou adm'!AP38+'Demonstração de Resultados'!AE6</f>
        <v>0</v>
      </c>
      <c r="AF15" s="264">
        <f>'Custos de prod ou adm'!AQ38+'Demonstração de Resultados'!AF6</f>
        <v>0</v>
      </c>
      <c r="AG15" s="264">
        <f>'Custos de prod ou adm'!AR38+'Demonstração de Resultados'!AG6</f>
        <v>0</v>
      </c>
      <c r="AH15" s="264">
        <f>'Custos de prod ou adm'!AS38+'Demonstração de Resultados'!AH6</f>
        <v>0</v>
      </c>
      <c r="AI15" s="264">
        <f>'Custos de prod ou adm'!AT38+'Demonstração de Resultados'!AI6</f>
        <v>0</v>
      </c>
      <c r="AJ15" s="264">
        <f>'Custos de prod ou adm'!AU38+'Demonstração de Resultados'!AJ6</f>
        <v>0</v>
      </c>
      <c r="AK15" s="264">
        <f>'Custos de prod ou adm'!AV38+'Demonstração de Resultados'!AK6</f>
        <v>0</v>
      </c>
      <c r="AL15" s="264">
        <f>'Custos de prod ou adm'!AW38+'Demonstração de Resultados'!AL6</f>
        <v>0</v>
      </c>
      <c r="AM15" s="264">
        <f>'Custos de prod ou adm'!AX38+'Demonstração de Resultados'!AM6</f>
        <v>0</v>
      </c>
      <c r="AN15" s="264">
        <f>'Custos de prod ou adm'!AY38+'Demonstração de Resultados'!AN6</f>
        <v>0</v>
      </c>
      <c r="AO15" s="264">
        <f>'Custos de prod ou adm'!AZ38+'Demonstração de Resultados'!AO6</f>
        <v>0</v>
      </c>
      <c r="AP15" s="264">
        <f>'Custos de prod ou adm'!BA38+'Demonstração de Resultados'!AP6</f>
        <v>0</v>
      </c>
      <c r="AQ15" s="264">
        <f>'Custos de prod ou adm'!BB38+'Demonstração de Resultados'!AQ6</f>
        <v>0</v>
      </c>
      <c r="AR15" s="264">
        <f>'Custos de prod ou adm'!BC38+'Demonstração de Resultados'!AR6</f>
        <v>0</v>
      </c>
      <c r="AS15" s="264">
        <f>'Custos de prod ou adm'!BD38+'Demonstração de Resultados'!AS6</f>
        <v>0</v>
      </c>
      <c r="AT15" s="264">
        <f>'Custos de prod ou adm'!BE38+'Demonstração de Resultados'!AT6</f>
        <v>0</v>
      </c>
      <c r="AU15" s="264">
        <f>'Custos de prod ou adm'!BF38+'Demonstração de Resultados'!AU6</f>
        <v>0</v>
      </c>
      <c r="AV15" s="264">
        <f>'Custos de prod ou adm'!BG38+'Demonstração de Resultados'!AV6</f>
        <v>0</v>
      </c>
      <c r="AW15" s="264">
        <f>'Custos de prod ou adm'!BH38+'Demonstração de Resultados'!AW6</f>
        <v>0</v>
      </c>
      <c r="AX15" s="264">
        <f>'Custos de prod ou adm'!BI38+'Demonstração de Resultados'!AX6</f>
        <v>0</v>
      </c>
      <c r="AY15" s="264">
        <f>'Custos de prod ou adm'!BJ38+'Demonstração de Resultados'!AY6</f>
        <v>0</v>
      </c>
      <c r="AZ15" s="264">
        <f>'Custos de prod ou adm'!BK38+'Demonstração de Resultados'!AZ6</f>
        <v>0</v>
      </c>
      <c r="BA15" s="264">
        <f>'Custos de prod ou adm'!BL38+'Demonstração de Resultados'!BA6</f>
        <v>0</v>
      </c>
      <c r="BB15" s="264">
        <f>'Custos de prod ou adm'!BM38+'Demonstração de Resultados'!BB6</f>
        <v>0</v>
      </c>
      <c r="BC15" s="264">
        <f>'Custos de prod ou adm'!BN38+'Demonstração de Resultados'!BC6</f>
        <v>0</v>
      </c>
      <c r="BD15" s="264">
        <f>'Custos de prod ou adm'!BO38+'Demonstração de Resultados'!BD6</f>
        <v>0</v>
      </c>
      <c r="BE15" s="264">
        <f>'Custos de prod ou adm'!BP38+'Demonstração de Resultados'!BE6</f>
        <v>0</v>
      </c>
      <c r="BF15" s="264">
        <f>'Custos de prod ou adm'!BQ38+'Demonstração de Resultados'!BF6</f>
        <v>0</v>
      </c>
      <c r="BG15" s="264">
        <f>'Custos de prod ou adm'!BR38+'Demonstração de Resultados'!BG6</f>
        <v>0</v>
      </c>
      <c r="BH15" s="264">
        <f>'Custos de prod ou adm'!BS38+'Demonstração de Resultados'!BH6</f>
        <v>0</v>
      </c>
      <c r="BI15" s="264">
        <f>'Custos de prod ou adm'!BT38+'Demonstração de Resultados'!BI6</f>
        <v>0</v>
      </c>
      <c r="BJ15" s="264">
        <f>'Custos de prod ou adm'!BU38+'Demonstração de Resultados'!BJ6</f>
        <v>0</v>
      </c>
    </row>
    <row r="16" spans="1:62" s="255" customFormat="1" x14ac:dyDescent="0.2">
      <c r="A16" s="262" t="s">
        <v>30</v>
      </c>
      <c r="B16" s="263" t="s">
        <v>18</v>
      </c>
      <c r="C16" s="252">
        <f>'Custos de prod ou adm'!N6</f>
        <v>0</v>
      </c>
      <c r="D16" s="264">
        <f>'Custos de prod ou adm'!O6</f>
        <v>0</v>
      </c>
      <c r="E16" s="264">
        <f>'Custos de prod ou adm'!P6</f>
        <v>0</v>
      </c>
      <c r="F16" s="264">
        <f>'Custos de prod ou adm'!Q6</f>
        <v>0</v>
      </c>
      <c r="G16" s="264">
        <f>'Custos de prod ou adm'!R6</f>
        <v>0</v>
      </c>
      <c r="H16" s="264">
        <f>'Custos de prod ou adm'!S6</f>
        <v>0</v>
      </c>
      <c r="I16" s="264">
        <f>'Custos de prod ou adm'!T6</f>
        <v>0</v>
      </c>
      <c r="J16" s="264">
        <f>'Custos de prod ou adm'!U6</f>
        <v>0</v>
      </c>
      <c r="K16" s="264">
        <f>'Custos de prod ou adm'!V6</f>
        <v>0</v>
      </c>
      <c r="L16" s="264">
        <f>'Custos de prod ou adm'!W6</f>
        <v>0</v>
      </c>
      <c r="M16" s="264">
        <f>'Custos de prod ou adm'!X6</f>
        <v>0</v>
      </c>
      <c r="N16" s="264">
        <f>'Custos de prod ou adm'!Y6</f>
        <v>0</v>
      </c>
      <c r="O16" s="264">
        <f>'Custos de prod ou adm'!Z6</f>
        <v>0</v>
      </c>
      <c r="P16" s="264">
        <f>'Custos de prod ou adm'!AA6</f>
        <v>0</v>
      </c>
      <c r="Q16" s="264">
        <f>'Custos de prod ou adm'!AB6</f>
        <v>0</v>
      </c>
      <c r="R16" s="264">
        <f>'Custos de prod ou adm'!AC6</f>
        <v>0</v>
      </c>
      <c r="S16" s="264">
        <f>'Custos de prod ou adm'!AD6</f>
        <v>0</v>
      </c>
      <c r="T16" s="264">
        <f>'Custos de prod ou adm'!AE6</f>
        <v>0</v>
      </c>
      <c r="U16" s="264">
        <f>'Custos de prod ou adm'!AF6</f>
        <v>0</v>
      </c>
      <c r="V16" s="264">
        <f>'Custos de prod ou adm'!AG6</f>
        <v>0</v>
      </c>
      <c r="W16" s="264">
        <f>'Custos de prod ou adm'!AH6</f>
        <v>0</v>
      </c>
      <c r="X16" s="264">
        <f>'Custos de prod ou adm'!AI6</f>
        <v>0</v>
      </c>
      <c r="Y16" s="264">
        <f>'Custos de prod ou adm'!AJ6</f>
        <v>0</v>
      </c>
      <c r="Z16" s="264">
        <f>'Custos de prod ou adm'!AK6</f>
        <v>0</v>
      </c>
      <c r="AA16" s="264">
        <f>'Custos de prod ou adm'!AL6</f>
        <v>0</v>
      </c>
      <c r="AB16" s="264">
        <f>'Custos de prod ou adm'!AM6</f>
        <v>0</v>
      </c>
      <c r="AC16" s="264">
        <f>'Custos de prod ou adm'!AN6</f>
        <v>0</v>
      </c>
      <c r="AD16" s="264">
        <f>'Custos de prod ou adm'!AO6</f>
        <v>0</v>
      </c>
      <c r="AE16" s="264">
        <f>'Custos de prod ou adm'!AP6</f>
        <v>0</v>
      </c>
      <c r="AF16" s="264">
        <f>'Custos de prod ou adm'!AQ6</f>
        <v>0</v>
      </c>
      <c r="AG16" s="264">
        <f>'Custos de prod ou adm'!AR6</f>
        <v>0</v>
      </c>
      <c r="AH16" s="264">
        <f>'Custos de prod ou adm'!AS6</f>
        <v>0</v>
      </c>
      <c r="AI16" s="264">
        <f>'Custos de prod ou adm'!AT6</f>
        <v>0</v>
      </c>
      <c r="AJ16" s="264">
        <f>'Custos de prod ou adm'!AU6</f>
        <v>0</v>
      </c>
      <c r="AK16" s="264">
        <f>'Custos de prod ou adm'!AV6</f>
        <v>0</v>
      </c>
      <c r="AL16" s="264">
        <f>'Custos de prod ou adm'!AW6</f>
        <v>0</v>
      </c>
      <c r="AM16" s="264">
        <f>'Custos de prod ou adm'!AX6</f>
        <v>0</v>
      </c>
      <c r="AN16" s="264">
        <f>'Custos de prod ou adm'!AY6</f>
        <v>0</v>
      </c>
      <c r="AO16" s="264">
        <f>'Custos de prod ou adm'!AZ6</f>
        <v>0</v>
      </c>
      <c r="AP16" s="264">
        <f>'Custos de prod ou adm'!BA6</f>
        <v>0</v>
      </c>
      <c r="AQ16" s="264">
        <f>'Custos de prod ou adm'!BB6</f>
        <v>0</v>
      </c>
      <c r="AR16" s="264">
        <f>'Custos de prod ou adm'!BC6</f>
        <v>0</v>
      </c>
      <c r="AS16" s="264">
        <f>'Custos de prod ou adm'!BD6</f>
        <v>0</v>
      </c>
      <c r="AT16" s="264">
        <f>'Custos de prod ou adm'!BE6</f>
        <v>0</v>
      </c>
      <c r="AU16" s="264">
        <f>'Custos de prod ou adm'!BF6</f>
        <v>0</v>
      </c>
      <c r="AV16" s="264">
        <f>'Custos de prod ou adm'!BG6</f>
        <v>0</v>
      </c>
      <c r="AW16" s="264">
        <f>'Custos de prod ou adm'!BH6</f>
        <v>0</v>
      </c>
      <c r="AX16" s="264">
        <f>'Custos de prod ou adm'!BI6</f>
        <v>0</v>
      </c>
      <c r="AY16" s="264">
        <f>'Custos de prod ou adm'!BJ6</f>
        <v>0</v>
      </c>
      <c r="AZ16" s="264">
        <f>'Custos de prod ou adm'!BK6</f>
        <v>0</v>
      </c>
      <c r="BA16" s="264">
        <f>'Custos de prod ou adm'!BL6</f>
        <v>0</v>
      </c>
      <c r="BB16" s="264">
        <f>'Custos de prod ou adm'!BM6</f>
        <v>0</v>
      </c>
      <c r="BC16" s="264">
        <f>'Custos de prod ou adm'!BN6</f>
        <v>0</v>
      </c>
      <c r="BD16" s="264">
        <f>'Custos de prod ou adm'!BO6</f>
        <v>0</v>
      </c>
      <c r="BE16" s="264">
        <f>'Custos de prod ou adm'!BP6</f>
        <v>0</v>
      </c>
      <c r="BF16" s="264">
        <f>'Custos de prod ou adm'!BQ6</f>
        <v>0</v>
      </c>
      <c r="BG16" s="264">
        <f>'Custos de prod ou adm'!BR6</f>
        <v>0</v>
      </c>
      <c r="BH16" s="264">
        <f>'Custos de prod ou adm'!BS6</f>
        <v>0</v>
      </c>
      <c r="BI16" s="264">
        <f>'Custos de prod ou adm'!BT6</f>
        <v>0</v>
      </c>
      <c r="BJ16" s="264">
        <f>'Custos de prod ou adm'!BU6</f>
        <v>0</v>
      </c>
    </row>
    <row r="17" spans="1:62" s="255" customFormat="1" x14ac:dyDescent="0.2">
      <c r="A17" s="262" t="s">
        <v>30</v>
      </c>
      <c r="B17" s="263" t="s">
        <v>174</v>
      </c>
      <c r="C17" s="252">
        <f>'Demonstração de Resultados'!C7</f>
        <v>0</v>
      </c>
      <c r="D17" s="264">
        <f>'Demonstração de Resultados'!D7</f>
        <v>0</v>
      </c>
      <c r="E17" s="264">
        <f>'Demonstração de Resultados'!E7</f>
        <v>0</v>
      </c>
      <c r="F17" s="264">
        <f>'Demonstração de Resultados'!F7</f>
        <v>0</v>
      </c>
      <c r="G17" s="264">
        <f>'Demonstração de Resultados'!G7</f>
        <v>0</v>
      </c>
      <c r="H17" s="264">
        <f>'Demonstração de Resultados'!H7</f>
        <v>0</v>
      </c>
      <c r="I17" s="264">
        <f>'Demonstração de Resultados'!I7</f>
        <v>0</v>
      </c>
      <c r="J17" s="264">
        <f>'Demonstração de Resultados'!J7</f>
        <v>0</v>
      </c>
      <c r="K17" s="264">
        <f>'Demonstração de Resultados'!K7</f>
        <v>0</v>
      </c>
      <c r="L17" s="264">
        <f>'Demonstração de Resultados'!L7</f>
        <v>0</v>
      </c>
      <c r="M17" s="264">
        <f>'Demonstração de Resultados'!M7</f>
        <v>0</v>
      </c>
      <c r="N17" s="264">
        <f>'Demonstração de Resultados'!N7</f>
        <v>0</v>
      </c>
      <c r="O17" s="264">
        <f>'Demonstração de Resultados'!O7</f>
        <v>0</v>
      </c>
      <c r="P17" s="264">
        <f>'Demonstração de Resultados'!P7</f>
        <v>0</v>
      </c>
      <c r="Q17" s="264">
        <f>'Demonstração de Resultados'!Q7</f>
        <v>0</v>
      </c>
      <c r="R17" s="264">
        <f>'Demonstração de Resultados'!R7</f>
        <v>0</v>
      </c>
      <c r="S17" s="264">
        <f>'Demonstração de Resultados'!S7</f>
        <v>0</v>
      </c>
      <c r="T17" s="264">
        <f>'Demonstração de Resultados'!T7</f>
        <v>0</v>
      </c>
      <c r="U17" s="264">
        <f>'Demonstração de Resultados'!U7</f>
        <v>0</v>
      </c>
      <c r="V17" s="264">
        <f>'Demonstração de Resultados'!V7</f>
        <v>0</v>
      </c>
      <c r="W17" s="264">
        <f>'Demonstração de Resultados'!W7</f>
        <v>0</v>
      </c>
      <c r="X17" s="264">
        <f>'Demonstração de Resultados'!X7</f>
        <v>0</v>
      </c>
      <c r="Y17" s="264">
        <f>'Demonstração de Resultados'!Y7</f>
        <v>0</v>
      </c>
      <c r="Z17" s="264">
        <f>'Demonstração de Resultados'!Z7</f>
        <v>0</v>
      </c>
      <c r="AA17" s="264">
        <f>'Demonstração de Resultados'!AA7</f>
        <v>0</v>
      </c>
      <c r="AB17" s="264">
        <f>'Demonstração de Resultados'!AB7</f>
        <v>0</v>
      </c>
      <c r="AC17" s="264">
        <f>'Demonstração de Resultados'!AC7</f>
        <v>0</v>
      </c>
      <c r="AD17" s="264">
        <f>'Demonstração de Resultados'!AD7</f>
        <v>0</v>
      </c>
      <c r="AE17" s="264">
        <f>'Demonstração de Resultados'!AE7</f>
        <v>0</v>
      </c>
      <c r="AF17" s="264">
        <f>'Demonstração de Resultados'!AF7</f>
        <v>0</v>
      </c>
      <c r="AG17" s="264">
        <f>'Demonstração de Resultados'!AG7</f>
        <v>0</v>
      </c>
      <c r="AH17" s="264">
        <f>'Demonstração de Resultados'!AH7</f>
        <v>0</v>
      </c>
      <c r="AI17" s="264">
        <f>'Demonstração de Resultados'!AI7</f>
        <v>0</v>
      </c>
      <c r="AJ17" s="264">
        <f>'Demonstração de Resultados'!AJ7</f>
        <v>0</v>
      </c>
      <c r="AK17" s="264">
        <f>'Demonstração de Resultados'!AK7</f>
        <v>0</v>
      </c>
      <c r="AL17" s="264">
        <f>'Demonstração de Resultados'!AL7</f>
        <v>0</v>
      </c>
      <c r="AM17" s="264">
        <f>'Demonstração de Resultados'!AM7</f>
        <v>0</v>
      </c>
      <c r="AN17" s="264">
        <f>'Demonstração de Resultados'!AN7</f>
        <v>0</v>
      </c>
      <c r="AO17" s="264">
        <f>'Demonstração de Resultados'!AO7</f>
        <v>0</v>
      </c>
      <c r="AP17" s="264">
        <f>'Demonstração de Resultados'!AP7</f>
        <v>0</v>
      </c>
      <c r="AQ17" s="264">
        <f>'Demonstração de Resultados'!AQ7</f>
        <v>0</v>
      </c>
      <c r="AR17" s="264">
        <f>'Demonstração de Resultados'!AR7</f>
        <v>0</v>
      </c>
      <c r="AS17" s="264">
        <f>'Demonstração de Resultados'!AS7</f>
        <v>0</v>
      </c>
      <c r="AT17" s="264">
        <f>'Demonstração de Resultados'!AT7</f>
        <v>0</v>
      </c>
      <c r="AU17" s="264">
        <f>'Demonstração de Resultados'!AU7</f>
        <v>0</v>
      </c>
      <c r="AV17" s="264">
        <f>'Demonstração de Resultados'!AV7</f>
        <v>0</v>
      </c>
      <c r="AW17" s="264">
        <f>'Demonstração de Resultados'!AW7</f>
        <v>0</v>
      </c>
      <c r="AX17" s="264">
        <f>'Demonstração de Resultados'!AX7</f>
        <v>0</v>
      </c>
      <c r="AY17" s="264">
        <f>'Demonstração de Resultados'!AY7</f>
        <v>0</v>
      </c>
      <c r="AZ17" s="264">
        <f>'Demonstração de Resultados'!AZ7</f>
        <v>0</v>
      </c>
      <c r="BA17" s="264">
        <f>'Demonstração de Resultados'!BA7</f>
        <v>0</v>
      </c>
      <c r="BB17" s="264">
        <f>'Demonstração de Resultados'!BB7</f>
        <v>0</v>
      </c>
      <c r="BC17" s="264">
        <f>'Demonstração de Resultados'!BC7</f>
        <v>0</v>
      </c>
      <c r="BD17" s="264">
        <f>'Demonstração de Resultados'!BD7</f>
        <v>0</v>
      </c>
      <c r="BE17" s="264">
        <f>'Demonstração de Resultados'!BE7</f>
        <v>0</v>
      </c>
      <c r="BF17" s="264">
        <f>'Demonstração de Resultados'!BF7</f>
        <v>0</v>
      </c>
      <c r="BG17" s="264">
        <f>'Demonstração de Resultados'!BG7</f>
        <v>0</v>
      </c>
      <c r="BH17" s="264">
        <f>'Demonstração de Resultados'!BH7</f>
        <v>0</v>
      </c>
      <c r="BI17" s="264">
        <f>'Demonstração de Resultados'!BI7</f>
        <v>0</v>
      </c>
      <c r="BJ17" s="264">
        <f>'Demonstração de Resultados'!BJ7</f>
        <v>0</v>
      </c>
    </row>
    <row r="18" spans="1:62" s="255" customFormat="1" x14ac:dyDescent="0.2">
      <c r="A18" s="262" t="s">
        <v>30</v>
      </c>
      <c r="B18" s="263" t="s">
        <v>173</v>
      </c>
      <c r="C18" s="252">
        <f>'Demonstração de Resultados'!C25+'Demonstração de Resultados'!C26</f>
        <v>0</v>
      </c>
      <c r="D18" s="264">
        <f>'Demonstração de Resultados'!D25+'Demonstração de Resultados'!D26</f>
        <v>0</v>
      </c>
      <c r="E18" s="264">
        <f>'Demonstração de Resultados'!E25+'Demonstração de Resultados'!E26</f>
        <v>0</v>
      </c>
      <c r="F18" s="264">
        <f>'Demonstração de Resultados'!F25+'Demonstração de Resultados'!F26</f>
        <v>0</v>
      </c>
      <c r="G18" s="264">
        <f>'Demonstração de Resultados'!G25+'Demonstração de Resultados'!G26</f>
        <v>0</v>
      </c>
      <c r="H18" s="264">
        <f>'Demonstração de Resultados'!H25+'Demonstração de Resultados'!H26</f>
        <v>0</v>
      </c>
      <c r="I18" s="264">
        <f>'Demonstração de Resultados'!I25+'Demonstração de Resultados'!I26</f>
        <v>0</v>
      </c>
      <c r="J18" s="264">
        <f>'Demonstração de Resultados'!J25+'Demonstração de Resultados'!J26</f>
        <v>0</v>
      </c>
      <c r="K18" s="264">
        <f>'Demonstração de Resultados'!K25+'Demonstração de Resultados'!K26</f>
        <v>0</v>
      </c>
      <c r="L18" s="264">
        <f>'Demonstração de Resultados'!L25+'Demonstração de Resultados'!L26</f>
        <v>0</v>
      </c>
      <c r="M18" s="264">
        <f>'Demonstração de Resultados'!M25+'Demonstração de Resultados'!M26</f>
        <v>0</v>
      </c>
      <c r="N18" s="264">
        <f>'Demonstração de Resultados'!N25+'Demonstração de Resultados'!N26</f>
        <v>0</v>
      </c>
      <c r="O18" s="264">
        <f>'Demonstração de Resultados'!O25+'Demonstração de Resultados'!O26</f>
        <v>0</v>
      </c>
      <c r="P18" s="264">
        <f>'Demonstração de Resultados'!P25+'Demonstração de Resultados'!P26</f>
        <v>0</v>
      </c>
      <c r="Q18" s="264">
        <f>'Demonstração de Resultados'!Q25+'Demonstração de Resultados'!Q26</f>
        <v>0</v>
      </c>
      <c r="R18" s="264">
        <f>'Demonstração de Resultados'!R25+'Demonstração de Resultados'!R26</f>
        <v>0</v>
      </c>
      <c r="S18" s="264">
        <f>'Demonstração de Resultados'!S25+'Demonstração de Resultados'!S26</f>
        <v>0</v>
      </c>
      <c r="T18" s="264">
        <f>'Demonstração de Resultados'!T25+'Demonstração de Resultados'!T26</f>
        <v>0</v>
      </c>
      <c r="U18" s="264">
        <f>'Demonstração de Resultados'!U25+'Demonstração de Resultados'!U26</f>
        <v>0</v>
      </c>
      <c r="V18" s="264">
        <f>'Demonstração de Resultados'!V25+'Demonstração de Resultados'!V26</f>
        <v>0</v>
      </c>
      <c r="W18" s="264">
        <f>'Demonstração de Resultados'!W25+'Demonstração de Resultados'!W26</f>
        <v>0</v>
      </c>
      <c r="X18" s="264">
        <f>'Demonstração de Resultados'!X25+'Demonstração de Resultados'!X26</f>
        <v>0</v>
      </c>
      <c r="Y18" s="264">
        <f>'Demonstração de Resultados'!Y25+'Demonstração de Resultados'!Y26</f>
        <v>0</v>
      </c>
      <c r="Z18" s="264">
        <f>'Demonstração de Resultados'!Z25+'Demonstração de Resultados'!Z26</f>
        <v>0</v>
      </c>
      <c r="AA18" s="264">
        <f>'Demonstração de Resultados'!AA25+'Demonstração de Resultados'!AA26</f>
        <v>0</v>
      </c>
      <c r="AB18" s="264">
        <f>'Demonstração de Resultados'!AB25+'Demonstração de Resultados'!AB26</f>
        <v>0</v>
      </c>
      <c r="AC18" s="264">
        <f>'Demonstração de Resultados'!AC25+'Demonstração de Resultados'!AC26</f>
        <v>0</v>
      </c>
      <c r="AD18" s="264">
        <f>'Demonstração de Resultados'!AD25+'Demonstração de Resultados'!AD26</f>
        <v>0</v>
      </c>
      <c r="AE18" s="264">
        <f>'Demonstração de Resultados'!AE25+'Demonstração de Resultados'!AE26</f>
        <v>0</v>
      </c>
      <c r="AF18" s="264">
        <f>'Demonstração de Resultados'!AF25+'Demonstração de Resultados'!AF26</f>
        <v>0</v>
      </c>
      <c r="AG18" s="264">
        <f>'Demonstração de Resultados'!AG25+'Demonstração de Resultados'!AG26</f>
        <v>0</v>
      </c>
      <c r="AH18" s="264">
        <f>'Demonstração de Resultados'!AH25+'Demonstração de Resultados'!AH26</f>
        <v>0</v>
      </c>
      <c r="AI18" s="264">
        <f>'Demonstração de Resultados'!AI25+'Demonstração de Resultados'!AI26</f>
        <v>0</v>
      </c>
      <c r="AJ18" s="264">
        <f>'Demonstração de Resultados'!AJ25+'Demonstração de Resultados'!AJ26</f>
        <v>0</v>
      </c>
      <c r="AK18" s="264">
        <f>'Demonstração de Resultados'!AK25+'Demonstração de Resultados'!AK26</f>
        <v>0</v>
      </c>
      <c r="AL18" s="264">
        <f>'Demonstração de Resultados'!AL25+'Demonstração de Resultados'!AL26</f>
        <v>0</v>
      </c>
      <c r="AM18" s="264">
        <f>'Demonstração de Resultados'!AM25+'Demonstração de Resultados'!AM26</f>
        <v>0</v>
      </c>
      <c r="AN18" s="264">
        <f>'Demonstração de Resultados'!AN25+'Demonstração de Resultados'!AN26</f>
        <v>0</v>
      </c>
      <c r="AO18" s="264">
        <f>'Demonstração de Resultados'!AO25+'Demonstração de Resultados'!AO26</f>
        <v>0</v>
      </c>
      <c r="AP18" s="264">
        <f>'Demonstração de Resultados'!AP25+'Demonstração de Resultados'!AP26</f>
        <v>0</v>
      </c>
      <c r="AQ18" s="264">
        <f>'Demonstração de Resultados'!AQ25+'Demonstração de Resultados'!AQ26</f>
        <v>0</v>
      </c>
      <c r="AR18" s="264">
        <f>'Demonstração de Resultados'!AR25+'Demonstração de Resultados'!AR26</f>
        <v>0</v>
      </c>
      <c r="AS18" s="264">
        <f>'Demonstração de Resultados'!AS25+'Demonstração de Resultados'!AS26</f>
        <v>0</v>
      </c>
      <c r="AT18" s="264">
        <f>'Demonstração de Resultados'!AT25+'Demonstração de Resultados'!AT26</f>
        <v>0</v>
      </c>
      <c r="AU18" s="264">
        <f>'Demonstração de Resultados'!AU25+'Demonstração de Resultados'!AU26</f>
        <v>0</v>
      </c>
      <c r="AV18" s="264">
        <f>'Demonstração de Resultados'!AV25+'Demonstração de Resultados'!AV26</f>
        <v>0</v>
      </c>
      <c r="AW18" s="264">
        <f>'Demonstração de Resultados'!AW25+'Demonstração de Resultados'!AW26</f>
        <v>0</v>
      </c>
      <c r="AX18" s="264">
        <f>'Demonstração de Resultados'!AX25+'Demonstração de Resultados'!AX26</f>
        <v>0</v>
      </c>
      <c r="AY18" s="264">
        <f>'Demonstração de Resultados'!AY25+'Demonstração de Resultados'!AY26</f>
        <v>0</v>
      </c>
      <c r="AZ18" s="264">
        <f>'Demonstração de Resultados'!AZ25+'Demonstração de Resultados'!AZ26</f>
        <v>0</v>
      </c>
      <c r="BA18" s="264">
        <f>'Demonstração de Resultados'!BA25+'Demonstração de Resultados'!BA26</f>
        <v>0</v>
      </c>
      <c r="BB18" s="264">
        <f>'Demonstração de Resultados'!BB25+'Demonstração de Resultados'!BB26</f>
        <v>0</v>
      </c>
      <c r="BC18" s="264">
        <f>'Demonstração de Resultados'!BC25+'Demonstração de Resultados'!BC26</f>
        <v>0</v>
      </c>
      <c r="BD18" s="264">
        <f>'Demonstração de Resultados'!BD25+'Demonstração de Resultados'!BD26</f>
        <v>0</v>
      </c>
      <c r="BE18" s="264">
        <f>'Demonstração de Resultados'!BE25+'Demonstração de Resultados'!BE26</f>
        <v>0</v>
      </c>
      <c r="BF18" s="264">
        <f>'Demonstração de Resultados'!BF25+'Demonstração de Resultados'!BF26</f>
        <v>0</v>
      </c>
      <c r="BG18" s="264">
        <f>'Demonstração de Resultados'!BG25+'Demonstração de Resultados'!BG26</f>
        <v>0</v>
      </c>
      <c r="BH18" s="264">
        <f>'Demonstração de Resultados'!BH25+'Demonstração de Resultados'!BH26</f>
        <v>0</v>
      </c>
      <c r="BI18" s="264">
        <f>'Demonstração de Resultados'!BI25+'Demonstração de Resultados'!BI26</f>
        <v>0</v>
      </c>
      <c r="BJ18" s="264">
        <f>'Demonstração de Resultados'!BJ25+'Demonstração de Resultados'!BJ26</f>
        <v>0</v>
      </c>
    </row>
    <row r="19" spans="1:62" s="255" customFormat="1" x14ac:dyDescent="0.2">
      <c r="A19" s="262" t="s">
        <v>30</v>
      </c>
      <c r="B19" s="263" t="s">
        <v>14</v>
      </c>
      <c r="C19" s="252">
        <f>'Demonstração de Resultados'!C27</f>
        <v>0</v>
      </c>
      <c r="D19" s="264">
        <f>'Demonstração de Resultados'!D27</f>
        <v>0</v>
      </c>
      <c r="E19" s="264">
        <f>'Demonstração de Resultados'!E27</f>
        <v>0</v>
      </c>
      <c r="F19" s="264">
        <f>'Demonstração de Resultados'!F27</f>
        <v>0</v>
      </c>
      <c r="G19" s="264">
        <f>'Demonstração de Resultados'!G27</f>
        <v>0</v>
      </c>
      <c r="H19" s="264">
        <f>'Demonstração de Resultados'!H27</f>
        <v>0</v>
      </c>
      <c r="I19" s="264">
        <f>'Demonstração de Resultados'!I27</f>
        <v>0</v>
      </c>
      <c r="J19" s="264">
        <f>'Demonstração de Resultados'!J27</f>
        <v>0</v>
      </c>
      <c r="K19" s="264">
        <f>'Demonstração de Resultados'!K27</f>
        <v>0</v>
      </c>
      <c r="L19" s="264">
        <f>'Demonstração de Resultados'!L27</f>
        <v>0</v>
      </c>
      <c r="M19" s="264">
        <f>'Demonstração de Resultados'!M27</f>
        <v>0</v>
      </c>
      <c r="N19" s="264">
        <f>'Demonstração de Resultados'!N27</f>
        <v>0</v>
      </c>
      <c r="O19" s="264">
        <f>'Demonstração de Resultados'!O27</f>
        <v>0</v>
      </c>
      <c r="P19" s="264">
        <f>'Demonstração de Resultados'!P27</f>
        <v>0</v>
      </c>
      <c r="Q19" s="264">
        <f>'Demonstração de Resultados'!Q27</f>
        <v>0</v>
      </c>
      <c r="R19" s="264">
        <f>'Demonstração de Resultados'!R27</f>
        <v>0</v>
      </c>
      <c r="S19" s="264">
        <f>'Demonstração de Resultados'!S27</f>
        <v>0</v>
      </c>
      <c r="T19" s="264">
        <f>'Demonstração de Resultados'!T27</f>
        <v>0</v>
      </c>
      <c r="U19" s="264">
        <f>'Demonstração de Resultados'!U27</f>
        <v>0</v>
      </c>
      <c r="V19" s="264">
        <f>'Demonstração de Resultados'!V27</f>
        <v>0</v>
      </c>
      <c r="W19" s="264">
        <f>'Demonstração de Resultados'!W27</f>
        <v>0</v>
      </c>
      <c r="X19" s="264">
        <f>'Demonstração de Resultados'!X27</f>
        <v>0</v>
      </c>
      <c r="Y19" s="264">
        <f>'Demonstração de Resultados'!Y27</f>
        <v>0</v>
      </c>
      <c r="Z19" s="264">
        <f>'Demonstração de Resultados'!Z27</f>
        <v>0</v>
      </c>
      <c r="AA19" s="264">
        <f>'Demonstração de Resultados'!AA27</f>
        <v>0</v>
      </c>
      <c r="AB19" s="264">
        <f>'Demonstração de Resultados'!AB27</f>
        <v>0</v>
      </c>
      <c r="AC19" s="264">
        <f>'Demonstração de Resultados'!AC27</f>
        <v>0</v>
      </c>
      <c r="AD19" s="264">
        <f>'Demonstração de Resultados'!AD27</f>
        <v>0</v>
      </c>
      <c r="AE19" s="264">
        <f>'Demonstração de Resultados'!AE27</f>
        <v>0</v>
      </c>
      <c r="AF19" s="264">
        <f>'Demonstração de Resultados'!AF27</f>
        <v>0</v>
      </c>
      <c r="AG19" s="264">
        <f>'Demonstração de Resultados'!AG27</f>
        <v>0</v>
      </c>
      <c r="AH19" s="264">
        <f>'Demonstração de Resultados'!AH27</f>
        <v>0</v>
      </c>
      <c r="AI19" s="264">
        <f>'Demonstração de Resultados'!AI27</f>
        <v>0</v>
      </c>
      <c r="AJ19" s="264">
        <f>'Demonstração de Resultados'!AJ27</f>
        <v>0</v>
      </c>
      <c r="AK19" s="264">
        <f>'Demonstração de Resultados'!AK27</f>
        <v>0</v>
      </c>
      <c r="AL19" s="264">
        <f>'Demonstração de Resultados'!AL27</f>
        <v>0</v>
      </c>
      <c r="AM19" s="264">
        <f>'Demonstração de Resultados'!AM27</f>
        <v>0</v>
      </c>
      <c r="AN19" s="264">
        <f>'Demonstração de Resultados'!AN27</f>
        <v>0</v>
      </c>
      <c r="AO19" s="264">
        <f>'Demonstração de Resultados'!AO27</f>
        <v>0</v>
      </c>
      <c r="AP19" s="264">
        <f>'Demonstração de Resultados'!AP27</f>
        <v>0</v>
      </c>
      <c r="AQ19" s="264">
        <f>'Demonstração de Resultados'!AQ27</f>
        <v>0</v>
      </c>
      <c r="AR19" s="264">
        <f>'Demonstração de Resultados'!AR27</f>
        <v>0</v>
      </c>
      <c r="AS19" s="264">
        <f>'Demonstração de Resultados'!AS27</f>
        <v>0</v>
      </c>
      <c r="AT19" s="264">
        <f>'Demonstração de Resultados'!AT27</f>
        <v>0</v>
      </c>
      <c r="AU19" s="264">
        <f>'Demonstração de Resultados'!AU27</f>
        <v>0</v>
      </c>
      <c r="AV19" s="264">
        <f>'Demonstração de Resultados'!AV27</f>
        <v>0</v>
      </c>
      <c r="AW19" s="264">
        <f>'Demonstração de Resultados'!AW27</f>
        <v>0</v>
      </c>
      <c r="AX19" s="264">
        <f>'Demonstração de Resultados'!AX27</f>
        <v>0</v>
      </c>
      <c r="AY19" s="264">
        <f>'Demonstração de Resultados'!AY27</f>
        <v>0</v>
      </c>
      <c r="AZ19" s="264">
        <f>'Demonstração de Resultados'!AZ27</f>
        <v>0</v>
      </c>
      <c r="BA19" s="264">
        <f>'Demonstração de Resultados'!BA27</f>
        <v>0</v>
      </c>
      <c r="BB19" s="264">
        <f>'Demonstração de Resultados'!BB27</f>
        <v>0</v>
      </c>
      <c r="BC19" s="264">
        <f>'Demonstração de Resultados'!BC27</f>
        <v>0</v>
      </c>
      <c r="BD19" s="264">
        <f>'Demonstração de Resultados'!BD27</f>
        <v>0</v>
      </c>
      <c r="BE19" s="264">
        <f>'Demonstração de Resultados'!BE27</f>
        <v>0</v>
      </c>
      <c r="BF19" s="264">
        <f>'Demonstração de Resultados'!BF27</f>
        <v>0</v>
      </c>
      <c r="BG19" s="264">
        <f>'Demonstração de Resultados'!BG27</f>
        <v>0</v>
      </c>
      <c r="BH19" s="264">
        <f>'Demonstração de Resultados'!BH27</f>
        <v>0</v>
      </c>
      <c r="BI19" s="264">
        <f>'Demonstração de Resultados'!BI27</f>
        <v>0</v>
      </c>
      <c r="BJ19" s="264">
        <f>'Demonstração de Resultados'!BJ27</f>
        <v>0</v>
      </c>
    </row>
    <row r="20" spans="1:62" s="255" customFormat="1" x14ac:dyDescent="0.2">
      <c r="A20" s="253"/>
      <c r="B20" s="265"/>
      <c r="C20" s="253"/>
      <c r="N20" s="256"/>
      <c r="O20" s="253"/>
      <c r="Z20" s="256"/>
      <c r="AA20" s="253"/>
      <c r="AL20" s="256"/>
      <c r="AM20" s="253"/>
      <c r="AX20" s="256"/>
      <c r="AY20" s="253"/>
      <c r="BJ20" s="256"/>
    </row>
    <row r="21" spans="1:62" s="254" customFormat="1" x14ac:dyDescent="0.2">
      <c r="A21" s="185"/>
      <c r="B21" s="186" t="s">
        <v>29</v>
      </c>
      <c r="C21" s="185" t="e">
        <f t="shared" ref="C21:AH21" si="3">C3-C11</f>
        <v>#DIV/0!</v>
      </c>
      <c r="D21" s="181" t="e">
        <f t="shared" si="3"/>
        <v>#DIV/0!</v>
      </c>
      <c r="E21" s="181" t="e">
        <f t="shared" si="3"/>
        <v>#DIV/0!</v>
      </c>
      <c r="F21" s="181" t="e">
        <f t="shared" si="3"/>
        <v>#DIV/0!</v>
      </c>
      <c r="G21" s="181" t="e">
        <f t="shared" si="3"/>
        <v>#DIV/0!</v>
      </c>
      <c r="H21" s="181" t="e">
        <f t="shared" si="3"/>
        <v>#DIV/0!</v>
      </c>
      <c r="I21" s="181" t="e">
        <f t="shared" si="3"/>
        <v>#DIV/0!</v>
      </c>
      <c r="J21" s="181" t="e">
        <f t="shared" si="3"/>
        <v>#DIV/0!</v>
      </c>
      <c r="K21" s="181" t="e">
        <f t="shared" si="3"/>
        <v>#DIV/0!</v>
      </c>
      <c r="L21" s="181" t="e">
        <f t="shared" si="3"/>
        <v>#DIV/0!</v>
      </c>
      <c r="M21" s="181" t="e">
        <f t="shared" si="3"/>
        <v>#DIV/0!</v>
      </c>
      <c r="N21" s="186" t="e">
        <f t="shared" si="3"/>
        <v>#DIV/0!</v>
      </c>
      <c r="O21" s="185" t="e">
        <f t="shared" si="3"/>
        <v>#DIV/0!</v>
      </c>
      <c r="P21" s="181" t="e">
        <f t="shared" si="3"/>
        <v>#DIV/0!</v>
      </c>
      <c r="Q21" s="181" t="e">
        <f t="shared" si="3"/>
        <v>#DIV/0!</v>
      </c>
      <c r="R21" s="181" t="e">
        <f t="shared" si="3"/>
        <v>#DIV/0!</v>
      </c>
      <c r="S21" s="181" t="e">
        <f t="shared" si="3"/>
        <v>#DIV/0!</v>
      </c>
      <c r="T21" s="181" t="e">
        <f t="shared" si="3"/>
        <v>#DIV/0!</v>
      </c>
      <c r="U21" s="181" t="e">
        <f t="shared" si="3"/>
        <v>#DIV/0!</v>
      </c>
      <c r="V21" s="181" t="e">
        <f t="shared" si="3"/>
        <v>#DIV/0!</v>
      </c>
      <c r="W21" s="181" t="e">
        <f t="shared" si="3"/>
        <v>#DIV/0!</v>
      </c>
      <c r="X21" s="181" t="e">
        <f t="shared" si="3"/>
        <v>#DIV/0!</v>
      </c>
      <c r="Y21" s="181" t="e">
        <f t="shared" si="3"/>
        <v>#DIV/0!</v>
      </c>
      <c r="Z21" s="186" t="e">
        <f t="shared" si="3"/>
        <v>#DIV/0!</v>
      </c>
      <c r="AA21" s="185" t="e">
        <f t="shared" si="3"/>
        <v>#DIV/0!</v>
      </c>
      <c r="AB21" s="181" t="e">
        <f t="shared" si="3"/>
        <v>#DIV/0!</v>
      </c>
      <c r="AC21" s="181" t="e">
        <f t="shared" si="3"/>
        <v>#DIV/0!</v>
      </c>
      <c r="AD21" s="181" t="e">
        <f t="shared" si="3"/>
        <v>#DIV/0!</v>
      </c>
      <c r="AE21" s="181" t="e">
        <f t="shared" si="3"/>
        <v>#DIV/0!</v>
      </c>
      <c r="AF21" s="181" t="e">
        <f t="shared" si="3"/>
        <v>#DIV/0!</v>
      </c>
      <c r="AG21" s="181" t="e">
        <f t="shared" si="3"/>
        <v>#DIV/0!</v>
      </c>
      <c r="AH21" s="181" t="e">
        <f t="shared" si="3"/>
        <v>#DIV/0!</v>
      </c>
      <c r="AI21" s="181" t="e">
        <f t="shared" ref="AI21:BJ21" si="4">AI3-AI11</f>
        <v>#DIV/0!</v>
      </c>
      <c r="AJ21" s="181" t="e">
        <f t="shared" si="4"/>
        <v>#DIV/0!</v>
      </c>
      <c r="AK21" s="181" t="e">
        <f t="shared" si="4"/>
        <v>#DIV/0!</v>
      </c>
      <c r="AL21" s="186" t="e">
        <f t="shared" si="4"/>
        <v>#DIV/0!</v>
      </c>
      <c r="AM21" s="185" t="e">
        <f t="shared" si="4"/>
        <v>#DIV/0!</v>
      </c>
      <c r="AN21" s="181" t="e">
        <f t="shared" si="4"/>
        <v>#DIV/0!</v>
      </c>
      <c r="AO21" s="181" t="e">
        <f t="shared" si="4"/>
        <v>#DIV/0!</v>
      </c>
      <c r="AP21" s="181" t="e">
        <f t="shared" si="4"/>
        <v>#DIV/0!</v>
      </c>
      <c r="AQ21" s="181" t="e">
        <f t="shared" si="4"/>
        <v>#DIV/0!</v>
      </c>
      <c r="AR21" s="181" t="e">
        <f t="shared" si="4"/>
        <v>#DIV/0!</v>
      </c>
      <c r="AS21" s="181" t="e">
        <f t="shared" si="4"/>
        <v>#DIV/0!</v>
      </c>
      <c r="AT21" s="181" t="e">
        <f t="shared" si="4"/>
        <v>#DIV/0!</v>
      </c>
      <c r="AU21" s="181" t="e">
        <f t="shared" si="4"/>
        <v>#DIV/0!</v>
      </c>
      <c r="AV21" s="181" t="e">
        <f t="shared" si="4"/>
        <v>#DIV/0!</v>
      </c>
      <c r="AW21" s="181" t="e">
        <f t="shared" si="4"/>
        <v>#DIV/0!</v>
      </c>
      <c r="AX21" s="186" t="e">
        <f t="shared" si="4"/>
        <v>#DIV/0!</v>
      </c>
      <c r="AY21" s="185" t="e">
        <f t="shared" si="4"/>
        <v>#DIV/0!</v>
      </c>
      <c r="AZ21" s="181" t="e">
        <f t="shared" si="4"/>
        <v>#DIV/0!</v>
      </c>
      <c r="BA21" s="181" t="e">
        <f t="shared" si="4"/>
        <v>#DIV/0!</v>
      </c>
      <c r="BB21" s="181" t="e">
        <f t="shared" si="4"/>
        <v>#DIV/0!</v>
      </c>
      <c r="BC21" s="181" t="e">
        <f t="shared" si="4"/>
        <v>#DIV/0!</v>
      </c>
      <c r="BD21" s="181" t="e">
        <f t="shared" si="4"/>
        <v>#DIV/0!</v>
      </c>
      <c r="BE21" s="181" t="e">
        <f t="shared" si="4"/>
        <v>#DIV/0!</v>
      </c>
      <c r="BF21" s="181" t="e">
        <f t="shared" si="4"/>
        <v>#DIV/0!</v>
      </c>
      <c r="BG21" s="181" t="e">
        <f t="shared" si="4"/>
        <v>#DIV/0!</v>
      </c>
      <c r="BH21" s="181" t="e">
        <f t="shared" si="4"/>
        <v>#DIV/0!</v>
      </c>
      <c r="BI21" s="181" t="e">
        <f t="shared" si="4"/>
        <v>#DIV/0!</v>
      </c>
      <c r="BJ21" s="186" t="e">
        <f t="shared" si="4"/>
        <v>#DIV/0!</v>
      </c>
    </row>
    <row r="22" spans="1:62" s="255" customFormat="1" x14ac:dyDescent="0.2">
      <c r="A22" s="187"/>
      <c r="B22" s="188"/>
      <c r="C22" s="187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8"/>
      <c r="O22" s="187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8"/>
      <c r="AA22" s="187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8"/>
      <c r="AM22" s="187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8"/>
      <c r="AY22" s="187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8"/>
    </row>
    <row r="23" spans="1:62" s="255" customFormat="1" x14ac:dyDescent="0.2">
      <c r="A23" s="187" t="s">
        <v>62</v>
      </c>
      <c r="B23" s="188" t="s">
        <v>14</v>
      </c>
      <c r="C23" s="187">
        <f>C19</f>
        <v>0</v>
      </c>
      <c r="D23" s="182">
        <f t="shared" ref="D23:BJ23" si="5">D19</f>
        <v>0</v>
      </c>
      <c r="E23" s="182">
        <f t="shared" si="5"/>
        <v>0</v>
      </c>
      <c r="F23" s="182">
        <f t="shared" si="5"/>
        <v>0</v>
      </c>
      <c r="G23" s="182">
        <f t="shared" si="5"/>
        <v>0</v>
      </c>
      <c r="H23" s="182">
        <f t="shared" si="5"/>
        <v>0</v>
      </c>
      <c r="I23" s="182">
        <f t="shared" si="5"/>
        <v>0</v>
      </c>
      <c r="J23" s="182">
        <f t="shared" si="5"/>
        <v>0</v>
      </c>
      <c r="K23" s="182">
        <f t="shared" si="5"/>
        <v>0</v>
      </c>
      <c r="L23" s="182">
        <f t="shared" si="5"/>
        <v>0</v>
      </c>
      <c r="M23" s="182">
        <f t="shared" si="5"/>
        <v>0</v>
      </c>
      <c r="N23" s="188">
        <f t="shared" si="5"/>
        <v>0</v>
      </c>
      <c r="O23" s="187">
        <f t="shared" si="5"/>
        <v>0</v>
      </c>
      <c r="P23" s="182">
        <f t="shared" si="5"/>
        <v>0</v>
      </c>
      <c r="Q23" s="182">
        <f t="shared" si="5"/>
        <v>0</v>
      </c>
      <c r="R23" s="182">
        <f t="shared" si="5"/>
        <v>0</v>
      </c>
      <c r="S23" s="182">
        <f t="shared" si="5"/>
        <v>0</v>
      </c>
      <c r="T23" s="182">
        <f t="shared" si="5"/>
        <v>0</v>
      </c>
      <c r="U23" s="182">
        <f t="shared" si="5"/>
        <v>0</v>
      </c>
      <c r="V23" s="182">
        <f t="shared" si="5"/>
        <v>0</v>
      </c>
      <c r="W23" s="182">
        <f t="shared" si="5"/>
        <v>0</v>
      </c>
      <c r="X23" s="182">
        <f t="shared" si="5"/>
        <v>0</v>
      </c>
      <c r="Y23" s="182">
        <f t="shared" si="5"/>
        <v>0</v>
      </c>
      <c r="Z23" s="188">
        <f t="shared" si="5"/>
        <v>0</v>
      </c>
      <c r="AA23" s="187">
        <f t="shared" si="5"/>
        <v>0</v>
      </c>
      <c r="AB23" s="182">
        <f t="shared" si="5"/>
        <v>0</v>
      </c>
      <c r="AC23" s="182">
        <f t="shared" si="5"/>
        <v>0</v>
      </c>
      <c r="AD23" s="182">
        <f t="shared" si="5"/>
        <v>0</v>
      </c>
      <c r="AE23" s="182">
        <f t="shared" si="5"/>
        <v>0</v>
      </c>
      <c r="AF23" s="182">
        <f t="shared" si="5"/>
        <v>0</v>
      </c>
      <c r="AG23" s="182">
        <f t="shared" si="5"/>
        <v>0</v>
      </c>
      <c r="AH23" s="182">
        <f t="shared" si="5"/>
        <v>0</v>
      </c>
      <c r="AI23" s="182">
        <f t="shared" si="5"/>
        <v>0</v>
      </c>
      <c r="AJ23" s="182">
        <f t="shared" si="5"/>
        <v>0</v>
      </c>
      <c r="AK23" s="182">
        <f t="shared" si="5"/>
        <v>0</v>
      </c>
      <c r="AL23" s="188">
        <f t="shared" si="5"/>
        <v>0</v>
      </c>
      <c r="AM23" s="187">
        <f t="shared" si="5"/>
        <v>0</v>
      </c>
      <c r="AN23" s="182">
        <f t="shared" si="5"/>
        <v>0</v>
      </c>
      <c r="AO23" s="182">
        <f t="shared" si="5"/>
        <v>0</v>
      </c>
      <c r="AP23" s="182">
        <f t="shared" si="5"/>
        <v>0</v>
      </c>
      <c r="AQ23" s="182">
        <f t="shared" si="5"/>
        <v>0</v>
      </c>
      <c r="AR23" s="182">
        <f t="shared" si="5"/>
        <v>0</v>
      </c>
      <c r="AS23" s="182">
        <f t="shared" si="5"/>
        <v>0</v>
      </c>
      <c r="AT23" s="182">
        <f t="shared" si="5"/>
        <v>0</v>
      </c>
      <c r="AU23" s="182">
        <f t="shared" si="5"/>
        <v>0</v>
      </c>
      <c r="AV23" s="182">
        <f t="shared" si="5"/>
        <v>0</v>
      </c>
      <c r="AW23" s="182">
        <f t="shared" si="5"/>
        <v>0</v>
      </c>
      <c r="AX23" s="188">
        <f t="shared" si="5"/>
        <v>0</v>
      </c>
      <c r="AY23" s="187">
        <f t="shared" si="5"/>
        <v>0</v>
      </c>
      <c r="AZ23" s="182">
        <f t="shared" si="5"/>
        <v>0</v>
      </c>
      <c r="BA23" s="182">
        <f t="shared" si="5"/>
        <v>0</v>
      </c>
      <c r="BB23" s="182">
        <f t="shared" si="5"/>
        <v>0</v>
      </c>
      <c r="BC23" s="182">
        <f t="shared" si="5"/>
        <v>0</v>
      </c>
      <c r="BD23" s="182">
        <f t="shared" si="5"/>
        <v>0</v>
      </c>
      <c r="BE23" s="182">
        <f t="shared" si="5"/>
        <v>0</v>
      </c>
      <c r="BF23" s="182">
        <f t="shared" si="5"/>
        <v>0</v>
      </c>
      <c r="BG23" s="182">
        <f t="shared" si="5"/>
        <v>0</v>
      </c>
      <c r="BH23" s="182">
        <f t="shared" si="5"/>
        <v>0</v>
      </c>
      <c r="BI23" s="182">
        <f t="shared" si="5"/>
        <v>0</v>
      </c>
      <c r="BJ23" s="188">
        <f t="shared" si="5"/>
        <v>0</v>
      </c>
    </row>
    <row r="24" spans="1:62" s="255" customFormat="1" x14ac:dyDescent="0.2">
      <c r="A24" s="187"/>
      <c r="B24" s="188"/>
      <c r="C24" s="187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8"/>
      <c r="O24" s="187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8"/>
      <c r="AA24" s="187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8"/>
      <c r="AM24" s="187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8"/>
      <c r="AY24" s="187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8"/>
    </row>
    <row r="25" spans="1:62" s="255" customFormat="1" x14ac:dyDescent="0.2">
      <c r="A25" s="187"/>
      <c r="B25" s="186" t="s">
        <v>177</v>
      </c>
      <c r="C25" s="187" t="e">
        <f>C21+C23</f>
        <v>#DIV/0!</v>
      </c>
      <c r="D25" s="182" t="e">
        <f>D21+D23</f>
        <v>#DIV/0!</v>
      </c>
      <c r="E25" s="182" t="e">
        <f t="shared" ref="E25:N25" si="6">E21+E23</f>
        <v>#DIV/0!</v>
      </c>
      <c r="F25" s="182" t="e">
        <f t="shared" si="6"/>
        <v>#DIV/0!</v>
      </c>
      <c r="G25" s="182" t="e">
        <f t="shared" si="6"/>
        <v>#DIV/0!</v>
      </c>
      <c r="H25" s="182" t="e">
        <f t="shared" si="6"/>
        <v>#DIV/0!</v>
      </c>
      <c r="I25" s="182" t="e">
        <f t="shared" si="6"/>
        <v>#DIV/0!</v>
      </c>
      <c r="J25" s="182" t="e">
        <f t="shared" si="6"/>
        <v>#DIV/0!</v>
      </c>
      <c r="K25" s="182" t="e">
        <f t="shared" si="6"/>
        <v>#DIV/0!</v>
      </c>
      <c r="L25" s="182" t="e">
        <f t="shared" si="6"/>
        <v>#DIV/0!</v>
      </c>
      <c r="M25" s="182" t="e">
        <f t="shared" si="6"/>
        <v>#DIV/0!</v>
      </c>
      <c r="N25" s="188" t="e">
        <f t="shared" si="6"/>
        <v>#DIV/0!</v>
      </c>
      <c r="O25" s="187" t="e">
        <f>O21+O23</f>
        <v>#DIV/0!</v>
      </c>
      <c r="P25" s="182" t="e">
        <f>P21+P23</f>
        <v>#DIV/0!</v>
      </c>
      <c r="Q25" s="182" t="e">
        <f t="shared" ref="Q25:Z25" si="7">Q21+Q23</f>
        <v>#DIV/0!</v>
      </c>
      <c r="R25" s="182" t="e">
        <f t="shared" si="7"/>
        <v>#DIV/0!</v>
      </c>
      <c r="S25" s="182" t="e">
        <f t="shared" si="7"/>
        <v>#DIV/0!</v>
      </c>
      <c r="T25" s="182" t="e">
        <f t="shared" si="7"/>
        <v>#DIV/0!</v>
      </c>
      <c r="U25" s="182" t="e">
        <f t="shared" si="7"/>
        <v>#DIV/0!</v>
      </c>
      <c r="V25" s="182" t="e">
        <f t="shared" si="7"/>
        <v>#DIV/0!</v>
      </c>
      <c r="W25" s="182" t="e">
        <f t="shared" si="7"/>
        <v>#DIV/0!</v>
      </c>
      <c r="X25" s="182" t="e">
        <f t="shared" si="7"/>
        <v>#DIV/0!</v>
      </c>
      <c r="Y25" s="182" t="e">
        <f t="shared" si="7"/>
        <v>#DIV/0!</v>
      </c>
      <c r="Z25" s="188" t="e">
        <f t="shared" si="7"/>
        <v>#DIV/0!</v>
      </c>
      <c r="AA25" s="187" t="e">
        <f>AA21+AA23</f>
        <v>#DIV/0!</v>
      </c>
      <c r="AB25" s="182" t="e">
        <f>AB21+AB23</f>
        <v>#DIV/0!</v>
      </c>
      <c r="AC25" s="182" t="e">
        <f t="shared" ref="AC25:AL25" si="8">AC21+AC23</f>
        <v>#DIV/0!</v>
      </c>
      <c r="AD25" s="182" t="e">
        <f t="shared" si="8"/>
        <v>#DIV/0!</v>
      </c>
      <c r="AE25" s="182" t="e">
        <f t="shared" si="8"/>
        <v>#DIV/0!</v>
      </c>
      <c r="AF25" s="182" t="e">
        <f t="shared" si="8"/>
        <v>#DIV/0!</v>
      </c>
      <c r="AG25" s="182" t="e">
        <f t="shared" si="8"/>
        <v>#DIV/0!</v>
      </c>
      <c r="AH25" s="182" t="e">
        <f t="shared" si="8"/>
        <v>#DIV/0!</v>
      </c>
      <c r="AI25" s="182" t="e">
        <f t="shared" si="8"/>
        <v>#DIV/0!</v>
      </c>
      <c r="AJ25" s="182" t="e">
        <f t="shared" si="8"/>
        <v>#DIV/0!</v>
      </c>
      <c r="AK25" s="182" t="e">
        <f t="shared" si="8"/>
        <v>#DIV/0!</v>
      </c>
      <c r="AL25" s="188" t="e">
        <f t="shared" si="8"/>
        <v>#DIV/0!</v>
      </c>
      <c r="AM25" s="187" t="e">
        <f>AM21+AM23</f>
        <v>#DIV/0!</v>
      </c>
      <c r="AN25" s="182" t="e">
        <f>AN21+AN23</f>
        <v>#DIV/0!</v>
      </c>
      <c r="AO25" s="182" t="e">
        <f t="shared" ref="AO25:AX25" si="9">AO21+AO23</f>
        <v>#DIV/0!</v>
      </c>
      <c r="AP25" s="182" t="e">
        <f t="shared" si="9"/>
        <v>#DIV/0!</v>
      </c>
      <c r="AQ25" s="182" t="e">
        <f t="shared" si="9"/>
        <v>#DIV/0!</v>
      </c>
      <c r="AR25" s="182" t="e">
        <f t="shared" si="9"/>
        <v>#DIV/0!</v>
      </c>
      <c r="AS25" s="182" t="e">
        <f t="shared" si="9"/>
        <v>#DIV/0!</v>
      </c>
      <c r="AT25" s="182" t="e">
        <f t="shared" si="9"/>
        <v>#DIV/0!</v>
      </c>
      <c r="AU25" s="182" t="e">
        <f t="shared" si="9"/>
        <v>#DIV/0!</v>
      </c>
      <c r="AV25" s="182" t="e">
        <f t="shared" si="9"/>
        <v>#DIV/0!</v>
      </c>
      <c r="AW25" s="182" t="e">
        <f t="shared" si="9"/>
        <v>#DIV/0!</v>
      </c>
      <c r="AX25" s="188" t="e">
        <f t="shared" si="9"/>
        <v>#DIV/0!</v>
      </c>
      <c r="AY25" s="187" t="e">
        <f>AY21+AY23</f>
        <v>#DIV/0!</v>
      </c>
      <c r="AZ25" s="182" t="e">
        <f>AZ21+AZ23</f>
        <v>#DIV/0!</v>
      </c>
      <c r="BA25" s="182" t="e">
        <f t="shared" ref="BA25:BJ25" si="10">BA21+BA23</f>
        <v>#DIV/0!</v>
      </c>
      <c r="BB25" s="182" t="e">
        <f t="shared" si="10"/>
        <v>#DIV/0!</v>
      </c>
      <c r="BC25" s="182" t="e">
        <f t="shared" si="10"/>
        <v>#DIV/0!</v>
      </c>
      <c r="BD25" s="182" t="e">
        <f t="shared" si="10"/>
        <v>#DIV/0!</v>
      </c>
      <c r="BE25" s="182" t="e">
        <f t="shared" si="10"/>
        <v>#DIV/0!</v>
      </c>
      <c r="BF25" s="182" t="e">
        <f t="shared" si="10"/>
        <v>#DIV/0!</v>
      </c>
      <c r="BG25" s="182" t="e">
        <f t="shared" si="10"/>
        <v>#DIV/0!</v>
      </c>
      <c r="BH25" s="182" t="e">
        <f t="shared" si="10"/>
        <v>#DIV/0!</v>
      </c>
      <c r="BI25" s="182" t="e">
        <f t="shared" si="10"/>
        <v>#DIV/0!</v>
      </c>
      <c r="BJ25" s="188" t="e">
        <f t="shared" si="10"/>
        <v>#DIV/0!</v>
      </c>
    </row>
  </sheetData>
  <mergeCells count="5">
    <mergeCell ref="AY1:BJ1"/>
    <mergeCell ref="C1:N1"/>
    <mergeCell ref="O1:Z1"/>
    <mergeCell ref="AA1:AL1"/>
    <mergeCell ref="AM1:AX1"/>
  </mergeCells>
  <phoneticPr fontId="0" type="noConversion"/>
  <pageMargins left="0.78740157499999996" right="0.78740157499999996" top="0.984251969" bottom="0.984251969" header="0.49212598499999999" footer="0.49212598499999999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"/>
  <sheetViews>
    <sheetView showGridLines="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E7" sqref="E7"/>
    </sheetView>
  </sheetViews>
  <sheetFormatPr defaultColWidth="11.42578125" defaultRowHeight="11.25" x14ac:dyDescent="0.2"/>
  <cols>
    <col min="1" max="1" width="38" style="1" customWidth="1"/>
    <col min="2" max="2" width="12.85546875" style="1" customWidth="1"/>
    <col min="3" max="3" width="9.85546875" style="1" bestFit="1" customWidth="1"/>
    <col min="4" max="8" width="9" style="1" bestFit="1" customWidth="1"/>
    <col min="9" max="62" width="9.85546875" style="1" bestFit="1" customWidth="1"/>
    <col min="63" max="16384" width="11.42578125" style="2"/>
  </cols>
  <sheetData>
    <row r="1" spans="1:62" ht="12.75" x14ac:dyDescent="0.2">
      <c r="A1" s="266"/>
      <c r="B1" s="2"/>
      <c r="C1" s="427" t="s">
        <v>149</v>
      </c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 t="s">
        <v>150</v>
      </c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 t="s">
        <v>151</v>
      </c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 t="s">
        <v>152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 t="s">
        <v>153</v>
      </c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</row>
    <row r="2" spans="1:62" x14ac:dyDescent="0.2">
      <c r="A2" s="267"/>
      <c r="B2" s="125" t="s">
        <v>179</v>
      </c>
      <c r="C2" s="125" t="s">
        <v>76</v>
      </c>
      <c r="D2" s="125" t="s">
        <v>77</v>
      </c>
      <c r="E2" s="125" t="s">
        <v>142</v>
      </c>
      <c r="F2" s="125" t="s">
        <v>143</v>
      </c>
      <c r="G2" s="125" t="s">
        <v>144</v>
      </c>
      <c r="H2" s="125" t="s">
        <v>145</v>
      </c>
      <c r="I2" s="125" t="s">
        <v>146</v>
      </c>
      <c r="J2" s="125" t="s">
        <v>147</v>
      </c>
      <c r="K2" s="125" t="s">
        <v>148</v>
      </c>
      <c r="L2" s="125" t="s">
        <v>53</v>
      </c>
      <c r="M2" s="125" t="s">
        <v>54</v>
      </c>
      <c r="N2" s="131" t="s">
        <v>55</v>
      </c>
      <c r="O2" s="125" t="s">
        <v>76</v>
      </c>
      <c r="P2" s="125" t="s">
        <v>77</v>
      </c>
      <c r="Q2" s="125" t="s">
        <v>142</v>
      </c>
      <c r="R2" s="125" t="s">
        <v>143</v>
      </c>
      <c r="S2" s="125" t="s">
        <v>144</v>
      </c>
      <c r="T2" s="125" t="s">
        <v>145</v>
      </c>
      <c r="U2" s="125" t="s">
        <v>146</v>
      </c>
      <c r="V2" s="125" t="s">
        <v>147</v>
      </c>
      <c r="W2" s="125" t="s">
        <v>148</v>
      </c>
      <c r="X2" s="125" t="s">
        <v>53</v>
      </c>
      <c r="Y2" s="125" t="s">
        <v>54</v>
      </c>
      <c r="Z2" s="125" t="s">
        <v>55</v>
      </c>
      <c r="AA2" s="183" t="s">
        <v>76</v>
      </c>
      <c r="AB2" s="125" t="s">
        <v>77</v>
      </c>
      <c r="AC2" s="125" t="s">
        <v>142</v>
      </c>
      <c r="AD2" s="125" t="s">
        <v>143</v>
      </c>
      <c r="AE2" s="125" t="s">
        <v>144</v>
      </c>
      <c r="AF2" s="125" t="s">
        <v>145</v>
      </c>
      <c r="AG2" s="125" t="s">
        <v>146</v>
      </c>
      <c r="AH2" s="125" t="s">
        <v>147</v>
      </c>
      <c r="AI2" s="125" t="s">
        <v>148</v>
      </c>
      <c r="AJ2" s="125" t="s">
        <v>53</v>
      </c>
      <c r="AK2" s="125" t="s">
        <v>54</v>
      </c>
      <c r="AL2" s="184" t="s">
        <v>55</v>
      </c>
      <c r="AM2" s="183" t="s">
        <v>76</v>
      </c>
      <c r="AN2" s="125" t="s">
        <v>77</v>
      </c>
      <c r="AO2" s="125" t="s">
        <v>142</v>
      </c>
      <c r="AP2" s="125" t="s">
        <v>143</v>
      </c>
      <c r="AQ2" s="125" t="s">
        <v>144</v>
      </c>
      <c r="AR2" s="125" t="s">
        <v>145</v>
      </c>
      <c r="AS2" s="125" t="s">
        <v>146</v>
      </c>
      <c r="AT2" s="125" t="s">
        <v>147</v>
      </c>
      <c r="AU2" s="125" t="s">
        <v>148</v>
      </c>
      <c r="AV2" s="125" t="s">
        <v>53</v>
      </c>
      <c r="AW2" s="125" t="s">
        <v>54</v>
      </c>
      <c r="AX2" s="184" t="s">
        <v>55</v>
      </c>
      <c r="AY2" s="183" t="s">
        <v>76</v>
      </c>
      <c r="AZ2" s="125" t="s">
        <v>77</v>
      </c>
      <c r="BA2" s="125" t="s">
        <v>142</v>
      </c>
      <c r="BB2" s="125" t="s">
        <v>143</v>
      </c>
      <c r="BC2" s="125" t="s">
        <v>144</v>
      </c>
      <c r="BD2" s="125" t="s">
        <v>145</v>
      </c>
      <c r="BE2" s="125" t="s">
        <v>146</v>
      </c>
      <c r="BF2" s="125" t="s">
        <v>147</v>
      </c>
      <c r="BG2" s="125" t="s">
        <v>148</v>
      </c>
      <c r="BH2" s="125" t="s">
        <v>53</v>
      </c>
      <c r="BI2" s="125" t="s">
        <v>54</v>
      </c>
      <c r="BJ2" s="184" t="s">
        <v>55</v>
      </c>
    </row>
    <row r="3" spans="1:62" x14ac:dyDescent="0.2">
      <c r="A3" s="2"/>
      <c r="B3" s="2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</row>
    <row r="4" spans="1:62" ht="12" thickBot="1" x14ac:dyDescent="0.25">
      <c r="A4" s="2"/>
      <c r="B4" s="2"/>
      <c r="C4" s="11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x14ac:dyDescent="0.2">
      <c r="A5" s="274" t="s">
        <v>159</v>
      </c>
      <c r="B5" s="276"/>
      <c r="C5" s="268">
        <f>'Receita - Projeção'!N3</f>
        <v>0</v>
      </c>
      <c r="D5" s="269">
        <f>'Receita - Projeção'!O3</f>
        <v>0</v>
      </c>
      <c r="E5" s="269">
        <f>'Receita - Projeção'!P3</f>
        <v>0</v>
      </c>
      <c r="F5" s="269">
        <f>'Receita - Projeção'!Q3</f>
        <v>0</v>
      </c>
      <c r="G5" s="269">
        <f>'Receita - Projeção'!R3</f>
        <v>0</v>
      </c>
      <c r="H5" s="269">
        <f>'Receita - Projeção'!S3</f>
        <v>0</v>
      </c>
      <c r="I5" s="269">
        <f>'Receita - Projeção'!T3</f>
        <v>0</v>
      </c>
      <c r="J5" s="269">
        <f>'Receita - Projeção'!U3</f>
        <v>0</v>
      </c>
      <c r="K5" s="269">
        <f>'Receita - Projeção'!V3</f>
        <v>0</v>
      </c>
      <c r="L5" s="269">
        <f>'Receita - Projeção'!W3</f>
        <v>0</v>
      </c>
      <c r="M5" s="269">
        <f>'Receita - Projeção'!X3</f>
        <v>0</v>
      </c>
      <c r="N5" s="273">
        <f>'Receita - Projeção'!Y3</f>
        <v>0</v>
      </c>
      <c r="O5" s="268">
        <f>'Receita - Projeção'!Z3</f>
        <v>0</v>
      </c>
      <c r="P5" s="269">
        <f>'Receita - Projeção'!AA3</f>
        <v>0</v>
      </c>
      <c r="Q5" s="269">
        <f>'Receita - Projeção'!AB3</f>
        <v>0</v>
      </c>
      <c r="R5" s="269">
        <f>'Receita - Projeção'!AC3</f>
        <v>0</v>
      </c>
      <c r="S5" s="269">
        <f>'Receita - Projeção'!AD3</f>
        <v>0</v>
      </c>
      <c r="T5" s="269">
        <f>'Receita - Projeção'!AE3</f>
        <v>0</v>
      </c>
      <c r="U5" s="269">
        <f>'Receita - Projeção'!AF3</f>
        <v>0</v>
      </c>
      <c r="V5" s="269">
        <f>'Receita - Projeção'!AG3</f>
        <v>0</v>
      </c>
      <c r="W5" s="269">
        <f>'Receita - Projeção'!AH3</f>
        <v>0</v>
      </c>
      <c r="X5" s="269">
        <f>'Receita - Projeção'!AI3</f>
        <v>0</v>
      </c>
      <c r="Y5" s="269">
        <f>'Receita - Projeção'!AJ3</f>
        <v>0</v>
      </c>
      <c r="Z5" s="270">
        <f>'Receita - Projeção'!AK3</f>
        <v>0</v>
      </c>
      <c r="AA5" s="272">
        <f>'Receita - Projeção'!AL3</f>
        <v>0</v>
      </c>
      <c r="AB5" s="269">
        <f>'Receita - Projeção'!AM3</f>
        <v>0</v>
      </c>
      <c r="AC5" s="269">
        <f>'Receita - Projeção'!AN3</f>
        <v>0</v>
      </c>
      <c r="AD5" s="269">
        <f>'Receita - Projeção'!AO3</f>
        <v>0</v>
      </c>
      <c r="AE5" s="269">
        <f>'Receita - Projeção'!AP3</f>
        <v>0</v>
      </c>
      <c r="AF5" s="269">
        <f>'Receita - Projeção'!AQ3</f>
        <v>0</v>
      </c>
      <c r="AG5" s="269">
        <f>'Receita - Projeção'!AR3</f>
        <v>0</v>
      </c>
      <c r="AH5" s="269">
        <f>'Receita - Projeção'!AS3</f>
        <v>0</v>
      </c>
      <c r="AI5" s="269">
        <f>'Receita - Projeção'!AT3</f>
        <v>0</v>
      </c>
      <c r="AJ5" s="269">
        <f>'Receita - Projeção'!AU3</f>
        <v>0</v>
      </c>
      <c r="AK5" s="269">
        <f>'Receita - Projeção'!AV3</f>
        <v>0</v>
      </c>
      <c r="AL5" s="270">
        <f>'Receita - Projeção'!AW3</f>
        <v>0</v>
      </c>
      <c r="AM5" s="268">
        <f>'Receita - Projeção'!AX3</f>
        <v>0</v>
      </c>
      <c r="AN5" s="269">
        <f>'Receita - Projeção'!AY3</f>
        <v>0</v>
      </c>
      <c r="AO5" s="269">
        <f>'Receita - Projeção'!AZ3</f>
        <v>0</v>
      </c>
      <c r="AP5" s="269">
        <f>'Receita - Projeção'!BA3</f>
        <v>0</v>
      </c>
      <c r="AQ5" s="269">
        <f>'Receita - Projeção'!BB3</f>
        <v>0</v>
      </c>
      <c r="AR5" s="269">
        <f>'Receita - Projeção'!BC3</f>
        <v>0</v>
      </c>
      <c r="AS5" s="269">
        <f>'Receita - Projeção'!BD3</f>
        <v>0</v>
      </c>
      <c r="AT5" s="269">
        <f>'Receita - Projeção'!BE3</f>
        <v>0</v>
      </c>
      <c r="AU5" s="269">
        <f>'Receita - Projeção'!BF3</f>
        <v>0</v>
      </c>
      <c r="AV5" s="269">
        <f>'Receita - Projeção'!BG3</f>
        <v>0</v>
      </c>
      <c r="AW5" s="269">
        <f>'Receita - Projeção'!BH3</f>
        <v>0</v>
      </c>
      <c r="AX5" s="270">
        <f>'Receita - Projeção'!BI3</f>
        <v>0</v>
      </c>
      <c r="AY5" s="272">
        <f>'Receita - Projeção'!BJ3</f>
        <v>0</v>
      </c>
      <c r="AZ5" s="269">
        <f>'Receita - Projeção'!BK3</f>
        <v>0</v>
      </c>
      <c r="BA5" s="269">
        <f>'Receita - Projeção'!BL3</f>
        <v>0</v>
      </c>
      <c r="BB5" s="269">
        <f>'Receita - Projeção'!BM3</f>
        <v>0</v>
      </c>
      <c r="BC5" s="269">
        <f>'Receita - Projeção'!BN3</f>
        <v>0</v>
      </c>
      <c r="BD5" s="269">
        <f>'Receita - Projeção'!BO3</f>
        <v>0</v>
      </c>
      <c r="BE5" s="269">
        <f>'Receita - Projeção'!BP3</f>
        <v>0</v>
      </c>
      <c r="BF5" s="269">
        <f>'Receita - Projeção'!BQ3</f>
        <v>0</v>
      </c>
      <c r="BG5" s="269">
        <f>'Receita - Projeção'!BR3</f>
        <v>0</v>
      </c>
      <c r="BH5" s="269">
        <f>'Receita - Projeção'!BS3</f>
        <v>0</v>
      </c>
      <c r="BI5" s="269">
        <f>'Receita - Projeção'!BT3</f>
        <v>0</v>
      </c>
      <c r="BJ5" s="270">
        <f>'Receita - Projeção'!BU3</f>
        <v>0</v>
      </c>
    </row>
    <row r="6" spans="1:62" ht="12" thickBot="1" x14ac:dyDescent="0.25">
      <c r="A6" s="275" t="s">
        <v>227</v>
      </c>
      <c r="B6" s="271"/>
      <c r="C6" s="271" t="e">
        <f>'Fluxo de Caixa'!C25</f>
        <v>#DIV/0!</v>
      </c>
      <c r="D6" s="271" t="e">
        <f>'Fluxo de Caixa'!D25</f>
        <v>#DIV/0!</v>
      </c>
      <c r="E6" s="271" t="e">
        <f>'Fluxo de Caixa'!E25</f>
        <v>#DIV/0!</v>
      </c>
      <c r="F6" s="271" t="e">
        <f>'Fluxo de Caixa'!F25</f>
        <v>#DIV/0!</v>
      </c>
      <c r="G6" s="271" t="e">
        <f>'Fluxo de Caixa'!G25</f>
        <v>#DIV/0!</v>
      </c>
      <c r="H6" s="271" t="e">
        <f>'Fluxo de Caixa'!H25</f>
        <v>#DIV/0!</v>
      </c>
      <c r="I6" s="271" t="e">
        <f>'Fluxo de Caixa'!I25</f>
        <v>#DIV/0!</v>
      </c>
      <c r="J6" s="271" t="e">
        <f>'Fluxo de Caixa'!J25</f>
        <v>#DIV/0!</v>
      </c>
      <c r="K6" s="271" t="e">
        <f>'Fluxo de Caixa'!K25</f>
        <v>#DIV/0!</v>
      </c>
      <c r="L6" s="271" t="e">
        <f>'Fluxo de Caixa'!L25</f>
        <v>#DIV/0!</v>
      </c>
      <c r="M6" s="271" t="e">
        <f>'Fluxo de Caixa'!M25</f>
        <v>#DIV/0!</v>
      </c>
      <c r="N6" s="271" t="e">
        <f>'Fluxo de Caixa'!N25</f>
        <v>#DIV/0!</v>
      </c>
      <c r="O6" s="271" t="e">
        <f>'Fluxo de Caixa'!O25</f>
        <v>#DIV/0!</v>
      </c>
      <c r="P6" s="271" t="e">
        <f>'Fluxo de Caixa'!P25</f>
        <v>#DIV/0!</v>
      </c>
      <c r="Q6" s="271" t="e">
        <f>'Fluxo de Caixa'!Q25</f>
        <v>#DIV/0!</v>
      </c>
      <c r="R6" s="271" t="e">
        <f>'Fluxo de Caixa'!R25</f>
        <v>#DIV/0!</v>
      </c>
      <c r="S6" s="271" t="e">
        <f>'Fluxo de Caixa'!S25</f>
        <v>#DIV/0!</v>
      </c>
      <c r="T6" s="271" t="e">
        <f>'Fluxo de Caixa'!T25</f>
        <v>#DIV/0!</v>
      </c>
      <c r="U6" s="271" t="e">
        <f>'Fluxo de Caixa'!U25</f>
        <v>#DIV/0!</v>
      </c>
      <c r="V6" s="271" t="e">
        <f>'Fluxo de Caixa'!V25</f>
        <v>#DIV/0!</v>
      </c>
      <c r="W6" s="271" t="e">
        <f>'Fluxo de Caixa'!W25</f>
        <v>#DIV/0!</v>
      </c>
      <c r="X6" s="271" t="e">
        <f>'Fluxo de Caixa'!X25</f>
        <v>#DIV/0!</v>
      </c>
      <c r="Y6" s="271" t="e">
        <f>'Fluxo de Caixa'!Y25</f>
        <v>#DIV/0!</v>
      </c>
      <c r="Z6" s="271" t="e">
        <f>'Fluxo de Caixa'!Z25</f>
        <v>#DIV/0!</v>
      </c>
      <c r="AA6" s="271" t="e">
        <f>'Fluxo de Caixa'!AA25</f>
        <v>#DIV/0!</v>
      </c>
      <c r="AB6" s="271" t="e">
        <f>'Fluxo de Caixa'!AB25</f>
        <v>#DIV/0!</v>
      </c>
      <c r="AC6" s="271" t="e">
        <f>'Fluxo de Caixa'!AC25</f>
        <v>#DIV/0!</v>
      </c>
      <c r="AD6" s="271" t="e">
        <f>'Fluxo de Caixa'!AD25</f>
        <v>#DIV/0!</v>
      </c>
      <c r="AE6" s="271" t="e">
        <f>'Fluxo de Caixa'!AE25</f>
        <v>#DIV/0!</v>
      </c>
      <c r="AF6" s="271" t="e">
        <f>'Fluxo de Caixa'!AF25</f>
        <v>#DIV/0!</v>
      </c>
      <c r="AG6" s="271" t="e">
        <f>'Fluxo de Caixa'!AG25</f>
        <v>#DIV/0!</v>
      </c>
      <c r="AH6" s="271" t="e">
        <f>'Fluxo de Caixa'!AH25</f>
        <v>#DIV/0!</v>
      </c>
      <c r="AI6" s="271" t="e">
        <f>'Fluxo de Caixa'!AI25</f>
        <v>#DIV/0!</v>
      </c>
      <c r="AJ6" s="271" t="e">
        <f>'Fluxo de Caixa'!AJ25</f>
        <v>#DIV/0!</v>
      </c>
      <c r="AK6" s="271" t="e">
        <f>'Fluxo de Caixa'!AK25</f>
        <v>#DIV/0!</v>
      </c>
      <c r="AL6" s="271" t="e">
        <f>'Fluxo de Caixa'!AL25</f>
        <v>#DIV/0!</v>
      </c>
      <c r="AM6" s="271" t="e">
        <f>'Fluxo de Caixa'!AM25</f>
        <v>#DIV/0!</v>
      </c>
      <c r="AN6" s="271" t="e">
        <f>'Fluxo de Caixa'!AN25</f>
        <v>#DIV/0!</v>
      </c>
      <c r="AO6" s="271" t="e">
        <f>'Fluxo de Caixa'!AO25</f>
        <v>#DIV/0!</v>
      </c>
      <c r="AP6" s="271" t="e">
        <f>'Fluxo de Caixa'!AP25</f>
        <v>#DIV/0!</v>
      </c>
      <c r="AQ6" s="271" t="e">
        <f>'Fluxo de Caixa'!AQ25</f>
        <v>#DIV/0!</v>
      </c>
      <c r="AR6" s="271" t="e">
        <f>'Fluxo de Caixa'!AR25</f>
        <v>#DIV/0!</v>
      </c>
      <c r="AS6" s="271" t="e">
        <f>'Fluxo de Caixa'!AS25</f>
        <v>#DIV/0!</v>
      </c>
      <c r="AT6" s="271" t="e">
        <f>'Fluxo de Caixa'!AT25</f>
        <v>#DIV/0!</v>
      </c>
      <c r="AU6" s="271" t="e">
        <f>'Fluxo de Caixa'!AU25</f>
        <v>#DIV/0!</v>
      </c>
      <c r="AV6" s="271" t="e">
        <f>'Fluxo de Caixa'!AV25</f>
        <v>#DIV/0!</v>
      </c>
      <c r="AW6" s="271" t="e">
        <f>'Fluxo de Caixa'!AW25</f>
        <v>#DIV/0!</v>
      </c>
      <c r="AX6" s="271" t="e">
        <f>'Fluxo de Caixa'!AX25</f>
        <v>#DIV/0!</v>
      </c>
      <c r="AY6" s="271" t="e">
        <f>'Fluxo de Caixa'!AY25</f>
        <v>#DIV/0!</v>
      </c>
      <c r="AZ6" s="271" t="e">
        <f>'Fluxo de Caixa'!AZ25</f>
        <v>#DIV/0!</v>
      </c>
      <c r="BA6" s="271" t="e">
        <f>'Fluxo de Caixa'!BA25</f>
        <v>#DIV/0!</v>
      </c>
      <c r="BB6" s="271" t="e">
        <f>'Fluxo de Caixa'!BB25</f>
        <v>#DIV/0!</v>
      </c>
      <c r="BC6" s="271" t="e">
        <f>'Fluxo de Caixa'!BC25</f>
        <v>#DIV/0!</v>
      </c>
      <c r="BD6" s="271" t="e">
        <f>'Fluxo de Caixa'!BD25</f>
        <v>#DIV/0!</v>
      </c>
      <c r="BE6" s="271" t="e">
        <f>'Fluxo de Caixa'!BE25</f>
        <v>#DIV/0!</v>
      </c>
      <c r="BF6" s="271" t="e">
        <f>'Fluxo de Caixa'!BF25</f>
        <v>#DIV/0!</v>
      </c>
      <c r="BG6" s="271" t="e">
        <f>'Fluxo de Caixa'!BG25</f>
        <v>#DIV/0!</v>
      </c>
      <c r="BH6" s="271" t="e">
        <f>'Fluxo de Caixa'!BH25</f>
        <v>#DIV/0!</v>
      </c>
      <c r="BI6" s="271" t="e">
        <f>'Fluxo de Caixa'!BI25</f>
        <v>#DIV/0!</v>
      </c>
      <c r="BJ6" s="271" t="e">
        <f>'Fluxo de Caixa'!BJ25</f>
        <v>#DIV/0!</v>
      </c>
    </row>
  </sheetData>
  <mergeCells count="5">
    <mergeCell ref="AY1:BJ1"/>
    <mergeCell ref="C1:N1"/>
    <mergeCell ref="O1:Z1"/>
    <mergeCell ref="AA1:AL1"/>
    <mergeCell ref="AM1:AX1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outlinePr summaryBelow="0" summaryRight="0"/>
  </sheetPr>
  <dimension ref="A1:IH12880"/>
  <sheetViews>
    <sheetView showGridLines="0" zoomScaleNormal="100" zoomScaleSheetLayoutView="100" workbookViewId="0">
      <pane xSplit="1" ySplit="2" topLeftCell="B20" activePane="bottomRight" state="frozen"/>
      <selection pane="topRight" activeCell="B1" sqref="B1"/>
      <selection pane="bottomLeft" activeCell="A3" sqref="A3"/>
      <selection pane="bottomRight" activeCell="A25" sqref="A25"/>
    </sheetView>
  </sheetViews>
  <sheetFormatPr defaultColWidth="11.42578125" defaultRowHeight="12.75" x14ac:dyDescent="0.2"/>
  <cols>
    <col min="1" max="1" width="31.140625" style="42" customWidth="1"/>
    <col min="2" max="2" width="6.7109375" style="55" customWidth="1"/>
    <col min="3" max="3" width="4.85546875" style="110" customWidth="1"/>
    <col min="4" max="4" width="11.7109375" style="111" customWidth="1"/>
    <col min="5" max="5" width="13.7109375" style="112" customWidth="1"/>
    <col min="6" max="6" width="9.42578125" style="113" customWidth="1"/>
    <col min="7" max="7" width="5" style="35" customWidth="1"/>
    <col min="8" max="8" width="15.42578125" style="64" bestFit="1" customWidth="1"/>
    <col min="9" max="9" width="11.85546875" style="35" customWidth="1"/>
    <col min="10" max="10" width="13.85546875" style="35" bestFit="1" customWidth="1"/>
    <col min="11" max="11" width="5" style="35" customWidth="1"/>
    <col min="12" max="12" width="15.42578125" style="64" bestFit="1" customWidth="1"/>
    <col min="13" max="13" width="11.85546875" style="35" customWidth="1"/>
    <col min="14" max="14" width="15.42578125" style="35" bestFit="1" customWidth="1"/>
    <col min="15" max="15" width="5" style="35" customWidth="1"/>
    <col min="16" max="16" width="15.42578125" style="64" bestFit="1" customWidth="1"/>
    <col min="17" max="17" width="10.42578125" style="35" customWidth="1"/>
    <col min="18" max="18" width="16.140625" style="35" bestFit="1" customWidth="1"/>
    <col min="19" max="19" width="5" style="35" customWidth="1"/>
    <col min="20" max="20" width="15.42578125" style="64" bestFit="1" customWidth="1"/>
    <col min="21" max="21" width="10.42578125" style="35" customWidth="1"/>
    <col min="22" max="22" width="14.42578125" style="35" bestFit="1" customWidth="1"/>
    <col min="23" max="23" width="5" style="35" customWidth="1"/>
    <col min="24" max="24" width="15.42578125" style="64" bestFit="1" customWidth="1"/>
    <col min="25" max="25" width="10.42578125" style="35" customWidth="1"/>
    <col min="26" max="26" width="16.140625" style="35" bestFit="1" customWidth="1"/>
    <col min="27" max="27" width="5" style="35" customWidth="1"/>
    <col min="28" max="28" width="15.42578125" style="64" bestFit="1" customWidth="1"/>
    <col min="29" max="29" width="10.42578125" style="35" customWidth="1"/>
    <col min="30" max="30" width="16.140625" style="35" bestFit="1" customWidth="1"/>
    <col min="31" max="31" width="5" style="35" customWidth="1"/>
    <col min="32" max="32" width="15.42578125" style="64" bestFit="1" customWidth="1"/>
    <col min="33" max="33" width="10.42578125" style="35" customWidth="1"/>
    <col min="34" max="34" width="14.42578125" style="35" bestFit="1" customWidth="1"/>
    <col min="35" max="35" width="5" style="35" customWidth="1"/>
    <col min="36" max="36" width="16.7109375" style="64" bestFit="1" customWidth="1"/>
    <col min="37" max="37" width="10.42578125" style="35" customWidth="1"/>
    <col min="38" max="38" width="15.42578125" style="35" bestFit="1" customWidth="1"/>
    <col min="39" max="39" width="5" style="35" customWidth="1"/>
    <col min="40" max="40" width="15" style="64" bestFit="1" customWidth="1"/>
    <col min="41" max="41" width="10.42578125" style="35" customWidth="1"/>
    <col min="42" max="42" width="16.140625" style="35" bestFit="1" customWidth="1"/>
    <col min="43" max="43" width="5" style="35" customWidth="1"/>
    <col min="44" max="44" width="16.7109375" style="64" bestFit="1" customWidth="1"/>
    <col min="45" max="45" width="10.42578125" style="35" customWidth="1"/>
    <col min="46" max="46" width="13.85546875" style="35" bestFit="1" customWidth="1"/>
    <col min="47" max="47" width="5" style="35" customWidth="1"/>
    <col min="48" max="48" width="15.42578125" style="64" bestFit="1" customWidth="1"/>
    <col min="49" max="49" width="10.42578125" style="35" customWidth="1"/>
    <col min="50" max="50" width="16.140625" style="35" bestFit="1" customWidth="1"/>
    <col min="51" max="51" width="5" style="300" customWidth="1"/>
    <col min="52" max="52" width="15.42578125" style="301" bestFit="1" customWidth="1"/>
    <col min="53" max="53" width="10.42578125" style="300" customWidth="1"/>
    <col min="54" max="54" width="13.85546875" style="300" bestFit="1" customWidth="1"/>
    <col min="55" max="55" width="5" style="35" customWidth="1"/>
    <col min="56" max="56" width="15.42578125" style="64" bestFit="1" customWidth="1"/>
    <col min="57" max="57" width="10.42578125" style="35" customWidth="1"/>
    <col min="58" max="58" width="13.85546875" style="35" bestFit="1" customWidth="1"/>
    <col min="59" max="59" width="5" style="35" customWidth="1"/>
    <col min="60" max="60" width="15.42578125" style="64" bestFit="1" customWidth="1"/>
    <col min="61" max="61" width="10.42578125" style="35" customWidth="1"/>
    <col min="62" max="62" width="15.42578125" style="35" bestFit="1" customWidth="1"/>
    <col min="63" max="63" width="5" style="35" customWidth="1"/>
    <col min="64" max="64" width="15.42578125" style="64" bestFit="1" customWidth="1"/>
    <col min="65" max="65" width="10.42578125" style="35" customWidth="1"/>
    <col min="66" max="66" width="16.140625" style="35" bestFit="1" customWidth="1"/>
    <col min="67" max="67" width="5" style="35" customWidth="1"/>
    <col min="68" max="68" width="15.42578125" style="64" bestFit="1" customWidth="1"/>
    <col min="69" max="69" width="10.42578125" style="35" customWidth="1"/>
    <col min="70" max="70" width="14.42578125" style="35" bestFit="1" customWidth="1"/>
    <col min="71" max="71" width="5" style="35" customWidth="1"/>
    <col min="72" max="72" width="15.42578125" style="64" bestFit="1" customWidth="1"/>
    <col min="73" max="73" width="10.42578125" style="35" customWidth="1"/>
    <col min="74" max="74" width="16.140625" style="35" bestFit="1" customWidth="1"/>
    <col min="75" max="75" width="5" style="35" customWidth="1"/>
    <col min="76" max="76" width="15.42578125" style="64" bestFit="1" customWidth="1"/>
    <col min="77" max="77" width="10.42578125" style="35" customWidth="1"/>
    <col min="78" max="78" width="16.140625" style="35" bestFit="1" customWidth="1"/>
    <col min="79" max="79" width="5" style="35" customWidth="1"/>
    <col min="80" max="80" width="15.42578125" style="64" bestFit="1" customWidth="1"/>
    <col min="81" max="81" width="10.42578125" style="35" customWidth="1"/>
    <col min="82" max="82" width="14.42578125" style="35" bestFit="1" customWidth="1"/>
    <col min="83" max="83" width="5" style="35" customWidth="1"/>
    <col min="84" max="84" width="16.7109375" style="64" bestFit="1" customWidth="1"/>
    <col min="85" max="85" width="10.42578125" style="35" customWidth="1"/>
    <col min="86" max="86" width="15.42578125" style="35" bestFit="1" customWidth="1"/>
    <col min="87" max="87" width="5" style="35" customWidth="1"/>
    <col min="88" max="88" width="15" style="64" bestFit="1" customWidth="1"/>
    <col min="89" max="89" width="10.42578125" style="35" customWidth="1"/>
    <col min="90" max="90" width="16.140625" style="35" bestFit="1" customWidth="1"/>
    <col min="91" max="91" width="5" style="35" customWidth="1"/>
    <col min="92" max="92" width="16.7109375" style="64" bestFit="1" customWidth="1"/>
    <col min="93" max="93" width="10.42578125" style="35" customWidth="1"/>
    <col min="94" max="94" width="13.85546875" style="35" bestFit="1" customWidth="1"/>
    <col min="95" max="95" width="5" style="35" customWidth="1"/>
    <col min="96" max="96" width="15.42578125" style="64" bestFit="1" customWidth="1"/>
    <col min="97" max="97" width="10.42578125" style="35" customWidth="1"/>
    <col min="98" max="98" width="16.140625" style="35" bestFit="1" customWidth="1"/>
    <col min="99" max="99" width="5" style="114" customWidth="1"/>
    <col min="100" max="100" width="15.42578125" style="115" bestFit="1" customWidth="1"/>
    <col min="101" max="101" width="10.42578125" style="114" customWidth="1"/>
    <col min="102" max="102" width="13.85546875" style="114" bestFit="1" customWidth="1"/>
    <col min="103" max="103" width="5" style="35" customWidth="1"/>
    <col min="104" max="104" width="15.42578125" style="64" bestFit="1" customWidth="1"/>
    <col min="105" max="105" width="10.42578125" style="35" customWidth="1"/>
    <col min="106" max="106" width="13.85546875" style="35" bestFit="1" customWidth="1"/>
    <col min="107" max="107" width="5" style="35" customWidth="1"/>
    <col min="108" max="108" width="15.42578125" style="64" bestFit="1" customWidth="1"/>
    <col min="109" max="109" width="10.42578125" style="35" customWidth="1"/>
    <col min="110" max="110" width="15.42578125" style="35" bestFit="1" customWidth="1"/>
    <col min="111" max="111" width="5" style="35" customWidth="1"/>
    <col min="112" max="112" width="15.42578125" style="64" bestFit="1" customWidth="1"/>
    <col min="113" max="113" width="10.42578125" style="35" customWidth="1"/>
    <col min="114" max="114" width="16.140625" style="35" bestFit="1" customWidth="1"/>
    <col min="115" max="115" width="5" style="35" customWidth="1"/>
    <col min="116" max="116" width="15.42578125" style="64" bestFit="1" customWidth="1"/>
    <col min="117" max="117" width="10.42578125" style="35" customWidth="1"/>
    <col min="118" max="118" width="14.42578125" style="35" bestFit="1" customWidth="1"/>
    <col min="119" max="119" width="5" style="35" customWidth="1"/>
    <col min="120" max="120" width="15.42578125" style="64" bestFit="1" customWidth="1"/>
    <col min="121" max="121" width="10.42578125" style="35" customWidth="1"/>
    <col min="122" max="122" width="16.140625" style="35" bestFit="1" customWidth="1"/>
    <col min="123" max="123" width="5" style="35" customWidth="1"/>
    <col min="124" max="124" width="15.42578125" style="64" bestFit="1" customWidth="1"/>
    <col min="125" max="125" width="10.42578125" style="35" customWidth="1"/>
    <col min="126" max="126" width="16.140625" style="35" bestFit="1" customWidth="1"/>
    <col min="127" max="127" width="5" style="35" customWidth="1"/>
    <col min="128" max="128" width="15.42578125" style="64" bestFit="1" customWidth="1"/>
    <col min="129" max="129" width="10.42578125" style="35" customWidth="1"/>
    <col min="130" max="130" width="14.42578125" style="35" bestFit="1" customWidth="1"/>
    <col min="131" max="131" width="5" style="35" customWidth="1"/>
    <col min="132" max="132" width="16.7109375" style="64" bestFit="1" customWidth="1"/>
    <col min="133" max="133" width="10.42578125" style="35" customWidth="1"/>
    <col min="134" max="134" width="15.42578125" style="35" bestFit="1" customWidth="1"/>
    <col min="135" max="135" width="5" style="35" customWidth="1"/>
    <col min="136" max="136" width="15" style="64" bestFit="1" customWidth="1"/>
    <col min="137" max="137" width="10.42578125" style="35" customWidth="1"/>
    <col min="138" max="138" width="16.140625" style="35" bestFit="1" customWidth="1"/>
    <col min="139" max="139" width="5" style="35" customWidth="1"/>
    <col min="140" max="140" width="16.7109375" style="64" bestFit="1" customWidth="1"/>
    <col min="141" max="141" width="10.42578125" style="35" customWidth="1"/>
    <col min="142" max="142" width="13.85546875" style="35" bestFit="1" customWidth="1"/>
    <col min="143" max="143" width="5" style="35" customWidth="1"/>
    <col min="144" max="144" width="15.42578125" style="64" bestFit="1" customWidth="1"/>
    <col min="145" max="145" width="10.42578125" style="35" customWidth="1"/>
    <col min="146" max="146" width="16.140625" style="35" bestFit="1" customWidth="1"/>
    <col min="147" max="147" width="5" style="114" customWidth="1"/>
    <col min="148" max="148" width="15.42578125" style="115" bestFit="1" customWidth="1"/>
    <col min="149" max="149" width="10.42578125" style="114" customWidth="1"/>
    <col min="150" max="150" width="13.85546875" style="114" bestFit="1" customWidth="1"/>
    <col min="151" max="151" width="5" style="35" customWidth="1"/>
    <col min="152" max="152" width="15.42578125" style="64" bestFit="1" customWidth="1"/>
    <col min="153" max="153" width="10.42578125" style="35" customWidth="1"/>
    <col min="154" max="154" width="13.85546875" style="35" bestFit="1" customWidth="1"/>
    <col min="155" max="155" width="5" style="35" customWidth="1"/>
    <col min="156" max="156" width="15.42578125" style="64" bestFit="1" customWidth="1"/>
    <col min="157" max="157" width="10.42578125" style="35" customWidth="1"/>
    <col min="158" max="158" width="15.42578125" style="35" bestFit="1" customWidth="1"/>
    <col min="159" max="159" width="5" style="35" customWidth="1"/>
    <col min="160" max="160" width="15.42578125" style="64" bestFit="1" customWidth="1"/>
    <col min="161" max="161" width="10.42578125" style="35" customWidth="1"/>
    <col min="162" max="162" width="16.140625" style="35" bestFit="1" customWidth="1"/>
    <col min="163" max="163" width="5" style="35" customWidth="1"/>
    <col min="164" max="164" width="15.42578125" style="64" bestFit="1" customWidth="1"/>
    <col min="165" max="165" width="10.42578125" style="35" customWidth="1"/>
    <col min="166" max="166" width="14.42578125" style="35" bestFit="1" customWidth="1"/>
    <col min="167" max="167" width="5" style="35" customWidth="1"/>
    <col min="168" max="168" width="15.42578125" style="64" bestFit="1" customWidth="1"/>
    <col min="169" max="169" width="10.42578125" style="35" customWidth="1"/>
    <col min="170" max="170" width="16.140625" style="35" bestFit="1" customWidth="1"/>
    <col min="171" max="171" width="5" style="35" customWidth="1"/>
    <col min="172" max="172" width="15.42578125" style="64" bestFit="1" customWidth="1"/>
    <col min="173" max="173" width="10.42578125" style="35" customWidth="1"/>
    <col min="174" max="174" width="16.140625" style="35" bestFit="1" customWidth="1"/>
    <col min="175" max="175" width="5" style="35" customWidth="1"/>
    <col min="176" max="176" width="15.42578125" style="64" bestFit="1" customWidth="1"/>
    <col min="177" max="177" width="10.42578125" style="35" customWidth="1"/>
    <col min="178" max="178" width="14.42578125" style="35" bestFit="1" customWidth="1"/>
    <col min="179" max="179" width="5" style="35" customWidth="1"/>
    <col min="180" max="180" width="16.7109375" style="64" bestFit="1" customWidth="1"/>
    <col min="181" max="181" width="10.42578125" style="35" customWidth="1"/>
    <col min="182" max="182" width="15.42578125" style="35" bestFit="1" customWidth="1"/>
    <col min="183" max="183" width="5" style="35" customWidth="1"/>
    <col min="184" max="184" width="15" style="64" bestFit="1" customWidth="1"/>
    <col min="185" max="185" width="10.42578125" style="35" customWidth="1"/>
    <col min="186" max="186" width="16.140625" style="35" bestFit="1" customWidth="1"/>
    <col min="187" max="187" width="5" style="35" customWidth="1"/>
    <col min="188" max="188" width="16.7109375" style="64" bestFit="1" customWidth="1"/>
    <col min="189" max="189" width="10.42578125" style="35" customWidth="1"/>
    <col min="190" max="190" width="13.85546875" style="35" bestFit="1" customWidth="1"/>
    <col min="191" max="191" width="5" style="35" customWidth="1"/>
    <col min="192" max="192" width="15.42578125" style="64" bestFit="1" customWidth="1"/>
    <col min="193" max="193" width="10.42578125" style="35" customWidth="1"/>
    <col min="194" max="194" width="16.140625" style="35" bestFit="1" customWidth="1"/>
    <col min="195" max="195" width="5" style="114" customWidth="1"/>
    <col min="196" max="196" width="15.42578125" style="115" bestFit="1" customWidth="1"/>
    <col min="197" max="197" width="10.42578125" style="114" customWidth="1"/>
    <col min="198" max="198" width="13.85546875" style="114" bestFit="1" customWidth="1"/>
    <col min="199" max="199" width="5" style="35" customWidth="1"/>
    <col min="200" max="200" width="15.42578125" style="64" bestFit="1" customWidth="1"/>
    <col min="201" max="201" width="10.42578125" style="35" customWidth="1"/>
    <col min="202" max="202" width="13.85546875" style="35" bestFit="1" customWidth="1"/>
    <col min="203" max="203" width="5" style="35" customWidth="1"/>
    <col min="204" max="204" width="15.42578125" style="64" bestFit="1" customWidth="1"/>
    <col min="205" max="205" width="10.42578125" style="35" customWidth="1"/>
    <col min="206" max="206" width="15.42578125" style="35" bestFit="1" customWidth="1"/>
    <col min="207" max="207" width="5" style="35" customWidth="1"/>
    <col min="208" max="208" width="15.42578125" style="64" bestFit="1" customWidth="1"/>
    <col min="209" max="209" width="10.42578125" style="35" customWidth="1"/>
    <col min="210" max="210" width="16.140625" style="35" bestFit="1" customWidth="1"/>
    <col min="211" max="211" width="5" style="35" customWidth="1"/>
    <col min="212" max="212" width="15.42578125" style="64" bestFit="1" customWidth="1"/>
    <col min="213" max="213" width="10.42578125" style="35" customWidth="1"/>
    <col min="214" max="214" width="14.42578125" style="35" bestFit="1" customWidth="1"/>
    <col min="215" max="215" width="5" style="35" customWidth="1"/>
    <col min="216" max="216" width="15.42578125" style="64" bestFit="1" customWidth="1"/>
    <col min="217" max="217" width="10.42578125" style="35" customWidth="1"/>
    <col min="218" max="218" width="16.140625" style="35" bestFit="1" customWidth="1"/>
    <col min="219" max="219" width="5" style="35" customWidth="1"/>
    <col min="220" max="220" width="15.42578125" style="64" bestFit="1" customWidth="1"/>
    <col min="221" max="221" width="10.42578125" style="35" customWidth="1"/>
    <col min="222" max="222" width="16.140625" style="35" bestFit="1" customWidth="1"/>
    <col min="223" max="223" width="5" style="35" customWidth="1"/>
    <col min="224" max="224" width="15.42578125" style="64" bestFit="1" customWidth="1"/>
    <col min="225" max="225" width="10.42578125" style="35" customWidth="1"/>
    <col min="226" max="226" width="14.42578125" style="35" bestFit="1" customWidth="1"/>
    <col min="227" max="227" width="5" style="35" customWidth="1"/>
    <col min="228" max="228" width="16.7109375" style="64" bestFit="1" customWidth="1"/>
    <col min="229" max="229" width="10.42578125" style="35" customWidth="1"/>
    <col min="230" max="230" width="15.42578125" style="35" bestFit="1" customWidth="1"/>
    <col min="231" max="231" width="5" style="35" customWidth="1"/>
    <col min="232" max="232" width="15" style="64" bestFit="1" customWidth="1"/>
    <col min="233" max="233" width="10.42578125" style="35" customWidth="1"/>
    <col min="234" max="234" width="16.140625" style="35" bestFit="1" customWidth="1"/>
    <col min="235" max="235" width="5" style="35" customWidth="1"/>
    <col min="236" max="236" width="16.7109375" style="64" bestFit="1" customWidth="1"/>
    <col min="237" max="237" width="10.42578125" style="35" customWidth="1"/>
    <col min="238" max="238" width="13.85546875" style="35" bestFit="1" customWidth="1"/>
    <col min="239" max="239" width="5" style="35" customWidth="1"/>
    <col min="240" max="240" width="15.42578125" style="64" bestFit="1" customWidth="1"/>
    <col min="241" max="241" width="10.42578125" style="35" customWidth="1"/>
    <col min="242" max="242" width="16.140625" style="35" bestFit="1" customWidth="1"/>
    <col min="243" max="16384" width="11.42578125" style="35"/>
  </cols>
  <sheetData>
    <row r="1" spans="1:242" s="128" customFormat="1" ht="11.25" x14ac:dyDescent="0.2">
      <c r="A1" s="126"/>
      <c r="B1" s="127"/>
      <c r="C1" s="428" t="s">
        <v>81</v>
      </c>
      <c r="D1" s="429"/>
      <c r="E1" s="429"/>
      <c r="F1" s="430"/>
      <c r="G1" s="428" t="s">
        <v>82</v>
      </c>
      <c r="H1" s="429"/>
      <c r="I1" s="429"/>
      <c r="J1" s="430"/>
      <c r="K1" s="428" t="s">
        <v>83</v>
      </c>
      <c r="L1" s="429"/>
      <c r="M1" s="429"/>
      <c r="N1" s="430"/>
      <c r="O1" s="428" t="s">
        <v>84</v>
      </c>
      <c r="P1" s="429"/>
      <c r="Q1" s="429"/>
      <c r="R1" s="430"/>
      <c r="S1" s="428" t="s">
        <v>85</v>
      </c>
      <c r="T1" s="429"/>
      <c r="U1" s="429"/>
      <c r="V1" s="430"/>
      <c r="W1" s="428" t="s">
        <v>86</v>
      </c>
      <c r="X1" s="429"/>
      <c r="Y1" s="429"/>
      <c r="Z1" s="430"/>
      <c r="AA1" s="428" t="s">
        <v>87</v>
      </c>
      <c r="AB1" s="429"/>
      <c r="AC1" s="429"/>
      <c r="AD1" s="430"/>
      <c r="AE1" s="428" t="s">
        <v>88</v>
      </c>
      <c r="AF1" s="429"/>
      <c r="AG1" s="429"/>
      <c r="AH1" s="430"/>
      <c r="AI1" s="428" t="s">
        <v>89</v>
      </c>
      <c r="AJ1" s="429"/>
      <c r="AK1" s="429"/>
      <c r="AL1" s="430"/>
      <c r="AM1" s="428" t="s">
        <v>90</v>
      </c>
      <c r="AN1" s="429"/>
      <c r="AO1" s="429"/>
      <c r="AP1" s="430"/>
      <c r="AQ1" s="428" t="s">
        <v>91</v>
      </c>
      <c r="AR1" s="429"/>
      <c r="AS1" s="429"/>
      <c r="AT1" s="430"/>
      <c r="AU1" s="428" t="s">
        <v>92</v>
      </c>
      <c r="AV1" s="429"/>
      <c r="AW1" s="429"/>
      <c r="AX1" s="430"/>
      <c r="AY1" s="428" t="s">
        <v>104</v>
      </c>
      <c r="AZ1" s="429"/>
      <c r="BA1" s="429"/>
      <c r="BB1" s="430"/>
      <c r="BC1" s="428" t="s">
        <v>103</v>
      </c>
      <c r="BD1" s="429"/>
      <c r="BE1" s="429"/>
      <c r="BF1" s="430"/>
      <c r="BG1" s="428" t="s">
        <v>93</v>
      </c>
      <c r="BH1" s="429"/>
      <c r="BI1" s="429"/>
      <c r="BJ1" s="430"/>
      <c r="BK1" s="428" t="s">
        <v>94</v>
      </c>
      <c r="BL1" s="429"/>
      <c r="BM1" s="429"/>
      <c r="BN1" s="430"/>
      <c r="BO1" s="428" t="s">
        <v>95</v>
      </c>
      <c r="BP1" s="429"/>
      <c r="BQ1" s="429"/>
      <c r="BR1" s="430"/>
      <c r="BS1" s="428" t="s">
        <v>96</v>
      </c>
      <c r="BT1" s="429"/>
      <c r="BU1" s="429"/>
      <c r="BV1" s="430"/>
      <c r="BW1" s="428" t="s">
        <v>97</v>
      </c>
      <c r="BX1" s="429"/>
      <c r="BY1" s="429"/>
      <c r="BZ1" s="430"/>
      <c r="CA1" s="428" t="s">
        <v>98</v>
      </c>
      <c r="CB1" s="429"/>
      <c r="CC1" s="429"/>
      <c r="CD1" s="430"/>
      <c r="CE1" s="428" t="s">
        <v>99</v>
      </c>
      <c r="CF1" s="429"/>
      <c r="CG1" s="429"/>
      <c r="CH1" s="430"/>
      <c r="CI1" s="428" t="s">
        <v>100</v>
      </c>
      <c r="CJ1" s="429"/>
      <c r="CK1" s="429"/>
      <c r="CL1" s="430"/>
      <c r="CM1" s="428" t="s">
        <v>101</v>
      </c>
      <c r="CN1" s="429"/>
      <c r="CO1" s="429"/>
      <c r="CP1" s="430"/>
      <c r="CQ1" s="428" t="s">
        <v>102</v>
      </c>
      <c r="CR1" s="429"/>
      <c r="CS1" s="429"/>
      <c r="CT1" s="430"/>
      <c r="CU1" s="428" t="s">
        <v>116</v>
      </c>
      <c r="CV1" s="429"/>
      <c r="CW1" s="429"/>
      <c r="CX1" s="430"/>
      <c r="CY1" s="428" t="s">
        <v>105</v>
      </c>
      <c r="CZ1" s="429"/>
      <c r="DA1" s="429"/>
      <c r="DB1" s="430"/>
      <c r="DC1" s="428" t="s">
        <v>106</v>
      </c>
      <c r="DD1" s="429"/>
      <c r="DE1" s="429"/>
      <c r="DF1" s="430"/>
      <c r="DG1" s="428" t="s">
        <v>107</v>
      </c>
      <c r="DH1" s="429"/>
      <c r="DI1" s="429"/>
      <c r="DJ1" s="430"/>
      <c r="DK1" s="428" t="s">
        <v>108</v>
      </c>
      <c r="DL1" s="429"/>
      <c r="DM1" s="429"/>
      <c r="DN1" s="430"/>
      <c r="DO1" s="428" t="s">
        <v>109</v>
      </c>
      <c r="DP1" s="429"/>
      <c r="DQ1" s="429"/>
      <c r="DR1" s="430"/>
      <c r="DS1" s="428" t="s">
        <v>110</v>
      </c>
      <c r="DT1" s="429"/>
      <c r="DU1" s="429"/>
      <c r="DV1" s="430"/>
      <c r="DW1" s="428" t="s">
        <v>111</v>
      </c>
      <c r="DX1" s="429"/>
      <c r="DY1" s="429"/>
      <c r="DZ1" s="430"/>
      <c r="EA1" s="428" t="s">
        <v>112</v>
      </c>
      <c r="EB1" s="429"/>
      <c r="EC1" s="429"/>
      <c r="ED1" s="430"/>
      <c r="EE1" s="428" t="s">
        <v>113</v>
      </c>
      <c r="EF1" s="429"/>
      <c r="EG1" s="429"/>
      <c r="EH1" s="430"/>
      <c r="EI1" s="428" t="s">
        <v>114</v>
      </c>
      <c r="EJ1" s="429"/>
      <c r="EK1" s="429"/>
      <c r="EL1" s="430"/>
      <c r="EM1" s="428" t="s">
        <v>115</v>
      </c>
      <c r="EN1" s="429"/>
      <c r="EO1" s="429"/>
      <c r="EP1" s="430"/>
      <c r="EQ1" s="428" t="s">
        <v>127</v>
      </c>
      <c r="ER1" s="429"/>
      <c r="ES1" s="429"/>
      <c r="ET1" s="430"/>
      <c r="EU1" s="428" t="s">
        <v>128</v>
      </c>
      <c r="EV1" s="429"/>
      <c r="EW1" s="429"/>
      <c r="EX1" s="430"/>
      <c r="EY1" s="428" t="s">
        <v>117</v>
      </c>
      <c r="EZ1" s="429"/>
      <c r="FA1" s="429"/>
      <c r="FB1" s="430"/>
      <c r="FC1" s="428" t="s">
        <v>118</v>
      </c>
      <c r="FD1" s="429"/>
      <c r="FE1" s="429"/>
      <c r="FF1" s="430"/>
      <c r="FG1" s="428" t="s">
        <v>119</v>
      </c>
      <c r="FH1" s="429"/>
      <c r="FI1" s="429"/>
      <c r="FJ1" s="430"/>
      <c r="FK1" s="428" t="s">
        <v>120</v>
      </c>
      <c r="FL1" s="429"/>
      <c r="FM1" s="429"/>
      <c r="FN1" s="430"/>
      <c r="FO1" s="428" t="s">
        <v>121</v>
      </c>
      <c r="FP1" s="429"/>
      <c r="FQ1" s="429"/>
      <c r="FR1" s="430"/>
      <c r="FS1" s="428" t="s">
        <v>122</v>
      </c>
      <c r="FT1" s="429"/>
      <c r="FU1" s="429"/>
      <c r="FV1" s="430"/>
      <c r="FW1" s="428" t="s">
        <v>123</v>
      </c>
      <c r="FX1" s="429"/>
      <c r="FY1" s="429"/>
      <c r="FZ1" s="430"/>
      <c r="GA1" s="428" t="s">
        <v>124</v>
      </c>
      <c r="GB1" s="429"/>
      <c r="GC1" s="429"/>
      <c r="GD1" s="430"/>
      <c r="GE1" s="428" t="s">
        <v>125</v>
      </c>
      <c r="GF1" s="429"/>
      <c r="GG1" s="429"/>
      <c r="GH1" s="430"/>
      <c r="GI1" s="428" t="s">
        <v>126</v>
      </c>
      <c r="GJ1" s="429"/>
      <c r="GK1" s="429"/>
      <c r="GL1" s="430"/>
      <c r="GM1" s="428" t="s">
        <v>140</v>
      </c>
      <c r="GN1" s="429"/>
      <c r="GO1" s="429"/>
      <c r="GP1" s="430"/>
      <c r="GQ1" s="428" t="s">
        <v>129</v>
      </c>
      <c r="GR1" s="429"/>
      <c r="GS1" s="429"/>
      <c r="GT1" s="430"/>
      <c r="GU1" s="428" t="s">
        <v>130</v>
      </c>
      <c r="GV1" s="429"/>
      <c r="GW1" s="429"/>
      <c r="GX1" s="430"/>
      <c r="GY1" s="428" t="s">
        <v>131</v>
      </c>
      <c r="GZ1" s="429"/>
      <c r="HA1" s="429"/>
      <c r="HB1" s="430"/>
      <c r="HC1" s="428" t="s">
        <v>132</v>
      </c>
      <c r="HD1" s="429"/>
      <c r="HE1" s="429"/>
      <c r="HF1" s="430"/>
      <c r="HG1" s="428" t="s">
        <v>133</v>
      </c>
      <c r="HH1" s="429"/>
      <c r="HI1" s="429"/>
      <c r="HJ1" s="430"/>
      <c r="HK1" s="428" t="s">
        <v>134</v>
      </c>
      <c r="HL1" s="429"/>
      <c r="HM1" s="429"/>
      <c r="HN1" s="430"/>
      <c r="HO1" s="428" t="s">
        <v>135</v>
      </c>
      <c r="HP1" s="429"/>
      <c r="HQ1" s="429"/>
      <c r="HR1" s="430"/>
      <c r="HS1" s="428" t="s">
        <v>136</v>
      </c>
      <c r="HT1" s="429"/>
      <c r="HU1" s="429"/>
      <c r="HV1" s="430"/>
      <c r="HW1" s="428" t="s">
        <v>137</v>
      </c>
      <c r="HX1" s="429"/>
      <c r="HY1" s="429"/>
      <c r="HZ1" s="430"/>
      <c r="IA1" s="428" t="s">
        <v>138</v>
      </c>
      <c r="IB1" s="429"/>
      <c r="IC1" s="429"/>
      <c r="ID1" s="430"/>
      <c r="IE1" s="428" t="s">
        <v>139</v>
      </c>
      <c r="IF1" s="429"/>
      <c r="IG1" s="429"/>
      <c r="IH1" s="430"/>
    </row>
    <row r="2" spans="1:242" s="129" customFormat="1" ht="22.5" x14ac:dyDescent="0.2">
      <c r="A2" s="118" t="s">
        <v>33</v>
      </c>
      <c r="B2" s="119" t="s">
        <v>66</v>
      </c>
      <c r="C2" s="120" t="s">
        <v>67</v>
      </c>
      <c r="D2" s="118" t="s">
        <v>78</v>
      </c>
      <c r="E2" s="121" t="s">
        <v>79</v>
      </c>
      <c r="F2" s="118" t="s">
        <v>80</v>
      </c>
      <c r="G2" s="118" t="s">
        <v>67</v>
      </c>
      <c r="H2" s="118" t="s">
        <v>68</v>
      </c>
      <c r="I2" s="121" t="s">
        <v>75</v>
      </c>
      <c r="J2" s="118" t="s">
        <v>69</v>
      </c>
      <c r="K2" s="118" t="s">
        <v>67</v>
      </c>
      <c r="L2" s="118" t="s">
        <v>68</v>
      </c>
      <c r="M2" s="121" t="s">
        <v>75</v>
      </c>
      <c r="N2" s="118" t="s">
        <v>69</v>
      </c>
      <c r="O2" s="118" t="s">
        <v>67</v>
      </c>
      <c r="P2" s="118" t="s">
        <v>68</v>
      </c>
      <c r="Q2" s="121" t="s">
        <v>75</v>
      </c>
      <c r="R2" s="118" t="s">
        <v>69</v>
      </c>
      <c r="S2" s="118" t="s">
        <v>67</v>
      </c>
      <c r="T2" s="118" t="s">
        <v>68</v>
      </c>
      <c r="U2" s="121" t="s">
        <v>75</v>
      </c>
      <c r="V2" s="118" t="s">
        <v>69</v>
      </c>
      <c r="W2" s="118" t="s">
        <v>67</v>
      </c>
      <c r="X2" s="118" t="s">
        <v>68</v>
      </c>
      <c r="Y2" s="121" t="s">
        <v>75</v>
      </c>
      <c r="Z2" s="118" t="s">
        <v>69</v>
      </c>
      <c r="AA2" s="118" t="s">
        <v>67</v>
      </c>
      <c r="AB2" s="118" t="s">
        <v>68</v>
      </c>
      <c r="AC2" s="121" t="s">
        <v>75</v>
      </c>
      <c r="AD2" s="118" t="s">
        <v>69</v>
      </c>
      <c r="AE2" s="118" t="s">
        <v>67</v>
      </c>
      <c r="AF2" s="118" t="s">
        <v>68</v>
      </c>
      <c r="AG2" s="121" t="s">
        <v>75</v>
      </c>
      <c r="AH2" s="118" t="s">
        <v>69</v>
      </c>
      <c r="AI2" s="118" t="s">
        <v>67</v>
      </c>
      <c r="AJ2" s="118" t="s">
        <v>68</v>
      </c>
      <c r="AK2" s="121" t="s">
        <v>75</v>
      </c>
      <c r="AL2" s="118" t="s">
        <v>69</v>
      </c>
      <c r="AM2" s="118" t="s">
        <v>67</v>
      </c>
      <c r="AN2" s="118" t="s">
        <v>68</v>
      </c>
      <c r="AO2" s="121" t="s">
        <v>75</v>
      </c>
      <c r="AP2" s="118" t="s">
        <v>69</v>
      </c>
      <c r="AQ2" s="118" t="s">
        <v>67</v>
      </c>
      <c r="AR2" s="118" t="s">
        <v>68</v>
      </c>
      <c r="AS2" s="121" t="s">
        <v>75</v>
      </c>
      <c r="AT2" s="118" t="s">
        <v>69</v>
      </c>
      <c r="AU2" s="118" t="s">
        <v>67</v>
      </c>
      <c r="AV2" s="118" t="s">
        <v>68</v>
      </c>
      <c r="AW2" s="121" t="s">
        <v>75</v>
      </c>
      <c r="AX2" s="118" t="s">
        <v>69</v>
      </c>
      <c r="AY2" s="118" t="s">
        <v>67</v>
      </c>
      <c r="AZ2" s="118" t="s">
        <v>68</v>
      </c>
      <c r="BA2" s="121" t="s">
        <v>75</v>
      </c>
      <c r="BB2" s="118" t="s">
        <v>69</v>
      </c>
      <c r="BC2" s="118" t="s">
        <v>67</v>
      </c>
      <c r="BD2" s="118" t="s">
        <v>68</v>
      </c>
      <c r="BE2" s="121" t="s">
        <v>75</v>
      </c>
      <c r="BF2" s="118" t="s">
        <v>69</v>
      </c>
      <c r="BG2" s="118" t="s">
        <v>67</v>
      </c>
      <c r="BH2" s="118" t="s">
        <v>68</v>
      </c>
      <c r="BI2" s="121" t="s">
        <v>75</v>
      </c>
      <c r="BJ2" s="118" t="s">
        <v>69</v>
      </c>
      <c r="BK2" s="118" t="s">
        <v>67</v>
      </c>
      <c r="BL2" s="118" t="s">
        <v>68</v>
      </c>
      <c r="BM2" s="121" t="s">
        <v>75</v>
      </c>
      <c r="BN2" s="118" t="s">
        <v>69</v>
      </c>
      <c r="BO2" s="118" t="s">
        <v>67</v>
      </c>
      <c r="BP2" s="118" t="s">
        <v>68</v>
      </c>
      <c r="BQ2" s="121" t="s">
        <v>75</v>
      </c>
      <c r="BR2" s="118" t="s">
        <v>69</v>
      </c>
      <c r="BS2" s="118" t="s">
        <v>67</v>
      </c>
      <c r="BT2" s="118" t="s">
        <v>68</v>
      </c>
      <c r="BU2" s="121" t="s">
        <v>75</v>
      </c>
      <c r="BV2" s="118" t="s">
        <v>69</v>
      </c>
      <c r="BW2" s="118" t="s">
        <v>67</v>
      </c>
      <c r="BX2" s="118" t="s">
        <v>68</v>
      </c>
      <c r="BY2" s="121" t="s">
        <v>75</v>
      </c>
      <c r="BZ2" s="118" t="s">
        <v>69</v>
      </c>
      <c r="CA2" s="118" t="s">
        <v>67</v>
      </c>
      <c r="CB2" s="118" t="s">
        <v>68</v>
      </c>
      <c r="CC2" s="121" t="s">
        <v>75</v>
      </c>
      <c r="CD2" s="118" t="s">
        <v>69</v>
      </c>
      <c r="CE2" s="118" t="s">
        <v>67</v>
      </c>
      <c r="CF2" s="118" t="s">
        <v>68</v>
      </c>
      <c r="CG2" s="121" t="s">
        <v>75</v>
      </c>
      <c r="CH2" s="118" t="s">
        <v>69</v>
      </c>
      <c r="CI2" s="118" t="s">
        <v>67</v>
      </c>
      <c r="CJ2" s="118" t="s">
        <v>68</v>
      </c>
      <c r="CK2" s="121" t="s">
        <v>75</v>
      </c>
      <c r="CL2" s="118" t="s">
        <v>69</v>
      </c>
      <c r="CM2" s="118" t="s">
        <v>67</v>
      </c>
      <c r="CN2" s="118" t="s">
        <v>68</v>
      </c>
      <c r="CO2" s="121" t="s">
        <v>75</v>
      </c>
      <c r="CP2" s="118" t="s">
        <v>69</v>
      </c>
      <c r="CQ2" s="118" t="s">
        <v>67</v>
      </c>
      <c r="CR2" s="118" t="s">
        <v>68</v>
      </c>
      <c r="CS2" s="121" t="s">
        <v>75</v>
      </c>
      <c r="CT2" s="118" t="s">
        <v>69</v>
      </c>
      <c r="CU2" s="118" t="s">
        <v>67</v>
      </c>
      <c r="CV2" s="118" t="s">
        <v>68</v>
      </c>
      <c r="CW2" s="121" t="s">
        <v>75</v>
      </c>
      <c r="CX2" s="118" t="s">
        <v>69</v>
      </c>
      <c r="CY2" s="118" t="s">
        <v>67</v>
      </c>
      <c r="CZ2" s="118" t="s">
        <v>68</v>
      </c>
      <c r="DA2" s="121" t="s">
        <v>75</v>
      </c>
      <c r="DB2" s="118" t="s">
        <v>69</v>
      </c>
      <c r="DC2" s="118" t="s">
        <v>67</v>
      </c>
      <c r="DD2" s="118" t="s">
        <v>68</v>
      </c>
      <c r="DE2" s="121" t="s">
        <v>75</v>
      </c>
      <c r="DF2" s="118" t="s">
        <v>69</v>
      </c>
      <c r="DG2" s="118" t="s">
        <v>67</v>
      </c>
      <c r="DH2" s="118" t="s">
        <v>68</v>
      </c>
      <c r="DI2" s="121" t="s">
        <v>75</v>
      </c>
      <c r="DJ2" s="118" t="s">
        <v>69</v>
      </c>
      <c r="DK2" s="118" t="s">
        <v>67</v>
      </c>
      <c r="DL2" s="118" t="s">
        <v>68</v>
      </c>
      <c r="DM2" s="121" t="s">
        <v>75</v>
      </c>
      <c r="DN2" s="118" t="s">
        <v>69</v>
      </c>
      <c r="DO2" s="118" t="s">
        <v>67</v>
      </c>
      <c r="DP2" s="118" t="s">
        <v>68</v>
      </c>
      <c r="DQ2" s="121" t="s">
        <v>75</v>
      </c>
      <c r="DR2" s="118" t="s">
        <v>69</v>
      </c>
      <c r="DS2" s="118" t="s">
        <v>67</v>
      </c>
      <c r="DT2" s="118" t="s">
        <v>68</v>
      </c>
      <c r="DU2" s="121" t="s">
        <v>75</v>
      </c>
      <c r="DV2" s="118" t="s">
        <v>69</v>
      </c>
      <c r="DW2" s="118" t="s">
        <v>67</v>
      </c>
      <c r="DX2" s="118" t="s">
        <v>68</v>
      </c>
      <c r="DY2" s="121" t="s">
        <v>75</v>
      </c>
      <c r="DZ2" s="118" t="s">
        <v>69</v>
      </c>
      <c r="EA2" s="118" t="s">
        <v>67</v>
      </c>
      <c r="EB2" s="118" t="s">
        <v>68</v>
      </c>
      <c r="EC2" s="121" t="s">
        <v>75</v>
      </c>
      <c r="ED2" s="118" t="s">
        <v>69</v>
      </c>
      <c r="EE2" s="118" t="s">
        <v>67</v>
      </c>
      <c r="EF2" s="118" t="s">
        <v>68</v>
      </c>
      <c r="EG2" s="121" t="s">
        <v>75</v>
      </c>
      <c r="EH2" s="118" t="s">
        <v>69</v>
      </c>
      <c r="EI2" s="118" t="s">
        <v>67</v>
      </c>
      <c r="EJ2" s="118" t="s">
        <v>68</v>
      </c>
      <c r="EK2" s="121" t="s">
        <v>75</v>
      </c>
      <c r="EL2" s="118" t="s">
        <v>69</v>
      </c>
      <c r="EM2" s="118" t="s">
        <v>67</v>
      </c>
      <c r="EN2" s="118" t="s">
        <v>68</v>
      </c>
      <c r="EO2" s="121" t="s">
        <v>75</v>
      </c>
      <c r="EP2" s="118" t="s">
        <v>69</v>
      </c>
      <c r="EQ2" s="118" t="s">
        <v>67</v>
      </c>
      <c r="ER2" s="118" t="s">
        <v>68</v>
      </c>
      <c r="ES2" s="121" t="s">
        <v>75</v>
      </c>
      <c r="ET2" s="118" t="s">
        <v>69</v>
      </c>
      <c r="EU2" s="118" t="s">
        <v>67</v>
      </c>
      <c r="EV2" s="118" t="s">
        <v>68</v>
      </c>
      <c r="EW2" s="121" t="s">
        <v>75</v>
      </c>
      <c r="EX2" s="118" t="s">
        <v>69</v>
      </c>
      <c r="EY2" s="118" t="s">
        <v>67</v>
      </c>
      <c r="EZ2" s="118" t="s">
        <v>68</v>
      </c>
      <c r="FA2" s="121" t="s">
        <v>75</v>
      </c>
      <c r="FB2" s="118" t="s">
        <v>69</v>
      </c>
      <c r="FC2" s="118" t="s">
        <v>67</v>
      </c>
      <c r="FD2" s="118" t="s">
        <v>68</v>
      </c>
      <c r="FE2" s="121" t="s">
        <v>75</v>
      </c>
      <c r="FF2" s="118" t="s">
        <v>69</v>
      </c>
      <c r="FG2" s="118" t="s">
        <v>67</v>
      </c>
      <c r="FH2" s="118" t="s">
        <v>68</v>
      </c>
      <c r="FI2" s="121" t="s">
        <v>75</v>
      </c>
      <c r="FJ2" s="118" t="s">
        <v>69</v>
      </c>
      <c r="FK2" s="118" t="s">
        <v>67</v>
      </c>
      <c r="FL2" s="118" t="s">
        <v>68</v>
      </c>
      <c r="FM2" s="121" t="s">
        <v>75</v>
      </c>
      <c r="FN2" s="118" t="s">
        <v>69</v>
      </c>
      <c r="FO2" s="118" t="s">
        <v>67</v>
      </c>
      <c r="FP2" s="118" t="s">
        <v>68</v>
      </c>
      <c r="FQ2" s="121" t="s">
        <v>75</v>
      </c>
      <c r="FR2" s="118" t="s">
        <v>69</v>
      </c>
      <c r="FS2" s="118" t="s">
        <v>67</v>
      </c>
      <c r="FT2" s="118" t="s">
        <v>68</v>
      </c>
      <c r="FU2" s="121" t="s">
        <v>75</v>
      </c>
      <c r="FV2" s="118" t="s">
        <v>69</v>
      </c>
      <c r="FW2" s="118" t="s">
        <v>67</v>
      </c>
      <c r="FX2" s="118" t="s">
        <v>68</v>
      </c>
      <c r="FY2" s="121" t="s">
        <v>75</v>
      </c>
      <c r="FZ2" s="118" t="s">
        <v>69</v>
      </c>
      <c r="GA2" s="118" t="s">
        <v>67</v>
      </c>
      <c r="GB2" s="118" t="s">
        <v>68</v>
      </c>
      <c r="GC2" s="121" t="s">
        <v>75</v>
      </c>
      <c r="GD2" s="118" t="s">
        <v>69</v>
      </c>
      <c r="GE2" s="118" t="s">
        <v>67</v>
      </c>
      <c r="GF2" s="118" t="s">
        <v>68</v>
      </c>
      <c r="GG2" s="121" t="s">
        <v>75</v>
      </c>
      <c r="GH2" s="118" t="s">
        <v>69</v>
      </c>
      <c r="GI2" s="118" t="s">
        <v>67</v>
      </c>
      <c r="GJ2" s="118" t="s">
        <v>68</v>
      </c>
      <c r="GK2" s="121" t="s">
        <v>75</v>
      </c>
      <c r="GL2" s="118" t="s">
        <v>69</v>
      </c>
      <c r="GM2" s="118" t="s">
        <v>67</v>
      </c>
      <c r="GN2" s="118" t="s">
        <v>68</v>
      </c>
      <c r="GO2" s="121" t="s">
        <v>75</v>
      </c>
      <c r="GP2" s="118" t="s">
        <v>69</v>
      </c>
      <c r="GQ2" s="118" t="s">
        <v>67</v>
      </c>
      <c r="GR2" s="118" t="s">
        <v>68</v>
      </c>
      <c r="GS2" s="121" t="s">
        <v>75</v>
      </c>
      <c r="GT2" s="118" t="s">
        <v>69</v>
      </c>
      <c r="GU2" s="118" t="s">
        <v>67</v>
      </c>
      <c r="GV2" s="118" t="s">
        <v>68</v>
      </c>
      <c r="GW2" s="121" t="s">
        <v>75</v>
      </c>
      <c r="GX2" s="118" t="s">
        <v>69</v>
      </c>
      <c r="GY2" s="118" t="s">
        <v>67</v>
      </c>
      <c r="GZ2" s="118" t="s">
        <v>68</v>
      </c>
      <c r="HA2" s="121" t="s">
        <v>75</v>
      </c>
      <c r="HB2" s="118" t="s">
        <v>69</v>
      </c>
      <c r="HC2" s="118" t="s">
        <v>67</v>
      </c>
      <c r="HD2" s="118" t="s">
        <v>68</v>
      </c>
      <c r="HE2" s="121" t="s">
        <v>75</v>
      </c>
      <c r="HF2" s="118" t="s">
        <v>69</v>
      </c>
      <c r="HG2" s="118" t="s">
        <v>67</v>
      </c>
      <c r="HH2" s="118" t="s">
        <v>68</v>
      </c>
      <c r="HI2" s="121" t="s">
        <v>75</v>
      </c>
      <c r="HJ2" s="118" t="s">
        <v>69</v>
      </c>
      <c r="HK2" s="118" t="s">
        <v>67</v>
      </c>
      <c r="HL2" s="118" t="s">
        <v>68</v>
      </c>
      <c r="HM2" s="121" t="s">
        <v>75</v>
      </c>
      <c r="HN2" s="118" t="s">
        <v>69</v>
      </c>
      <c r="HO2" s="118" t="s">
        <v>67</v>
      </c>
      <c r="HP2" s="118" t="s">
        <v>68</v>
      </c>
      <c r="HQ2" s="121" t="s">
        <v>75</v>
      </c>
      <c r="HR2" s="118" t="s">
        <v>69</v>
      </c>
      <c r="HS2" s="118" t="s">
        <v>67</v>
      </c>
      <c r="HT2" s="118" t="s">
        <v>68</v>
      </c>
      <c r="HU2" s="121" t="s">
        <v>75</v>
      </c>
      <c r="HV2" s="118" t="s">
        <v>69</v>
      </c>
      <c r="HW2" s="118" t="s">
        <v>67</v>
      </c>
      <c r="HX2" s="118" t="s">
        <v>68</v>
      </c>
      <c r="HY2" s="121" t="s">
        <v>75</v>
      </c>
      <c r="HZ2" s="118" t="s">
        <v>69</v>
      </c>
      <c r="IA2" s="118" t="s">
        <v>67</v>
      </c>
      <c r="IB2" s="118" t="s">
        <v>68</v>
      </c>
      <c r="IC2" s="121" t="s">
        <v>75</v>
      </c>
      <c r="ID2" s="118" t="s">
        <v>69</v>
      </c>
      <c r="IE2" s="118" t="s">
        <v>67</v>
      </c>
      <c r="IF2" s="118" t="s">
        <v>68</v>
      </c>
      <c r="IG2" s="121" t="s">
        <v>75</v>
      </c>
      <c r="IH2" s="118" t="s">
        <v>69</v>
      </c>
    </row>
    <row r="3" spans="1:242" s="56" customFormat="1" x14ac:dyDescent="0.2">
      <c r="A3" s="84"/>
      <c r="B3" s="77"/>
      <c r="C3" s="279"/>
      <c r="D3" s="280"/>
      <c r="E3" s="281"/>
      <c r="F3" s="282"/>
      <c r="G3" s="70"/>
      <c r="H3" s="71"/>
      <c r="I3" s="72"/>
      <c r="J3" s="73"/>
      <c r="K3" s="70"/>
      <c r="L3" s="71"/>
      <c r="M3" s="72"/>
      <c r="N3" s="73"/>
      <c r="O3" s="70"/>
      <c r="P3" s="71"/>
      <c r="Q3" s="72"/>
      <c r="R3" s="73"/>
      <c r="S3" s="70"/>
      <c r="T3" s="71"/>
      <c r="U3" s="72"/>
      <c r="V3" s="73"/>
      <c r="W3" s="70"/>
      <c r="X3" s="71"/>
      <c r="Y3" s="72"/>
      <c r="Z3" s="73"/>
      <c r="AA3" s="70"/>
      <c r="AB3" s="71"/>
      <c r="AC3" s="72"/>
      <c r="AD3" s="73"/>
      <c r="AE3" s="70"/>
      <c r="AF3" s="71"/>
      <c r="AG3" s="72"/>
      <c r="AH3" s="73"/>
      <c r="AI3" s="70"/>
      <c r="AJ3" s="71"/>
      <c r="AK3" s="72"/>
      <c r="AL3" s="73"/>
      <c r="AM3" s="70"/>
      <c r="AN3" s="71"/>
      <c r="AO3" s="72"/>
      <c r="AP3" s="73"/>
      <c r="AQ3" s="70"/>
      <c r="AR3" s="71"/>
      <c r="AS3" s="72"/>
      <c r="AT3" s="73"/>
      <c r="AU3" s="70"/>
      <c r="AV3" s="71">
        <f>D4+H4+L4+P4+T4+X4+AB4+AF4+AJ4+AN4+AR4+AV4</f>
        <v>0</v>
      </c>
      <c r="AW3" s="72"/>
      <c r="AX3" s="73"/>
      <c r="AY3" s="279"/>
      <c r="AZ3" s="280"/>
      <c r="BA3" s="281"/>
      <c r="BB3" s="282"/>
      <c r="BC3" s="70"/>
      <c r="BD3" s="71"/>
      <c r="BE3" s="72"/>
      <c r="BF3" s="73"/>
      <c r="BG3" s="70"/>
      <c r="BH3" s="71"/>
      <c r="BI3" s="72"/>
      <c r="BJ3" s="73"/>
      <c r="BK3" s="70"/>
      <c r="BL3" s="71"/>
      <c r="BM3" s="72"/>
      <c r="BN3" s="73"/>
      <c r="BO3" s="70"/>
      <c r="BP3" s="71"/>
      <c r="BQ3" s="72"/>
      <c r="BR3" s="73"/>
      <c r="BS3" s="70"/>
      <c r="BT3" s="71"/>
      <c r="BU3" s="72"/>
      <c r="BV3" s="73"/>
      <c r="BW3" s="70"/>
      <c r="BX3" s="71"/>
      <c r="BY3" s="72"/>
      <c r="BZ3" s="73"/>
      <c r="CA3" s="70"/>
      <c r="CB3" s="71"/>
      <c r="CC3" s="72"/>
      <c r="CD3" s="73"/>
      <c r="CE3" s="70"/>
      <c r="CF3" s="71"/>
      <c r="CG3" s="72"/>
      <c r="CH3" s="73"/>
      <c r="CI3" s="70"/>
      <c r="CJ3" s="71"/>
      <c r="CK3" s="72"/>
      <c r="CL3" s="73"/>
      <c r="CM3" s="70"/>
      <c r="CN3" s="71"/>
      <c r="CO3" s="72"/>
      <c r="CP3" s="73"/>
      <c r="CQ3" s="70"/>
      <c r="CR3" s="71">
        <f>AZ4+BD4+BH4+BL4+BP4+BT4+BX4+CB4+CF4+CJ4+CN4+CR4</f>
        <v>0</v>
      </c>
      <c r="CS3" s="72"/>
      <c r="CT3" s="73"/>
      <c r="CU3" s="279"/>
      <c r="CV3" s="280"/>
      <c r="CW3" s="281"/>
      <c r="CX3" s="282"/>
      <c r="CY3" s="70"/>
      <c r="CZ3" s="71"/>
      <c r="DA3" s="72"/>
      <c r="DB3" s="73"/>
      <c r="DC3" s="70"/>
      <c r="DD3" s="71"/>
      <c r="DE3" s="72"/>
      <c r="DF3" s="73"/>
      <c r="DG3" s="70"/>
      <c r="DH3" s="71"/>
      <c r="DI3" s="72"/>
      <c r="DJ3" s="73"/>
      <c r="DK3" s="70"/>
      <c r="DL3" s="71"/>
      <c r="DM3" s="72"/>
      <c r="DN3" s="73"/>
      <c r="DO3" s="70"/>
      <c r="DP3" s="71"/>
      <c r="DQ3" s="72"/>
      <c r="DR3" s="73"/>
      <c r="DS3" s="70"/>
      <c r="DT3" s="71"/>
      <c r="DU3" s="72"/>
      <c r="DV3" s="73"/>
      <c r="DW3" s="70"/>
      <c r="DX3" s="71"/>
      <c r="DY3" s="72"/>
      <c r="DZ3" s="73"/>
      <c r="EA3" s="70"/>
      <c r="EB3" s="71"/>
      <c r="EC3" s="72"/>
      <c r="ED3" s="73"/>
      <c r="EE3" s="70"/>
      <c r="EF3" s="71"/>
      <c r="EG3" s="72"/>
      <c r="EH3" s="73"/>
      <c r="EI3" s="70"/>
      <c r="EJ3" s="71"/>
      <c r="EK3" s="72"/>
      <c r="EL3" s="73"/>
      <c r="EM3" s="70"/>
      <c r="EN3" s="71">
        <f>CV4+CZ4+DD4+DH4+DL4+DP4+DT4+DX4+EB4+EF4+EJ4+EN4</f>
        <v>0</v>
      </c>
      <c r="EO3" s="72"/>
      <c r="EP3" s="73"/>
      <c r="EQ3" s="279"/>
      <c r="ER3" s="280"/>
      <c r="ES3" s="281"/>
      <c r="ET3" s="282"/>
      <c r="EU3" s="70"/>
      <c r="EV3" s="71"/>
      <c r="EW3" s="72"/>
      <c r="EX3" s="73"/>
      <c r="EY3" s="70"/>
      <c r="EZ3" s="71"/>
      <c r="FA3" s="72"/>
      <c r="FB3" s="73"/>
      <c r="FC3" s="70"/>
      <c r="FD3" s="71"/>
      <c r="FE3" s="72"/>
      <c r="FF3" s="73"/>
      <c r="FG3" s="70"/>
      <c r="FH3" s="71"/>
      <c r="FI3" s="72"/>
      <c r="FJ3" s="73"/>
      <c r="FK3" s="70"/>
      <c r="FL3" s="71"/>
      <c r="FM3" s="72"/>
      <c r="FN3" s="73"/>
      <c r="FO3" s="70"/>
      <c r="FP3" s="71"/>
      <c r="FQ3" s="72"/>
      <c r="FR3" s="73"/>
      <c r="FS3" s="70"/>
      <c r="FT3" s="71"/>
      <c r="FU3" s="72"/>
      <c r="FV3" s="73"/>
      <c r="FW3" s="70"/>
      <c r="FX3" s="71"/>
      <c r="FY3" s="72"/>
      <c r="FZ3" s="73"/>
      <c r="GA3" s="70"/>
      <c r="GB3" s="71"/>
      <c r="GC3" s="72"/>
      <c r="GD3" s="73"/>
      <c r="GE3" s="70"/>
      <c r="GF3" s="71"/>
      <c r="GG3" s="72"/>
      <c r="GH3" s="73"/>
      <c r="GI3" s="70"/>
      <c r="GJ3" s="71">
        <f>ER4+EV4+EZ4+FD4+FH4+FL4+FP4+FT4+FX4+GB4+GF4+GJ4</f>
        <v>0</v>
      </c>
      <c r="GK3" s="72"/>
      <c r="GL3" s="73"/>
      <c r="GM3" s="279"/>
      <c r="GN3" s="280"/>
      <c r="GO3" s="281"/>
      <c r="GP3" s="282"/>
      <c r="GQ3" s="70"/>
      <c r="GR3" s="71"/>
      <c r="GS3" s="72"/>
      <c r="GT3" s="73"/>
      <c r="GU3" s="70"/>
      <c r="GV3" s="71"/>
      <c r="GW3" s="72"/>
      <c r="GX3" s="73"/>
      <c r="GY3" s="70"/>
      <c r="GZ3" s="71"/>
      <c r="HA3" s="72"/>
      <c r="HB3" s="73"/>
      <c r="HC3" s="70"/>
      <c r="HD3" s="71"/>
      <c r="HE3" s="72"/>
      <c r="HF3" s="73"/>
      <c r="HG3" s="70"/>
      <c r="HH3" s="71"/>
      <c r="HI3" s="72"/>
      <c r="HJ3" s="73"/>
      <c r="HK3" s="70"/>
      <c r="HL3" s="71"/>
      <c r="HM3" s="72"/>
      <c r="HN3" s="73"/>
      <c r="HO3" s="70"/>
      <c r="HP3" s="71"/>
      <c r="HQ3" s="72"/>
      <c r="HR3" s="73"/>
      <c r="HS3" s="70"/>
      <c r="HT3" s="71"/>
      <c r="HU3" s="72"/>
      <c r="HV3" s="73"/>
      <c r="HW3" s="70"/>
      <c r="HX3" s="71"/>
      <c r="HY3" s="72"/>
      <c r="HZ3" s="73"/>
      <c r="IA3" s="70"/>
      <c r="IB3" s="71"/>
      <c r="IC3" s="72"/>
      <c r="ID3" s="73"/>
      <c r="IE3" s="70"/>
      <c r="IF3" s="71">
        <f>GN4+GR4+GV4+GZ4+HD4+HH4+HL4+HP4+HT4+HX4+IB4+IF4</f>
        <v>0</v>
      </c>
      <c r="IG3" s="72"/>
      <c r="IH3" s="73"/>
    </row>
    <row r="4" spans="1:242" s="103" customFormat="1" x14ac:dyDescent="0.2">
      <c r="A4" s="100" t="s">
        <v>74</v>
      </c>
      <c r="B4" s="101"/>
      <c r="C4" s="102"/>
      <c r="D4" s="91">
        <f>E4</f>
        <v>0</v>
      </c>
      <c r="E4" s="92">
        <f>E6+E13+E30+E50+E59</f>
        <v>0</v>
      </c>
      <c r="F4" s="93">
        <f>F6+F13+F30+F50+F59</f>
        <v>0</v>
      </c>
      <c r="G4" s="102"/>
      <c r="H4" s="91">
        <f>I4-E4</f>
        <v>0</v>
      </c>
      <c r="I4" s="92">
        <f>I6+I13+I30+I50+I59</f>
        <v>0</v>
      </c>
      <c r="J4" s="93">
        <f>J6+J13+J30+J50+J59</f>
        <v>0</v>
      </c>
      <c r="K4" s="102"/>
      <c r="L4" s="91">
        <f>M4-I4</f>
        <v>0</v>
      </c>
      <c r="M4" s="92">
        <f>M6+M13+M30+M50+M59</f>
        <v>0</v>
      </c>
      <c r="N4" s="93">
        <f>N6+N13+N30+N50+N59</f>
        <v>0</v>
      </c>
      <c r="O4" s="102"/>
      <c r="P4" s="91">
        <f>Q4-M4</f>
        <v>0</v>
      </c>
      <c r="Q4" s="92">
        <f>Q6+Q13+Q30+Q50+Q59</f>
        <v>0</v>
      </c>
      <c r="R4" s="93">
        <f>R6+R13+R30+R50+R59</f>
        <v>0</v>
      </c>
      <c r="S4" s="102"/>
      <c r="T4" s="91">
        <f>U4-Q4</f>
        <v>0</v>
      </c>
      <c r="U4" s="92">
        <f>U6+U13+U30+U50+U59</f>
        <v>0</v>
      </c>
      <c r="V4" s="93">
        <f>V6+V13+V30+V50+V59</f>
        <v>0</v>
      </c>
      <c r="W4" s="102"/>
      <c r="X4" s="91">
        <f>Y4-U4</f>
        <v>0</v>
      </c>
      <c r="Y4" s="92">
        <f>Y6+Y13+Y30+Y50+Y59</f>
        <v>0</v>
      </c>
      <c r="Z4" s="93">
        <f>Z6+Z13+Z30+Z50+Z59</f>
        <v>0</v>
      </c>
      <c r="AA4" s="102"/>
      <c r="AB4" s="91">
        <f>AC4-Y4</f>
        <v>0</v>
      </c>
      <c r="AC4" s="92">
        <f>AC6+AC13+AC30+AC50+AC59</f>
        <v>0</v>
      </c>
      <c r="AD4" s="93">
        <f>AD6+AD13+AD30+AD50+AD59</f>
        <v>0</v>
      </c>
      <c r="AE4" s="102"/>
      <c r="AF4" s="91">
        <f>AG4-AC4</f>
        <v>0</v>
      </c>
      <c r="AG4" s="92">
        <f>AG6+AG13+AG30+AG50+AG59</f>
        <v>0</v>
      </c>
      <c r="AH4" s="93">
        <f>AH6+AH13+AH30+AH50+AH59</f>
        <v>0</v>
      </c>
      <c r="AI4" s="102"/>
      <c r="AJ4" s="91">
        <f>AK4-AG4</f>
        <v>0</v>
      </c>
      <c r="AK4" s="92">
        <f>AK6+AK13+AK30+AK50+AK59</f>
        <v>0</v>
      </c>
      <c r="AL4" s="93">
        <f>AL6+AL13+AL30+AL50+AL59</f>
        <v>0</v>
      </c>
      <c r="AM4" s="102"/>
      <c r="AN4" s="91">
        <f>AO4-AK4</f>
        <v>0</v>
      </c>
      <c r="AO4" s="92">
        <f>AO6+AO13+AO30+AO50+AO59</f>
        <v>0</v>
      </c>
      <c r="AP4" s="93">
        <f>AP6+AP13+AP30+AP50+AP59</f>
        <v>0</v>
      </c>
      <c r="AQ4" s="102"/>
      <c r="AR4" s="91">
        <f>AS4-AO4</f>
        <v>0</v>
      </c>
      <c r="AS4" s="92">
        <f>AS6+AS13+AS30+AS50+AS59</f>
        <v>0</v>
      </c>
      <c r="AT4" s="93">
        <f>AT6+AT13+AT30+AT50+AT59</f>
        <v>0</v>
      </c>
      <c r="AU4" s="102"/>
      <c r="AV4" s="91">
        <f>AW4-AS4</f>
        <v>0</v>
      </c>
      <c r="AW4" s="92">
        <f>AW6+AW13+AW30+AW50+AW59</f>
        <v>0</v>
      </c>
      <c r="AX4" s="93">
        <f>AX6+AX13+AX30+AX50+AX59</f>
        <v>0</v>
      </c>
      <c r="AY4" s="102"/>
      <c r="AZ4" s="91">
        <f>BA4-AW4</f>
        <v>0</v>
      </c>
      <c r="BA4" s="92">
        <f>BA6+BA13+BA30+BA50+BA59</f>
        <v>0</v>
      </c>
      <c r="BB4" s="93">
        <f>BB6+BB13+BB30+BB50+BB59</f>
        <v>0</v>
      </c>
      <c r="BC4" s="102"/>
      <c r="BD4" s="91">
        <f>BE4-BA4</f>
        <v>0</v>
      </c>
      <c r="BE4" s="92">
        <f>BE6+BE13+BE30+BE50+BE59</f>
        <v>0</v>
      </c>
      <c r="BF4" s="93">
        <f>BF6+BF13+BF30+BF50+BF59</f>
        <v>0</v>
      </c>
      <c r="BG4" s="102"/>
      <c r="BH4" s="91">
        <f>BI4-BE4</f>
        <v>0</v>
      </c>
      <c r="BI4" s="92">
        <f>BI6+BI13+BI30+BI50+BI59</f>
        <v>0</v>
      </c>
      <c r="BJ4" s="93">
        <f>BJ6+BJ13+BJ30+BJ50+BJ59</f>
        <v>0</v>
      </c>
      <c r="BK4" s="102"/>
      <c r="BL4" s="91">
        <f>BM4-BI4</f>
        <v>0</v>
      </c>
      <c r="BM4" s="92">
        <f>BM6+BM13+BM30+BM50+BM59</f>
        <v>0</v>
      </c>
      <c r="BN4" s="93">
        <f>BN6+BN13+BN30+BN50+BN59</f>
        <v>0</v>
      </c>
      <c r="BO4" s="102"/>
      <c r="BP4" s="91">
        <f>BQ4-BM4</f>
        <v>0</v>
      </c>
      <c r="BQ4" s="92">
        <f>BQ6+BQ13+BQ30+BQ50+BQ59</f>
        <v>0</v>
      </c>
      <c r="BR4" s="93">
        <f>BR6+BR13+BR30+BR50+BR59</f>
        <v>0</v>
      </c>
      <c r="BS4" s="102"/>
      <c r="BT4" s="91">
        <f>BU4-BQ4</f>
        <v>0</v>
      </c>
      <c r="BU4" s="92">
        <f>BU6+BU13+BU30+BU50+BU59</f>
        <v>0</v>
      </c>
      <c r="BV4" s="93">
        <f>BV6+BV13+BV30+BV50+BV59</f>
        <v>0</v>
      </c>
      <c r="BW4" s="102"/>
      <c r="BX4" s="91">
        <f>BY4-BU4</f>
        <v>0</v>
      </c>
      <c r="BY4" s="92">
        <f>BY6+BY13+BY30+BY50+BY59</f>
        <v>0</v>
      </c>
      <c r="BZ4" s="93">
        <f>BZ6+BZ13+BZ30+BZ50+BZ59</f>
        <v>0</v>
      </c>
      <c r="CA4" s="102"/>
      <c r="CB4" s="91">
        <f>CC4-BY4</f>
        <v>0</v>
      </c>
      <c r="CC4" s="92">
        <f>CC6+CC13+CC30+CC50+CC59</f>
        <v>0</v>
      </c>
      <c r="CD4" s="93">
        <f>CD6+CD13+CD30+CD50+CD59</f>
        <v>0</v>
      </c>
      <c r="CE4" s="102"/>
      <c r="CF4" s="91">
        <f>CG4-CC4</f>
        <v>0</v>
      </c>
      <c r="CG4" s="92">
        <f>CG6+CG13+CG30+CG50+CG59</f>
        <v>0</v>
      </c>
      <c r="CH4" s="93">
        <f>CH6+CH13+CH30+CH50+CH59</f>
        <v>0</v>
      </c>
      <c r="CI4" s="102"/>
      <c r="CJ4" s="91">
        <f>CK4-CG4</f>
        <v>0</v>
      </c>
      <c r="CK4" s="92">
        <f>CK6+CK13+CK30+CK50+CK59</f>
        <v>0</v>
      </c>
      <c r="CL4" s="93">
        <f>CL6+CL13+CL30+CL50+CL59</f>
        <v>0</v>
      </c>
      <c r="CM4" s="102"/>
      <c r="CN4" s="91">
        <f>CO4-CK4</f>
        <v>0</v>
      </c>
      <c r="CO4" s="92">
        <f>CO6+CO13+CO30+CO50+CO59</f>
        <v>0</v>
      </c>
      <c r="CP4" s="93">
        <f>CP6+CP13+CP30+CP50+CP59</f>
        <v>0</v>
      </c>
      <c r="CQ4" s="102"/>
      <c r="CR4" s="91">
        <f>CS4-CO4</f>
        <v>0</v>
      </c>
      <c r="CS4" s="92">
        <f>CS6+CS13+CS30+CS50+CS59</f>
        <v>0</v>
      </c>
      <c r="CT4" s="93">
        <f>CT6+CT13+CT30+CT50+CT59</f>
        <v>0</v>
      </c>
      <c r="CU4" s="102"/>
      <c r="CV4" s="91">
        <f>CW4-CS4</f>
        <v>0</v>
      </c>
      <c r="CW4" s="92">
        <f>CW6+CW13+CW30+CW50+CW59</f>
        <v>0</v>
      </c>
      <c r="CX4" s="93">
        <f>CX6+CX13+CX30+CX50+CX59</f>
        <v>0</v>
      </c>
      <c r="CY4" s="102"/>
      <c r="CZ4" s="91">
        <f>DA4-CW4</f>
        <v>0</v>
      </c>
      <c r="DA4" s="92">
        <f>DA6+DA13+DA30+DA50+DA59</f>
        <v>0</v>
      </c>
      <c r="DB4" s="93">
        <f>DB6+DB13+DB30+DB50+DB59</f>
        <v>0</v>
      </c>
      <c r="DC4" s="102"/>
      <c r="DD4" s="91">
        <f>DE4-DA4</f>
        <v>0</v>
      </c>
      <c r="DE4" s="92">
        <f>DE6+DE13+DE30+DE50+DE59</f>
        <v>0</v>
      </c>
      <c r="DF4" s="93">
        <f>DF6+DF13+DF30+DF50+DF59</f>
        <v>0</v>
      </c>
      <c r="DG4" s="102"/>
      <c r="DH4" s="91">
        <f>DI4-DE4</f>
        <v>0</v>
      </c>
      <c r="DI4" s="92">
        <f>DI6+DI13+DI30+DI50+DI59</f>
        <v>0</v>
      </c>
      <c r="DJ4" s="93">
        <f>DJ6+DJ13+DJ30+DJ50+DJ59</f>
        <v>0</v>
      </c>
      <c r="DK4" s="102"/>
      <c r="DL4" s="91">
        <f>DM4-DI4</f>
        <v>0</v>
      </c>
      <c r="DM4" s="92">
        <f>DM6+DM13+DM30+DM50+DM59</f>
        <v>0</v>
      </c>
      <c r="DN4" s="93">
        <f>DN6+DN13+DN30+DN50+DN59</f>
        <v>0</v>
      </c>
      <c r="DO4" s="102"/>
      <c r="DP4" s="91">
        <f>DQ4-DM4</f>
        <v>0</v>
      </c>
      <c r="DQ4" s="92">
        <f>DQ6+DQ13+DQ30+DQ50+DQ59</f>
        <v>0</v>
      </c>
      <c r="DR4" s="93">
        <f>DR6+DR13+DR30+DR50+DR59</f>
        <v>0</v>
      </c>
      <c r="DS4" s="102"/>
      <c r="DT4" s="91">
        <f>DU4-DQ4</f>
        <v>0</v>
      </c>
      <c r="DU4" s="92">
        <f>DU6+DU13+DU30+DU50+DU59</f>
        <v>0</v>
      </c>
      <c r="DV4" s="93">
        <f>DV6+DV13+DV30+DV50+DV59</f>
        <v>0</v>
      </c>
      <c r="DW4" s="102"/>
      <c r="DX4" s="91">
        <f>DY4-DU4</f>
        <v>0</v>
      </c>
      <c r="DY4" s="92">
        <f>DY6+DY13+DY30+DY50+DY59</f>
        <v>0</v>
      </c>
      <c r="DZ4" s="93">
        <f>DZ6+DZ13+DZ30+DZ50+DZ59</f>
        <v>0</v>
      </c>
      <c r="EA4" s="102"/>
      <c r="EB4" s="91">
        <f>EC4-DY4</f>
        <v>0</v>
      </c>
      <c r="EC4" s="92">
        <f>EC6+EC13+EC30+EC50+EC59</f>
        <v>0</v>
      </c>
      <c r="ED4" s="93">
        <f>ED6+ED13+ED30+ED50+ED59</f>
        <v>0</v>
      </c>
      <c r="EE4" s="102"/>
      <c r="EF4" s="91">
        <f>EG4-EC4</f>
        <v>0</v>
      </c>
      <c r="EG4" s="92">
        <f>EG6+EG13+EG30+EG50+EG59</f>
        <v>0</v>
      </c>
      <c r="EH4" s="93">
        <f>EH6+EH13+EH30+EH50+EH59</f>
        <v>0</v>
      </c>
      <c r="EI4" s="102"/>
      <c r="EJ4" s="91">
        <f>EK4-EG4</f>
        <v>0</v>
      </c>
      <c r="EK4" s="92">
        <f>EK6+EK13+EK30+EK50+EK59</f>
        <v>0</v>
      </c>
      <c r="EL4" s="93">
        <f>EL6+EL13+EL30+EL50+EL59</f>
        <v>0</v>
      </c>
      <c r="EM4" s="102"/>
      <c r="EN4" s="91">
        <f>EO4-EK4</f>
        <v>0</v>
      </c>
      <c r="EO4" s="92">
        <f>EO6+EO13+EO30+EO50+EO59</f>
        <v>0</v>
      </c>
      <c r="EP4" s="93">
        <f>EP6+EP13+EP30+EP50+EP59</f>
        <v>0</v>
      </c>
      <c r="EQ4" s="102"/>
      <c r="ER4" s="91">
        <f>ES4-EO4</f>
        <v>0</v>
      </c>
      <c r="ES4" s="92">
        <f>ES6+ES13+ES30+ES50+ES59</f>
        <v>0</v>
      </c>
      <c r="ET4" s="93">
        <f>ET6+ET13+ET30+ET50+ET59</f>
        <v>0</v>
      </c>
      <c r="EU4" s="102"/>
      <c r="EV4" s="91">
        <f>EW4-ES4</f>
        <v>0</v>
      </c>
      <c r="EW4" s="92">
        <f>EW6+EW13+EW30+EW50+EW59</f>
        <v>0</v>
      </c>
      <c r="EX4" s="93">
        <f>EX6+EX13+EX30+EX50+EX59</f>
        <v>0</v>
      </c>
      <c r="EY4" s="102"/>
      <c r="EZ4" s="91">
        <f>FA4-EW4</f>
        <v>0</v>
      </c>
      <c r="FA4" s="92">
        <f>FA6+FA13+FA30+FA50+FA59</f>
        <v>0</v>
      </c>
      <c r="FB4" s="93">
        <f>FB6+FB13+FB30+FB50+FB59</f>
        <v>0</v>
      </c>
      <c r="FC4" s="102"/>
      <c r="FD4" s="91">
        <f>FE4-FA4</f>
        <v>0</v>
      </c>
      <c r="FE4" s="92">
        <f>FE6+FE13+FE30+FE50+FE59</f>
        <v>0</v>
      </c>
      <c r="FF4" s="93">
        <f>FF6+FF13+FF30+FF50+FF59</f>
        <v>0</v>
      </c>
      <c r="FG4" s="102"/>
      <c r="FH4" s="91">
        <f>FI4-FE4</f>
        <v>0</v>
      </c>
      <c r="FI4" s="92">
        <f>FI6+FI13+FI30+FI50+FI59</f>
        <v>0</v>
      </c>
      <c r="FJ4" s="93">
        <f>FJ6+FJ13+FJ30+FJ50+FJ59</f>
        <v>0</v>
      </c>
      <c r="FK4" s="102"/>
      <c r="FL4" s="91">
        <f>FM4-FI4</f>
        <v>0</v>
      </c>
      <c r="FM4" s="92">
        <f>FM6+FM13+FM30+FM50+FM59</f>
        <v>0</v>
      </c>
      <c r="FN4" s="93">
        <f>FN6+FN13+FN30+FN50+FN59</f>
        <v>0</v>
      </c>
      <c r="FO4" s="102"/>
      <c r="FP4" s="91">
        <f>FQ4-FM4</f>
        <v>0</v>
      </c>
      <c r="FQ4" s="92">
        <f>FQ6+FQ13+FQ30+FQ50+FQ59</f>
        <v>0</v>
      </c>
      <c r="FR4" s="93">
        <f>FR6+FR13+FR30+FR50+FR59</f>
        <v>0</v>
      </c>
      <c r="FS4" s="102"/>
      <c r="FT4" s="91">
        <f>FU4-FQ4</f>
        <v>0</v>
      </c>
      <c r="FU4" s="92">
        <f>FU6+FU13+FU30+FU50+FU59</f>
        <v>0</v>
      </c>
      <c r="FV4" s="93">
        <f>FV6+FV13+FV30+FV50+FV59</f>
        <v>0</v>
      </c>
      <c r="FW4" s="102"/>
      <c r="FX4" s="91">
        <f>FY4-FU4</f>
        <v>0</v>
      </c>
      <c r="FY4" s="92">
        <f>FY6+FY13+FY30+FY50+FY59</f>
        <v>0</v>
      </c>
      <c r="FZ4" s="93">
        <f>FZ6+FZ13+FZ30+FZ50+FZ59</f>
        <v>0</v>
      </c>
      <c r="GA4" s="102"/>
      <c r="GB4" s="91">
        <f>GC4-FY4</f>
        <v>0</v>
      </c>
      <c r="GC4" s="92">
        <f>GC6+GC13+GC30+GC50+GC59</f>
        <v>0</v>
      </c>
      <c r="GD4" s="93">
        <f>GD6+GD13+GD30+GD50+GD59</f>
        <v>0</v>
      </c>
      <c r="GE4" s="102"/>
      <c r="GF4" s="91">
        <f>GG4-GC4</f>
        <v>0</v>
      </c>
      <c r="GG4" s="92">
        <f>GG6+GG13+GG30+GG50+GG59</f>
        <v>0</v>
      </c>
      <c r="GH4" s="93">
        <f>GH6+GH13+GH30+GH50+GH59</f>
        <v>0</v>
      </c>
      <c r="GI4" s="102"/>
      <c r="GJ4" s="91">
        <f>GK4-GG4</f>
        <v>0</v>
      </c>
      <c r="GK4" s="92">
        <f>GK6+GK13+GK30+GK50+GK59</f>
        <v>0</v>
      </c>
      <c r="GL4" s="93">
        <f>GL6+GL13+GL30+GL50+GL59</f>
        <v>0</v>
      </c>
      <c r="GM4" s="102"/>
      <c r="GN4" s="91">
        <f>GO4-GK4</f>
        <v>0</v>
      </c>
      <c r="GO4" s="92">
        <f>GO6+GO13+GO30+GO50+GO59</f>
        <v>0</v>
      </c>
      <c r="GP4" s="93">
        <f>GP6+GP13+GP30+GP50+GP59</f>
        <v>0</v>
      </c>
      <c r="GQ4" s="102"/>
      <c r="GR4" s="91">
        <f>GS4-GO4</f>
        <v>0</v>
      </c>
      <c r="GS4" s="92">
        <f>GS6+GS13+GS30+GS50+GS59</f>
        <v>0</v>
      </c>
      <c r="GT4" s="93">
        <f>GT6+GT13+GT30+GT50+GT59</f>
        <v>0</v>
      </c>
      <c r="GU4" s="102"/>
      <c r="GV4" s="91">
        <f>GW4-GS4</f>
        <v>0</v>
      </c>
      <c r="GW4" s="92">
        <f>GW6+GW13+GW30+GW50+GW59</f>
        <v>0</v>
      </c>
      <c r="GX4" s="93">
        <f>GX6+GX13+GX30+GX50+GX59</f>
        <v>0</v>
      </c>
      <c r="GY4" s="102"/>
      <c r="GZ4" s="91">
        <f>HA4-GW4</f>
        <v>0</v>
      </c>
      <c r="HA4" s="92">
        <f>HA6+HA13+HA30+HA50+HA59</f>
        <v>0</v>
      </c>
      <c r="HB4" s="93">
        <f>HB6+HB13+HB30+HB50+HB59</f>
        <v>0</v>
      </c>
      <c r="HC4" s="102"/>
      <c r="HD4" s="91">
        <f>HE4-HA4</f>
        <v>0</v>
      </c>
      <c r="HE4" s="92">
        <f>HE6+HE13+HE30+HE50+HE59</f>
        <v>0</v>
      </c>
      <c r="HF4" s="93">
        <f>HF6+HF13+HF30+HF50+HF59</f>
        <v>0</v>
      </c>
      <c r="HG4" s="102"/>
      <c r="HH4" s="91">
        <f>HI4-HE4</f>
        <v>0</v>
      </c>
      <c r="HI4" s="92">
        <f>HI6+HI13+HI30+HI50+HI59</f>
        <v>0</v>
      </c>
      <c r="HJ4" s="93">
        <f>HJ6+HJ13+HJ30+HJ50+HJ59</f>
        <v>0</v>
      </c>
      <c r="HK4" s="102"/>
      <c r="HL4" s="91">
        <f>HM4-HI4</f>
        <v>0</v>
      </c>
      <c r="HM4" s="92">
        <f>HM6+HM13+HM30+HM50+HM59</f>
        <v>0</v>
      </c>
      <c r="HN4" s="93">
        <f>HN6+HN13+HN30+HN50+HN59</f>
        <v>0</v>
      </c>
      <c r="HO4" s="102"/>
      <c r="HP4" s="91">
        <f>HQ4-HM4</f>
        <v>0</v>
      </c>
      <c r="HQ4" s="92">
        <f>HQ6+HQ13+HQ30+HQ50+HQ59</f>
        <v>0</v>
      </c>
      <c r="HR4" s="93">
        <f>HR6+HR13+HR30+HR50+HR59</f>
        <v>0</v>
      </c>
      <c r="HS4" s="102"/>
      <c r="HT4" s="91">
        <f>HU4-HQ4</f>
        <v>0</v>
      </c>
      <c r="HU4" s="92">
        <f>HU6+HU13+HU30+HU50+HU59</f>
        <v>0</v>
      </c>
      <c r="HV4" s="93">
        <f>HV6+HV13+HV30+HV50+HV59</f>
        <v>0</v>
      </c>
      <c r="HW4" s="102"/>
      <c r="HX4" s="91">
        <f>HY4-HU4</f>
        <v>0</v>
      </c>
      <c r="HY4" s="92">
        <f>HY6+HY13+HY30+HY50+HY59</f>
        <v>0</v>
      </c>
      <c r="HZ4" s="93">
        <f>HZ6+HZ13+HZ30+HZ50+HZ59</f>
        <v>0</v>
      </c>
      <c r="IA4" s="102"/>
      <c r="IB4" s="91">
        <f>IC4-HY4</f>
        <v>0</v>
      </c>
      <c r="IC4" s="92">
        <f>IC6+IC13+IC30+IC50+IC59</f>
        <v>0</v>
      </c>
      <c r="ID4" s="93">
        <f>ID6+ID13+ID30+ID50+ID59</f>
        <v>0</v>
      </c>
      <c r="IE4" s="102"/>
      <c r="IF4" s="91">
        <f>IG4-IC4</f>
        <v>0</v>
      </c>
      <c r="IG4" s="92">
        <f>IG6+IG13+IG30+IG50+IG59</f>
        <v>0</v>
      </c>
      <c r="IH4" s="93">
        <f>IH6+IH13+IH30+IH50+IH59</f>
        <v>0</v>
      </c>
    </row>
    <row r="5" spans="1:242" s="37" customFormat="1" x14ac:dyDescent="0.2">
      <c r="A5" s="85"/>
      <c r="B5" s="78"/>
      <c r="C5" s="286"/>
      <c r="D5" s="283"/>
      <c r="E5" s="284"/>
      <c r="F5" s="285"/>
      <c r="G5" s="65"/>
      <c r="H5" s="36"/>
      <c r="I5" s="104"/>
      <c r="J5" s="105"/>
      <c r="K5" s="65"/>
      <c r="L5" s="36"/>
      <c r="M5" s="104"/>
      <c r="N5" s="105"/>
      <c r="O5" s="65"/>
      <c r="P5" s="36"/>
      <c r="Q5" s="104"/>
      <c r="R5" s="105"/>
      <c r="S5" s="65"/>
      <c r="T5" s="36"/>
      <c r="U5" s="104"/>
      <c r="V5" s="105"/>
      <c r="W5" s="65"/>
      <c r="X5" s="36"/>
      <c r="Y5" s="104"/>
      <c r="Z5" s="105"/>
      <c r="AA5" s="65"/>
      <c r="AB5" s="36"/>
      <c r="AC5" s="104"/>
      <c r="AD5" s="105"/>
      <c r="AE5" s="65"/>
      <c r="AF5" s="36"/>
      <c r="AG5" s="104"/>
      <c r="AH5" s="105"/>
      <c r="AI5" s="65"/>
      <c r="AJ5" s="36"/>
      <c r="AK5" s="104"/>
      <c r="AL5" s="105"/>
      <c r="AM5" s="65"/>
      <c r="AN5" s="36"/>
      <c r="AO5" s="104"/>
      <c r="AP5" s="105"/>
      <c r="AQ5" s="65"/>
      <c r="AR5" s="36"/>
      <c r="AS5" s="104"/>
      <c r="AT5" s="105"/>
      <c r="AU5" s="65"/>
      <c r="AV5" s="36"/>
      <c r="AW5" s="104"/>
      <c r="AX5" s="105"/>
      <c r="AY5" s="286"/>
      <c r="AZ5" s="283"/>
      <c r="BA5" s="284"/>
      <c r="BB5" s="285"/>
      <c r="BC5" s="65"/>
      <c r="BD5" s="36"/>
      <c r="BE5" s="104"/>
      <c r="BF5" s="105"/>
      <c r="BG5" s="65"/>
      <c r="BH5" s="36"/>
      <c r="BI5" s="104"/>
      <c r="BJ5" s="105"/>
      <c r="BK5" s="65"/>
      <c r="BL5" s="36"/>
      <c r="BM5" s="104"/>
      <c r="BN5" s="105"/>
      <c r="BO5" s="65"/>
      <c r="BP5" s="36"/>
      <c r="BQ5" s="104"/>
      <c r="BR5" s="105"/>
      <c r="BS5" s="65"/>
      <c r="BT5" s="36"/>
      <c r="BU5" s="104"/>
      <c r="BV5" s="105"/>
      <c r="BW5" s="65"/>
      <c r="BX5" s="36"/>
      <c r="BY5" s="104"/>
      <c r="BZ5" s="105"/>
      <c r="CA5" s="65"/>
      <c r="CB5" s="36"/>
      <c r="CC5" s="104"/>
      <c r="CD5" s="105"/>
      <c r="CE5" s="65"/>
      <c r="CF5" s="36"/>
      <c r="CG5" s="104"/>
      <c r="CH5" s="105"/>
      <c r="CI5" s="65"/>
      <c r="CJ5" s="36"/>
      <c r="CK5" s="104"/>
      <c r="CL5" s="105"/>
      <c r="CM5" s="65"/>
      <c r="CN5" s="36"/>
      <c r="CO5" s="104"/>
      <c r="CP5" s="105"/>
      <c r="CQ5" s="65"/>
      <c r="CR5" s="36"/>
      <c r="CS5" s="104"/>
      <c r="CT5" s="105"/>
      <c r="CU5" s="286"/>
      <c r="CV5" s="283"/>
      <c r="CW5" s="284"/>
      <c r="CX5" s="285"/>
      <c r="CY5" s="65"/>
      <c r="CZ5" s="36"/>
      <c r="DA5" s="104"/>
      <c r="DB5" s="105"/>
      <c r="DC5" s="65"/>
      <c r="DD5" s="36"/>
      <c r="DE5" s="104"/>
      <c r="DF5" s="105"/>
      <c r="DG5" s="65"/>
      <c r="DH5" s="36"/>
      <c r="DI5" s="104"/>
      <c r="DJ5" s="105"/>
      <c r="DK5" s="65"/>
      <c r="DL5" s="36"/>
      <c r="DM5" s="104"/>
      <c r="DN5" s="105"/>
      <c r="DO5" s="65"/>
      <c r="DP5" s="36"/>
      <c r="DQ5" s="104"/>
      <c r="DR5" s="105"/>
      <c r="DS5" s="65"/>
      <c r="DT5" s="36"/>
      <c r="DU5" s="104"/>
      <c r="DV5" s="105"/>
      <c r="DW5" s="65"/>
      <c r="DX5" s="36"/>
      <c r="DY5" s="104"/>
      <c r="DZ5" s="105"/>
      <c r="EA5" s="65"/>
      <c r="EB5" s="36"/>
      <c r="EC5" s="104"/>
      <c r="ED5" s="105"/>
      <c r="EE5" s="65"/>
      <c r="EF5" s="36"/>
      <c r="EG5" s="104"/>
      <c r="EH5" s="105"/>
      <c r="EI5" s="65"/>
      <c r="EJ5" s="36"/>
      <c r="EK5" s="104"/>
      <c r="EL5" s="105"/>
      <c r="EM5" s="65"/>
      <c r="EN5" s="36"/>
      <c r="EO5" s="104"/>
      <c r="EP5" s="105"/>
      <c r="EQ5" s="286"/>
      <c r="ER5" s="283"/>
      <c r="ES5" s="284"/>
      <c r="ET5" s="285"/>
      <c r="EU5" s="65"/>
      <c r="EV5" s="36"/>
      <c r="EW5" s="104"/>
      <c r="EX5" s="105"/>
      <c r="EY5" s="65"/>
      <c r="EZ5" s="36"/>
      <c r="FA5" s="104"/>
      <c r="FB5" s="105"/>
      <c r="FC5" s="65"/>
      <c r="FD5" s="36"/>
      <c r="FE5" s="104"/>
      <c r="FF5" s="105"/>
      <c r="FG5" s="65"/>
      <c r="FH5" s="36"/>
      <c r="FI5" s="104"/>
      <c r="FJ5" s="105"/>
      <c r="FK5" s="65"/>
      <c r="FL5" s="36"/>
      <c r="FM5" s="104"/>
      <c r="FN5" s="105"/>
      <c r="FO5" s="65"/>
      <c r="FP5" s="36"/>
      <c r="FQ5" s="104"/>
      <c r="FR5" s="105"/>
      <c r="FS5" s="65"/>
      <c r="FT5" s="36"/>
      <c r="FU5" s="104"/>
      <c r="FV5" s="105"/>
      <c r="FW5" s="65"/>
      <c r="FX5" s="36"/>
      <c r="FY5" s="104"/>
      <c r="FZ5" s="105"/>
      <c r="GA5" s="65"/>
      <c r="GB5" s="36"/>
      <c r="GC5" s="104"/>
      <c r="GD5" s="105"/>
      <c r="GE5" s="65"/>
      <c r="GF5" s="36"/>
      <c r="GG5" s="104"/>
      <c r="GH5" s="105"/>
      <c r="GI5" s="65"/>
      <c r="GJ5" s="36"/>
      <c r="GK5" s="104"/>
      <c r="GL5" s="105"/>
      <c r="GM5" s="286"/>
      <c r="GN5" s="283"/>
      <c r="GO5" s="284"/>
      <c r="GP5" s="285"/>
      <c r="GQ5" s="65"/>
      <c r="GR5" s="36"/>
      <c r="GS5" s="104"/>
      <c r="GT5" s="105"/>
      <c r="GU5" s="65"/>
      <c r="GV5" s="36"/>
      <c r="GW5" s="104"/>
      <c r="GX5" s="105"/>
      <c r="GY5" s="65"/>
      <c r="GZ5" s="36"/>
      <c r="HA5" s="104"/>
      <c r="HB5" s="105"/>
      <c r="HC5" s="65"/>
      <c r="HD5" s="36"/>
      <c r="HE5" s="104"/>
      <c r="HF5" s="105"/>
      <c r="HG5" s="65"/>
      <c r="HH5" s="36"/>
      <c r="HI5" s="104"/>
      <c r="HJ5" s="105"/>
      <c r="HK5" s="65"/>
      <c r="HL5" s="36"/>
      <c r="HM5" s="104"/>
      <c r="HN5" s="105"/>
      <c r="HO5" s="65"/>
      <c r="HP5" s="36"/>
      <c r="HQ5" s="104"/>
      <c r="HR5" s="105"/>
      <c r="HS5" s="65"/>
      <c r="HT5" s="36"/>
      <c r="HU5" s="104"/>
      <c r="HV5" s="105"/>
      <c r="HW5" s="65"/>
      <c r="HX5" s="36"/>
      <c r="HY5" s="104"/>
      <c r="HZ5" s="105"/>
      <c r="IA5" s="65"/>
      <c r="IB5" s="36"/>
      <c r="IC5" s="104"/>
      <c r="ID5" s="105"/>
      <c r="IE5" s="65"/>
      <c r="IF5" s="36"/>
      <c r="IG5" s="104"/>
      <c r="IH5" s="105"/>
    </row>
    <row r="6" spans="1:242" s="60" customFormat="1" x14ac:dyDescent="0.2">
      <c r="A6" s="86" t="s">
        <v>34</v>
      </c>
      <c r="B6" s="79"/>
      <c r="C6" s="66"/>
      <c r="D6" s="59"/>
      <c r="E6" s="94">
        <f>SUM(E7:E11)</f>
        <v>0</v>
      </c>
      <c r="F6" s="95">
        <f>SUM(F7:F11)</f>
        <v>0</v>
      </c>
      <c r="G6" s="66"/>
      <c r="H6" s="59"/>
      <c r="I6" s="94">
        <f>SUM(I7:I11)</f>
        <v>0</v>
      </c>
      <c r="J6" s="95">
        <f>SUM(J7:J11)</f>
        <v>0</v>
      </c>
      <c r="K6" s="66"/>
      <c r="L6" s="59"/>
      <c r="M6" s="94">
        <f>SUM(M7:M11)</f>
        <v>0</v>
      </c>
      <c r="N6" s="95">
        <f>SUM(N7:N11)</f>
        <v>0</v>
      </c>
      <c r="O6" s="66"/>
      <c r="P6" s="59"/>
      <c r="Q6" s="94">
        <f>SUM(Q7:Q11)</f>
        <v>0</v>
      </c>
      <c r="R6" s="95">
        <f>SUM(R7:R11)</f>
        <v>0</v>
      </c>
      <c r="S6" s="66"/>
      <c r="T6" s="59"/>
      <c r="U6" s="94">
        <f>SUM(U7:U11)</f>
        <v>0</v>
      </c>
      <c r="V6" s="95">
        <f>SUM(V7:V11)</f>
        <v>0</v>
      </c>
      <c r="W6" s="66"/>
      <c r="X6" s="59"/>
      <c r="Y6" s="94">
        <f>SUM(Y7:Y11)</f>
        <v>0</v>
      </c>
      <c r="Z6" s="95">
        <f>SUM(Z7:Z11)</f>
        <v>0</v>
      </c>
      <c r="AA6" s="66"/>
      <c r="AB6" s="59"/>
      <c r="AC6" s="94">
        <f>SUM(AC7:AC11)</f>
        <v>0</v>
      </c>
      <c r="AD6" s="95">
        <f>SUM(AD7:AD11)</f>
        <v>0</v>
      </c>
      <c r="AE6" s="66"/>
      <c r="AF6" s="59"/>
      <c r="AG6" s="94">
        <f>SUM(AG7:AG11)</f>
        <v>0</v>
      </c>
      <c r="AH6" s="95">
        <f>SUM(AH7:AH11)</f>
        <v>0</v>
      </c>
      <c r="AI6" s="66"/>
      <c r="AJ6" s="59"/>
      <c r="AK6" s="94">
        <f>SUM(AK7:AK11)</f>
        <v>0</v>
      </c>
      <c r="AL6" s="95">
        <f>SUM(AL7:AL11)</f>
        <v>0</v>
      </c>
      <c r="AM6" s="66"/>
      <c r="AN6" s="59"/>
      <c r="AO6" s="94">
        <f>SUM(AO7:AO11)</f>
        <v>0</v>
      </c>
      <c r="AP6" s="95">
        <f>SUM(AP7:AP11)</f>
        <v>0</v>
      </c>
      <c r="AQ6" s="66"/>
      <c r="AR6" s="59"/>
      <c r="AS6" s="94">
        <f>SUM(AS7:AS11)</f>
        <v>0</v>
      </c>
      <c r="AT6" s="95">
        <f>SUM(AT7:AT11)</f>
        <v>0</v>
      </c>
      <c r="AU6" s="66"/>
      <c r="AV6" s="59"/>
      <c r="AW6" s="94">
        <f>SUM(AW7:AW11)</f>
        <v>0</v>
      </c>
      <c r="AX6" s="95">
        <f>SUM(AX7:AX11)</f>
        <v>0</v>
      </c>
      <c r="AY6" s="66"/>
      <c r="AZ6" s="59"/>
      <c r="BA6" s="94">
        <f>SUM(BA7:BA11)</f>
        <v>0</v>
      </c>
      <c r="BB6" s="95">
        <f>SUM(BB7:BB11)</f>
        <v>0</v>
      </c>
      <c r="BC6" s="66"/>
      <c r="BD6" s="59"/>
      <c r="BE6" s="94">
        <f>SUM(BE7:BE11)</f>
        <v>0</v>
      </c>
      <c r="BF6" s="95">
        <f>SUM(BF7:BF11)</f>
        <v>0</v>
      </c>
      <c r="BG6" s="66"/>
      <c r="BH6" s="59"/>
      <c r="BI6" s="94">
        <f>SUM(BI7:BI11)</f>
        <v>0</v>
      </c>
      <c r="BJ6" s="95">
        <f>SUM(BJ7:BJ11)</f>
        <v>0</v>
      </c>
      <c r="BK6" s="66"/>
      <c r="BL6" s="59"/>
      <c r="BM6" s="94">
        <f>SUM(BM7:BM11)</f>
        <v>0</v>
      </c>
      <c r="BN6" s="95">
        <f>SUM(BN7:BN11)</f>
        <v>0</v>
      </c>
      <c r="BO6" s="66"/>
      <c r="BP6" s="59"/>
      <c r="BQ6" s="94">
        <f>SUM(BQ7:BQ11)</f>
        <v>0</v>
      </c>
      <c r="BR6" s="95">
        <f>SUM(BR7:BR11)</f>
        <v>0</v>
      </c>
      <c r="BS6" s="66"/>
      <c r="BT6" s="59"/>
      <c r="BU6" s="94">
        <f>SUM(BU7:BU11)</f>
        <v>0</v>
      </c>
      <c r="BV6" s="95">
        <f>SUM(BV7:BV11)</f>
        <v>0</v>
      </c>
      <c r="BW6" s="66"/>
      <c r="BX6" s="59"/>
      <c r="BY6" s="94">
        <f>SUM(BY7:BY11)</f>
        <v>0</v>
      </c>
      <c r="BZ6" s="95">
        <f>SUM(BZ7:BZ11)</f>
        <v>0</v>
      </c>
      <c r="CA6" s="66"/>
      <c r="CB6" s="59"/>
      <c r="CC6" s="94">
        <f>SUM(CC7:CC11)</f>
        <v>0</v>
      </c>
      <c r="CD6" s="95">
        <f>SUM(CD7:CD11)</f>
        <v>0</v>
      </c>
      <c r="CE6" s="66"/>
      <c r="CF6" s="59"/>
      <c r="CG6" s="94">
        <f>SUM(CG7:CG11)</f>
        <v>0</v>
      </c>
      <c r="CH6" s="95">
        <f>SUM(CH7:CH11)</f>
        <v>0</v>
      </c>
      <c r="CI6" s="66"/>
      <c r="CJ6" s="59"/>
      <c r="CK6" s="94">
        <f>SUM(CK7:CK11)</f>
        <v>0</v>
      </c>
      <c r="CL6" s="95">
        <f>SUM(CL7:CL11)</f>
        <v>0</v>
      </c>
      <c r="CM6" s="66"/>
      <c r="CN6" s="59"/>
      <c r="CO6" s="94">
        <f>SUM(CO7:CO11)</f>
        <v>0</v>
      </c>
      <c r="CP6" s="95">
        <f>SUM(CP7:CP11)</f>
        <v>0</v>
      </c>
      <c r="CQ6" s="66"/>
      <c r="CR6" s="59"/>
      <c r="CS6" s="94">
        <f>SUM(CS7:CS11)</f>
        <v>0</v>
      </c>
      <c r="CT6" s="95">
        <f>SUM(CT7:CT11)</f>
        <v>0</v>
      </c>
      <c r="CU6" s="66"/>
      <c r="CV6" s="59"/>
      <c r="CW6" s="94">
        <f>SUM(CW7:CW11)</f>
        <v>0</v>
      </c>
      <c r="CX6" s="95">
        <f>SUM(CX7:CX11)</f>
        <v>0</v>
      </c>
      <c r="CY6" s="66"/>
      <c r="CZ6" s="59"/>
      <c r="DA6" s="94">
        <f>SUM(DA7:DA11)</f>
        <v>0</v>
      </c>
      <c r="DB6" s="95">
        <f>SUM(DB7:DB11)</f>
        <v>0</v>
      </c>
      <c r="DC6" s="66"/>
      <c r="DD6" s="59"/>
      <c r="DE6" s="94">
        <f>SUM(DE7:DE11)</f>
        <v>0</v>
      </c>
      <c r="DF6" s="95">
        <f>SUM(DF7:DF11)</f>
        <v>0</v>
      </c>
      <c r="DG6" s="66"/>
      <c r="DH6" s="59"/>
      <c r="DI6" s="94">
        <f>SUM(DI7:DI11)</f>
        <v>0</v>
      </c>
      <c r="DJ6" s="95">
        <f>SUM(DJ7:DJ11)</f>
        <v>0</v>
      </c>
      <c r="DK6" s="66"/>
      <c r="DL6" s="59"/>
      <c r="DM6" s="94">
        <f>SUM(DM7:DM11)</f>
        <v>0</v>
      </c>
      <c r="DN6" s="95">
        <f>SUM(DN7:DN11)</f>
        <v>0</v>
      </c>
      <c r="DO6" s="66"/>
      <c r="DP6" s="59"/>
      <c r="DQ6" s="94">
        <f>SUM(DQ7:DQ11)</f>
        <v>0</v>
      </c>
      <c r="DR6" s="95">
        <f>SUM(DR7:DR11)</f>
        <v>0</v>
      </c>
      <c r="DS6" s="66"/>
      <c r="DT6" s="59"/>
      <c r="DU6" s="94">
        <f>SUM(DU7:DU11)</f>
        <v>0</v>
      </c>
      <c r="DV6" s="95">
        <f>SUM(DV7:DV11)</f>
        <v>0</v>
      </c>
      <c r="DW6" s="66"/>
      <c r="DX6" s="59"/>
      <c r="DY6" s="94">
        <f>SUM(DY7:DY11)</f>
        <v>0</v>
      </c>
      <c r="DZ6" s="95">
        <f>SUM(DZ7:DZ11)</f>
        <v>0</v>
      </c>
      <c r="EA6" s="66"/>
      <c r="EB6" s="59"/>
      <c r="EC6" s="94">
        <f>SUM(EC7:EC11)</f>
        <v>0</v>
      </c>
      <c r="ED6" s="95">
        <f>SUM(ED7:ED11)</f>
        <v>0</v>
      </c>
      <c r="EE6" s="66"/>
      <c r="EF6" s="59"/>
      <c r="EG6" s="94">
        <f>SUM(EG7:EG11)</f>
        <v>0</v>
      </c>
      <c r="EH6" s="95">
        <f>SUM(EH7:EH11)</f>
        <v>0</v>
      </c>
      <c r="EI6" s="66"/>
      <c r="EJ6" s="59"/>
      <c r="EK6" s="94">
        <f>SUM(EK7:EK11)</f>
        <v>0</v>
      </c>
      <c r="EL6" s="95">
        <f>SUM(EL7:EL11)</f>
        <v>0</v>
      </c>
      <c r="EM6" s="66"/>
      <c r="EN6" s="59"/>
      <c r="EO6" s="94">
        <f>SUM(EO7:EO11)</f>
        <v>0</v>
      </c>
      <c r="EP6" s="95">
        <f>SUM(EP7:EP11)</f>
        <v>0</v>
      </c>
      <c r="EQ6" s="66"/>
      <c r="ER6" s="59"/>
      <c r="ES6" s="94">
        <f>SUM(ES7:ES11)</f>
        <v>0</v>
      </c>
      <c r="ET6" s="95">
        <f>SUM(ET7:ET11)</f>
        <v>0</v>
      </c>
      <c r="EU6" s="66"/>
      <c r="EV6" s="59"/>
      <c r="EW6" s="94">
        <f>SUM(EW7:EW11)</f>
        <v>0</v>
      </c>
      <c r="EX6" s="95">
        <f>SUM(EX7:EX11)</f>
        <v>0</v>
      </c>
      <c r="EY6" s="66"/>
      <c r="EZ6" s="59"/>
      <c r="FA6" s="94">
        <f>SUM(FA7:FA11)</f>
        <v>0</v>
      </c>
      <c r="FB6" s="95">
        <f>SUM(FB7:FB11)</f>
        <v>0</v>
      </c>
      <c r="FC6" s="66"/>
      <c r="FD6" s="59"/>
      <c r="FE6" s="94">
        <f>SUM(FE7:FE11)</f>
        <v>0</v>
      </c>
      <c r="FF6" s="95">
        <f>SUM(FF7:FF11)</f>
        <v>0</v>
      </c>
      <c r="FG6" s="66"/>
      <c r="FH6" s="59"/>
      <c r="FI6" s="94">
        <f>SUM(FI7:FI11)</f>
        <v>0</v>
      </c>
      <c r="FJ6" s="95">
        <f>SUM(FJ7:FJ11)</f>
        <v>0</v>
      </c>
      <c r="FK6" s="66"/>
      <c r="FL6" s="59"/>
      <c r="FM6" s="94">
        <f>SUM(FM7:FM11)</f>
        <v>0</v>
      </c>
      <c r="FN6" s="95">
        <f>SUM(FN7:FN11)</f>
        <v>0</v>
      </c>
      <c r="FO6" s="66"/>
      <c r="FP6" s="59"/>
      <c r="FQ6" s="94">
        <f>SUM(FQ7:FQ11)</f>
        <v>0</v>
      </c>
      <c r="FR6" s="95">
        <f>SUM(FR7:FR11)</f>
        <v>0</v>
      </c>
      <c r="FS6" s="66"/>
      <c r="FT6" s="59"/>
      <c r="FU6" s="94">
        <f>SUM(FU7:FU11)</f>
        <v>0</v>
      </c>
      <c r="FV6" s="95">
        <f>SUM(FV7:FV11)</f>
        <v>0</v>
      </c>
      <c r="FW6" s="66"/>
      <c r="FX6" s="59"/>
      <c r="FY6" s="94">
        <f>SUM(FY7:FY11)</f>
        <v>0</v>
      </c>
      <c r="FZ6" s="95">
        <f>SUM(FZ7:FZ11)</f>
        <v>0</v>
      </c>
      <c r="GA6" s="66"/>
      <c r="GB6" s="59"/>
      <c r="GC6" s="94">
        <f>SUM(GC7:GC11)</f>
        <v>0</v>
      </c>
      <c r="GD6" s="95">
        <f>SUM(GD7:GD11)</f>
        <v>0</v>
      </c>
      <c r="GE6" s="66"/>
      <c r="GF6" s="59"/>
      <c r="GG6" s="94">
        <f>SUM(GG7:GG11)</f>
        <v>0</v>
      </c>
      <c r="GH6" s="95">
        <f>SUM(GH7:GH11)</f>
        <v>0</v>
      </c>
      <c r="GI6" s="66"/>
      <c r="GJ6" s="59"/>
      <c r="GK6" s="94">
        <f>SUM(GK7:GK11)</f>
        <v>0</v>
      </c>
      <c r="GL6" s="95">
        <f>SUM(GL7:GL11)</f>
        <v>0</v>
      </c>
      <c r="GM6" s="66"/>
      <c r="GN6" s="59"/>
      <c r="GO6" s="94">
        <f>SUM(GO7:GO11)</f>
        <v>0</v>
      </c>
      <c r="GP6" s="95">
        <f>SUM(GP7:GP11)</f>
        <v>0</v>
      </c>
      <c r="GQ6" s="66"/>
      <c r="GR6" s="59"/>
      <c r="GS6" s="94">
        <f>SUM(GS7:GS11)</f>
        <v>0</v>
      </c>
      <c r="GT6" s="95">
        <f>SUM(GT7:GT11)</f>
        <v>0</v>
      </c>
      <c r="GU6" s="66"/>
      <c r="GV6" s="59"/>
      <c r="GW6" s="94">
        <f>SUM(GW7:GW11)</f>
        <v>0</v>
      </c>
      <c r="GX6" s="95">
        <f>SUM(GX7:GX11)</f>
        <v>0</v>
      </c>
      <c r="GY6" s="66"/>
      <c r="GZ6" s="59"/>
      <c r="HA6" s="94">
        <f>SUM(HA7:HA11)</f>
        <v>0</v>
      </c>
      <c r="HB6" s="95">
        <f>SUM(HB7:HB11)</f>
        <v>0</v>
      </c>
      <c r="HC6" s="66"/>
      <c r="HD6" s="59"/>
      <c r="HE6" s="94">
        <f>SUM(HE7:HE11)</f>
        <v>0</v>
      </c>
      <c r="HF6" s="95">
        <f>SUM(HF7:HF11)</f>
        <v>0</v>
      </c>
      <c r="HG6" s="66"/>
      <c r="HH6" s="59"/>
      <c r="HI6" s="94">
        <f>SUM(HI7:HI11)</f>
        <v>0</v>
      </c>
      <c r="HJ6" s="95">
        <f>SUM(HJ7:HJ11)</f>
        <v>0</v>
      </c>
      <c r="HK6" s="66"/>
      <c r="HL6" s="59"/>
      <c r="HM6" s="94">
        <f>SUM(HM7:HM11)</f>
        <v>0</v>
      </c>
      <c r="HN6" s="95">
        <f>SUM(HN7:HN11)</f>
        <v>0</v>
      </c>
      <c r="HO6" s="66"/>
      <c r="HP6" s="59"/>
      <c r="HQ6" s="94">
        <f>SUM(HQ7:HQ11)</f>
        <v>0</v>
      </c>
      <c r="HR6" s="95">
        <f>SUM(HR7:HR11)</f>
        <v>0</v>
      </c>
      <c r="HS6" s="66"/>
      <c r="HT6" s="59"/>
      <c r="HU6" s="94">
        <f>SUM(HU7:HU11)</f>
        <v>0</v>
      </c>
      <c r="HV6" s="95">
        <f>SUM(HV7:HV11)</f>
        <v>0</v>
      </c>
      <c r="HW6" s="66"/>
      <c r="HX6" s="59"/>
      <c r="HY6" s="94">
        <f>SUM(HY7:HY11)</f>
        <v>0</v>
      </c>
      <c r="HZ6" s="95">
        <f>SUM(HZ7:HZ11)</f>
        <v>0</v>
      </c>
      <c r="IA6" s="66"/>
      <c r="IB6" s="59"/>
      <c r="IC6" s="94">
        <f>SUM(IC7:IC11)</f>
        <v>0</v>
      </c>
      <c r="ID6" s="95">
        <f>SUM(ID7:ID11)</f>
        <v>0</v>
      </c>
      <c r="IE6" s="66"/>
      <c r="IF6" s="59"/>
      <c r="IG6" s="94">
        <f>SUM(IG7:IG11)</f>
        <v>0</v>
      </c>
      <c r="IH6" s="95">
        <f>SUM(IH7:IH11)</f>
        <v>0</v>
      </c>
    </row>
    <row r="7" spans="1:242" x14ac:dyDescent="0.2">
      <c r="A7" s="277"/>
      <c r="B7" s="278">
        <v>0.04</v>
      </c>
      <c r="C7" s="298">
        <v>0</v>
      </c>
      <c r="D7" s="299">
        <v>0</v>
      </c>
      <c r="E7" s="96">
        <f>C7*D7</f>
        <v>0</v>
      </c>
      <c r="F7" s="97">
        <f>E7*$B7/12</f>
        <v>0</v>
      </c>
      <c r="G7" s="298">
        <v>0</v>
      </c>
      <c r="H7" s="299">
        <f>D7</f>
        <v>0</v>
      </c>
      <c r="I7" s="96">
        <f t="shared" ref="I7:I12" si="0">G7*H7+E7</f>
        <v>0</v>
      </c>
      <c r="J7" s="97">
        <f>I7*$B7/12</f>
        <v>0</v>
      </c>
      <c r="K7" s="298">
        <v>0</v>
      </c>
      <c r="L7" s="299">
        <f>H7</f>
        <v>0</v>
      </c>
      <c r="M7" s="96">
        <f t="shared" ref="M7:M12" si="1">K7*L7+I7</f>
        <v>0</v>
      </c>
      <c r="N7" s="97">
        <f>M7*$B7/12</f>
        <v>0</v>
      </c>
      <c r="O7" s="298">
        <v>0</v>
      </c>
      <c r="P7" s="299">
        <f>L7</f>
        <v>0</v>
      </c>
      <c r="Q7" s="96">
        <f t="shared" ref="Q7:Q12" si="2">O7*P7+M7</f>
        <v>0</v>
      </c>
      <c r="R7" s="97">
        <f>Q7*$B7/12</f>
        <v>0</v>
      </c>
      <c r="S7" s="298">
        <v>0</v>
      </c>
      <c r="T7" s="299">
        <f>P7</f>
        <v>0</v>
      </c>
      <c r="U7" s="96">
        <f t="shared" ref="U7:U12" si="3">S7*T7+Q7</f>
        <v>0</v>
      </c>
      <c r="V7" s="97">
        <f>U7*$B7/12</f>
        <v>0</v>
      </c>
      <c r="W7" s="298">
        <v>0</v>
      </c>
      <c r="X7" s="299">
        <f>T7</f>
        <v>0</v>
      </c>
      <c r="Y7" s="96">
        <f t="shared" ref="Y7:Y12" si="4">W7*X7+U7</f>
        <v>0</v>
      </c>
      <c r="Z7" s="97">
        <f>Y7*$B7/12</f>
        <v>0</v>
      </c>
      <c r="AA7" s="298">
        <v>0</v>
      </c>
      <c r="AB7" s="299">
        <f>X7</f>
        <v>0</v>
      </c>
      <c r="AC7" s="96">
        <f t="shared" ref="AC7:AC12" si="5">AA7*AB7+Y7</f>
        <v>0</v>
      </c>
      <c r="AD7" s="97">
        <f>AC7*$B7/12</f>
        <v>0</v>
      </c>
      <c r="AE7" s="298">
        <v>0</v>
      </c>
      <c r="AF7" s="299">
        <f>AB7</f>
        <v>0</v>
      </c>
      <c r="AG7" s="96">
        <f t="shared" ref="AG7:AG12" si="6">AE7*AF7+AC7</f>
        <v>0</v>
      </c>
      <c r="AH7" s="97">
        <f>AG7*$B7/12</f>
        <v>0</v>
      </c>
      <c r="AI7" s="298">
        <v>0</v>
      </c>
      <c r="AJ7" s="299">
        <f>AF7</f>
        <v>0</v>
      </c>
      <c r="AK7" s="96">
        <f t="shared" ref="AK7:AK12" si="7">AI7*AJ7+AG7</f>
        <v>0</v>
      </c>
      <c r="AL7" s="97">
        <f>AK7*$B7/12</f>
        <v>0</v>
      </c>
      <c r="AM7" s="298">
        <v>0</v>
      </c>
      <c r="AN7" s="299">
        <f>AJ7</f>
        <v>0</v>
      </c>
      <c r="AO7" s="96">
        <f t="shared" ref="AO7:AO12" si="8">AM7*AN7+AK7</f>
        <v>0</v>
      </c>
      <c r="AP7" s="97">
        <f>AO7*$B7/12</f>
        <v>0</v>
      </c>
      <c r="AQ7" s="298">
        <v>0</v>
      </c>
      <c r="AR7" s="299">
        <f>AN7</f>
        <v>0</v>
      </c>
      <c r="AS7" s="96">
        <f t="shared" ref="AS7:AS12" si="9">AQ7*AR7+AO7</f>
        <v>0</v>
      </c>
      <c r="AT7" s="97">
        <f>AS7*$B7/12</f>
        <v>0</v>
      </c>
      <c r="AU7" s="298">
        <v>0</v>
      </c>
      <c r="AV7" s="299">
        <f>AR7</f>
        <v>0</v>
      </c>
      <c r="AW7" s="96">
        <f t="shared" ref="AW7:AW12" si="10">AU7*AV7+AS7</f>
        <v>0</v>
      </c>
      <c r="AX7" s="97">
        <f>AW7*$B7/12</f>
        <v>0</v>
      </c>
      <c r="AY7" s="298">
        <v>0</v>
      </c>
      <c r="AZ7" s="299">
        <f>AV7</f>
        <v>0</v>
      </c>
      <c r="BA7" s="96">
        <f t="shared" ref="BA7:BA12" si="11">AY7*AZ7+AW7</f>
        <v>0</v>
      </c>
      <c r="BB7" s="97">
        <f>BA7*$B7/12</f>
        <v>0</v>
      </c>
      <c r="BC7" s="298">
        <v>0</v>
      </c>
      <c r="BD7" s="299">
        <f>AZ7</f>
        <v>0</v>
      </c>
      <c r="BE7" s="96">
        <f t="shared" ref="BE7:BE12" si="12">BC7*BD7+BA7</f>
        <v>0</v>
      </c>
      <c r="BF7" s="97">
        <f>BE7*$B7/12</f>
        <v>0</v>
      </c>
      <c r="BG7" s="298">
        <v>0</v>
      </c>
      <c r="BH7" s="299">
        <f>BD7</f>
        <v>0</v>
      </c>
      <c r="BI7" s="96">
        <f t="shared" ref="BI7:BI12" si="13">BG7*BH7+BE7</f>
        <v>0</v>
      </c>
      <c r="BJ7" s="97">
        <f>BI7*$B7/12</f>
        <v>0</v>
      </c>
      <c r="BK7" s="298">
        <v>0</v>
      </c>
      <c r="BL7" s="299">
        <f>BH7</f>
        <v>0</v>
      </c>
      <c r="BM7" s="96">
        <f t="shared" ref="BM7:BM12" si="14">BK7*BL7+BI7</f>
        <v>0</v>
      </c>
      <c r="BN7" s="97">
        <f>BM7*$B7/12</f>
        <v>0</v>
      </c>
      <c r="BO7" s="298">
        <v>0</v>
      </c>
      <c r="BP7" s="299">
        <f>BL7</f>
        <v>0</v>
      </c>
      <c r="BQ7" s="96">
        <f t="shared" ref="BQ7:BQ12" si="15">BO7*BP7+BM7</f>
        <v>0</v>
      </c>
      <c r="BR7" s="97">
        <f>BQ7*$B7/12</f>
        <v>0</v>
      </c>
      <c r="BS7" s="298">
        <v>0</v>
      </c>
      <c r="BT7" s="299">
        <f>BP7</f>
        <v>0</v>
      </c>
      <c r="BU7" s="96">
        <f t="shared" ref="BU7:BU12" si="16">BS7*BT7+BQ7</f>
        <v>0</v>
      </c>
      <c r="BV7" s="97">
        <f>BU7*$B7/12</f>
        <v>0</v>
      </c>
      <c r="BW7" s="298">
        <v>0</v>
      </c>
      <c r="BX7" s="299">
        <f>BT7</f>
        <v>0</v>
      </c>
      <c r="BY7" s="96">
        <f t="shared" ref="BY7:BY12" si="17">BW7*BX7+BU7</f>
        <v>0</v>
      </c>
      <c r="BZ7" s="97">
        <f>BY7*$B7/12</f>
        <v>0</v>
      </c>
      <c r="CA7" s="298">
        <v>0</v>
      </c>
      <c r="CB7" s="299">
        <f>BX7</f>
        <v>0</v>
      </c>
      <c r="CC7" s="96">
        <f t="shared" ref="CC7:CC12" si="18">CA7*CB7+BY7</f>
        <v>0</v>
      </c>
      <c r="CD7" s="97">
        <f>CC7*$B7/12</f>
        <v>0</v>
      </c>
      <c r="CE7" s="298">
        <v>0</v>
      </c>
      <c r="CF7" s="299">
        <f>CB7</f>
        <v>0</v>
      </c>
      <c r="CG7" s="96">
        <f t="shared" ref="CG7:CG12" si="19">CE7*CF7+CC7</f>
        <v>0</v>
      </c>
      <c r="CH7" s="97">
        <f>CG7*$B7/12</f>
        <v>0</v>
      </c>
      <c r="CI7" s="298">
        <v>0</v>
      </c>
      <c r="CJ7" s="299">
        <f>CF7</f>
        <v>0</v>
      </c>
      <c r="CK7" s="96">
        <f t="shared" ref="CK7:CK12" si="20">CI7*CJ7+CG7</f>
        <v>0</v>
      </c>
      <c r="CL7" s="97">
        <f>CK7*$B7/12</f>
        <v>0</v>
      </c>
      <c r="CM7" s="298">
        <v>0</v>
      </c>
      <c r="CN7" s="299">
        <f>CJ7</f>
        <v>0</v>
      </c>
      <c r="CO7" s="96">
        <f t="shared" ref="CO7:CO12" si="21">CM7*CN7+CK7</f>
        <v>0</v>
      </c>
      <c r="CP7" s="97">
        <f>CO7*$B7/12</f>
        <v>0</v>
      </c>
      <c r="CQ7" s="298">
        <v>0</v>
      </c>
      <c r="CR7" s="299">
        <f>CN7</f>
        <v>0</v>
      </c>
      <c r="CS7" s="96">
        <f t="shared" ref="CS7:CS12" si="22">CQ7*CR7+CO7</f>
        <v>0</v>
      </c>
      <c r="CT7" s="97">
        <f>CS7*$B7/12</f>
        <v>0</v>
      </c>
      <c r="CU7" s="298">
        <v>0</v>
      </c>
      <c r="CV7" s="299">
        <f>CR7</f>
        <v>0</v>
      </c>
      <c r="CW7" s="96">
        <f t="shared" ref="CW7:CW12" si="23">CU7*CV7+CS7</f>
        <v>0</v>
      </c>
      <c r="CX7" s="97">
        <f>CW7*$B7/12</f>
        <v>0</v>
      </c>
      <c r="CY7" s="298">
        <v>0</v>
      </c>
      <c r="CZ7" s="299">
        <f>CV7</f>
        <v>0</v>
      </c>
      <c r="DA7" s="96">
        <f t="shared" ref="DA7:DA12" si="24">CY7*CZ7+CW7</f>
        <v>0</v>
      </c>
      <c r="DB7" s="97">
        <f>DA7*$B7/12</f>
        <v>0</v>
      </c>
      <c r="DC7" s="298">
        <v>0</v>
      </c>
      <c r="DD7" s="299">
        <f>CZ7</f>
        <v>0</v>
      </c>
      <c r="DE7" s="96">
        <f t="shared" ref="DE7:DE12" si="25">DC7*DD7+DA7</f>
        <v>0</v>
      </c>
      <c r="DF7" s="97">
        <f>DE7*$B7/12</f>
        <v>0</v>
      </c>
      <c r="DG7" s="298">
        <v>0</v>
      </c>
      <c r="DH7" s="299">
        <f>DD7</f>
        <v>0</v>
      </c>
      <c r="DI7" s="96">
        <f t="shared" ref="DI7:DI12" si="26">DG7*DH7+DE7</f>
        <v>0</v>
      </c>
      <c r="DJ7" s="97">
        <f>DI7*$B7/12</f>
        <v>0</v>
      </c>
      <c r="DK7" s="298">
        <v>0</v>
      </c>
      <c r="DL7" s="299">
        <f>DH7</f>
        <v>0</v>
      </c>
      <c r="DM7" s="96">
        <f t="shared" ref="DM7:DM12" si="27">DK7*DL7+DI7</f>
        <v>0</v>
      </c>
      <c r="DN7" s="97">
        <f>DM7*$B7/12</f>
        <v>0</v>
      </c>
      <c r="DO7" s="298">
        <v>0</v>
      </c>
      <c r="DP7" s="299">
        <f>DL7</f>
        <v>0</v>
      </c>
      <c r="DQ7" s="96">
        <f t="shared" ref="DQ7:DQ12" si="28">DO7*DP7+DM7</f>
        <v>0</v>
      </c>
      <c r="DR7" s="97">
        <f>DQ7*$B7/12</f>
        <v>0</v>
      </c>
      <c r="DS7" s="298">
        <v>0</v>
      </c>
      <c r="DT7" s="299">
        <f>DP7</f>
        <v>0</v>
      </c>
      <c r="DU7" s="96">
        <f t="shared" ref="DU7:DU12" si="29">DS7*DT7+DQ7</f>
        <v>0</v>
      </c>
      <c r="DV7" s="97">
        <f>DU7*$B7/12</f>
        <v>0</v>
      </c>
      <c r="DW7" s="298">
        <v>0</v>
      </c>
      <c r="DX7" s="299">
        <f>DT7</f>
        <v>0</v>
      </c>
      <c r="DY7" s="96">
        <f t="shared" ref="DY7:DY12" si="30">DW7*DX7+DU7</f>
        <v>0</v>
      </c>
      <c r="DZ7" s="97">
        <f>DY7*$B7/12</f>
        <v>0</v>
      </c>
      <c r="EA7" s="298">
        <v>0</v>
      </c>
      <c r="EB7" s="299">
        <f>DX7</f>
        <v>0</v>
      </c>
      <c r="EC7" s="96">
        <f t="shared" ref="EC7:EC12" si="31">EA7*EB7+DY7</f>
        <v>0</v>
      </c>
      <c r="ED7" s="97">
        <f>EC7*$B7/12</f>
        <v>0</v>
      </c>
      <c r="EE7" s="298">
        <v>0</v>
      </c>
      <c r="EF7" s="299">
        <f>EB7</f>
        <v>0</v>
      </c>
      <c r="EG7" s="96">
        <f t="shared" ref="EG7:EG12" si="32">EE7*EF7+EC7</f>
        <v>0</v>
      </c>
      <c r="EH7" s="97">
        <f>EG7*$B7/12</f>
        <v>0</v>
      </c>
      <c r="EI7" s="298">
        <v>0</v>
      </c>
      <c r="EJ7" s="299">
        <f>EF7</f>
        <v>0</v>
      </c>
      <c r="EK7" s="96">
        <f t="shared" ref="EK7:EK12" si="33">EI7*EJ7+EG7</f>
        <v>0</v>
      </c>
      <c r="EL7" s="97">
        <f>EK7*$B7/12</f>
        <v>0</v>
      </c>
      <c r="EM7" s="298">
        <v>0</v>
      </c>
      <c r="EN7" s="299">
        <f>EJ7</f>
        <v>0</v>
      </c>
      <c r="EO7" s="96">
        <f t="shared" ref="EO7:EO12" si="34">EM7*EN7+EK7</f>
        <v>0</v>
      </c>
      <c r="EP7" s="97">
        <f>EO7*$B7/12</f>
        <v>0</v>
      </c>
      <c r="EQ7" s="298">
        <v>0</v>
      </c>
      <c r="ER7" s="299">
        <f>EN7</f>
        <v>0</v>
      </c>
      <c r="ES7" s="96">
        <f t="shared" ref="ES7:ES12" si="35">EQ7*ER7+EO7</f>
        <v>0</v>
      </c>
      <c r="ET7" s="97">
        <f>ES7*$B7/12</f>
        <v>0</v>
      </c>
      <c r="EU7" s="298">
        <v>0</v>
      </c>
      <c r="EV7" s="299">
        <f>ER7</f>
        <v>0</v>
      </c>
      <c r="EW7" s="96">
        <f t="shared" ref="EW7:EW12" si="36">EU7*EV7+ES7</f>
        <v>0</v>
      </c>
      <c r="EX7" s="97">
        <f>EW7*$B7/12</f>
        <v>0</v>
      </c>
      <c r="EY7" s="298">
        <v>0</v>
      </c>
      <c r="EZ7" s="299">
        <f>EV7</f>
        <v>0</v>
      </c>
      <c r="FA7" s="96">
        <f t="shared" ref="FA7:FA12" si="37">EY7*EZ7+EW7</f>
        <v>0</v>
      </c>
      <c r="FB7" s="97">
        <f>FA7*$B7/12</f>
        <v>0</v>
      </c>
      <c r="FC7" s="298">
        <v>0</v>
      </c>
      <c r="FD7" s="299">
        <f>EZ7</f>
        <v>0</v>
      </c>
      <c r="FE7" s="96">
        <f t="shared" ref="FE7:FE12" si="38">FC7*FD7+FA7</f>
        <v>0</v>
      </c>
      <c r="FF7" s="97">
        <f>FE7*$B7/12</f>
        <v>0</v>
      </c>
      <c r="FG7" s="298">
        <v>0</v>
      </c>
      <c r="FH7" s="299">
        <f>FD7</f>
        <v>0</v>
      </c>
      <c r="FI7" s="96">
        <f t="shared" ref="FI7:FI12" si="39">FG7*FH7+FE7</f>
        <v>0</v>
      </c>
      <c r="FJ7" s="97">
        <f>FI7*$B7/12</f>
        <v>0</v>
      </c>
      <c r="FK7" s="298">
        <v>0</v>
      </c>
      <c r="FL7" s="299">
        <f>FH7</f>
        <v>0</v>
      </c>
      <c r="FM7" s="96">
        <f t="shared" ref="FM7:FM12" si="40">FK7*FL7+FI7</f>
        <v>0</v>
      </c>
      <c r="FN7" s="97">
        <f>FM7*$B7/12</f>
        <v>0</v>
      </c>
      <c r="FO7" s="298">
        <v>0</v>
      </c>
      <c r="FP7" s="299">
        <f>FL7</f>
        <v>0</v>
      </c>
      <c r="FQ7" s="96">
        <f t="shared" ref="FQ7:FQ12" si="41">FO7*FP7+FM7</f>
        <v>0</v>
      </c>
      <c r="FR7" s="97">
        <f>FQ7*$B7/12</f>
        <v>0</v>
      </c>
      <c r="FS7" s="298">
        <v>0</v>
      </c>
      <c r="FT7" s="299">
        <f>FP7</f>
        <v>0</v>
      </c>
      <c r="FU7" s="96">
        <f t="shared" ref="FU7:FU12" si="42">FS7*FT7+FQ7</f>
        <v>0</v>
      </c>
      <c r="FV7" s="97">
        <f>FU7*$B7/12</f>
        <v>0</v>
      </c>
      <c r="FW7" s="298">
        <v>0</v>
      </c>
      <c r="FX7" s="299">
        <f>FT7</f>
        <v>0</v>
      </c>
      <c r="FY7" s="96">
        <f t="shared" ref="FY7:FY12" si="43">FW7*FX7+FU7</f>
        <v>0</v>
      </c>
      <c r="FZ7" s="97">
        <f>FY7*$B7/12</f>
        <v>0</v>
      </c>
      <c r="GA7" s="298">
        <v>0</v>
      </c>
      <c r="GB7" s="299">
        <f>FX7</f>
        <v>0</v>
      </c>
      <c r="GC7" s="96">
        <f t="shared" ref="GC7:GC12" si="44">GA7*GB7+FY7</f>
        <v>0</v>
      </c>
      <c r="GD7" s="97">
        <f>GC7*$B7/12</f>
        <v>0</v>
      </c>
      <c r="GE7" s="298">
        <v>0</v>
      </c>
      <c r="GF7" s="299">
        <f>GB7</f>
        <v>0</v>
      </c>
      <c r="GG7" s="96">
        <f t="shared" ref="GG7:GG12" si="45">GE7*GF7+GC7</f>
        <v>0</v>
      </c>
      <c r="GH7" s="97">
        <f>GG7*$B7/12</f>
        <v>0</v>
      </c>
      <c r="GI7" s="298">
        <v>0</v>
      </c>
      <c r="GJ7" s="299">
        <f>GF7</f>
        <v>0</v>
      </c>
      <c r="GK7" s="96">
        <f t="shared" ref="GK7:GK12" si="46">GI7*GJ7+GG7</f>
        <v>0</v>
      </c>
      <c r="GL7" s="97">
        <f>GK7*$B7/12</f>
        <v>0</v>
      </c>
      <c r="GM7" s="298">
        <v>0</v>
      </c>
      <c r="GN7" s="299">
        <f>GJ7</f>
        <v>0</v>
      </c>
      <c r="GO7" s="96">
        <f t="shared" ref="GO7:GO12" si="47">GM7*GN7+GK7</f>
        <v>0</v>
      </c>
      <c r="GP7" s="97">
        <f>GO7*$B7/12</f>
        <v>0</v>
      </c>
      <c r="GQ7" s="298">
        <v>0</v>
      </c>
      <c r="GR7" s="299">
        <f>GN7</f>
        <v>0</v>
      </c>
      <c r="GS7" s="96">
        <f t="shared" ref="GS7:GS12" si="48">GQ7*GR7+GO7</f>
        <v>0</v>
      </c>
      <c r="GT7" s="97">
        <f>GS7*$B7/12</f>
        <v>0</v>
      </c>
      <c r="GU7" s="298">
        <v>0</v>
      </c>
      <c r="GV7" s="299">
        <f>GR7</f>
        <v>0</v>
      </c>
      <c r="GW7" s="96">
        <f t="shared" ref="GW7:GW12" si="49">GU7*GV7+GS7</f>
        <v>0</v>
      </c>
      <c r="GX7" s="97">
        <f>GW7*$B7/12</f>
        <v>0</v>
      </c>
      <c r="GY7" s="298">
        <v>0</v>
      </c>
      <c r="GZ7" s="299">
        <f>GV7</f>
        <v>0</v>
      </c>
      <c r="HA7" s="96">
        <f t="shared" ref="HA7:HA12" si="50">GY7*GZ7+GW7</f>
        <v>0</v>
      </c>
      <c r="HB7" s="97">
        <f>HA7*$B7/12</f>
        <v>0</v>
      </c>
      <c r="HC7" s="298">
        <v>0</v>
      </c>
      <c r="HD7" s="299">
        <f>GZ7</f>
        <v>0</v>
      </c>
      <c r="HE7" s="96">
        <f t="shared" ref="HE7:HE12" si="51">HC7*HD7+HA7</f>
        <v>0</v>
      </c>
      <c r="HF7" s="97">
        <f>HE7*$B7/12</f>
        <v>0</v>
      </c>
      <c r="HG7" s="298">
        <v>0</v>
      </c>
      <c r="HH7" s="299">
        <f>HD7</f>
        <v>0</v>
      </c>
      <c r="HI7" s="96">
        <f t="shared" ref="HI7:HI12" si="52">HG7*HH7+HE7</f>
        <v>0</v>
      </c>
      <c r="HJ7" s="97">
        <f>HI7*$B7/12</f>
        <v>0</v>
      </c>
      <c r="HK7" s="298">
        <v>0</v>
      </c>
      <c r="HL7" s="299">
        <f>HH7</f>
        <v>0</v>
      </c>
      <c r="HM7" s="96">
        <f t="shared" ref="HM7:HM12" si="53">HK7*HL7+HI7</f>
        <v>0</v>
      </c>
      <c r="HN7" s="97">
        <f>HM7*$B7/12</f>
        <v>0</v>
      </c>
      <c r="HO7" s="298">
        <v>0</v>
      </c>
      <c r="HP7" s="299">
        <f>HL7</f>
        <v>0</v>
      </c>
      <c r="HQ7" s="96">
        <f t="shared" ref="HQ7:HQ12" si="54">HO7*HP7+HM7</f>
        <v>0</v>
      </c>
      <c r="HR7" s="97">
        <f>HQ7*$B7/12</f>
        <v>0</v>
      </c>
      <c r="HS7" s="298">
        <v>0</v>
      </c>
      <c r="HT7" s="299">
        <f>HP7</f>
        <v>0</v>
      </c>
      <c r="HU7" s="96">
        <f t="shared" ref="HU7:HU12" si="55">HS7*HT7+HQ7</f>
        <v>0</v>
      </c>
      <c r="HV7" s="97">
        <f>HU7*$B7/12</f>
        <v>0</v>
      </c>
      <c r="HW7" s="298">
        <v>0</v>
      </c>
      <c r="HX7" s="299">
        <f>HT7</f>
        <v>0</v>
      </c>
      <c r="HY7" s="96">
        <f t="shared" ref="HY7:HY12" si="56">HW7*HX7+HU7</f>
        <v>0</v>
      </c>
      <c r="HZ7" s="97">
        <f>HY7*$B7/12</f>
        <v>0</v>
      </c>
      <c r="IA7" s="298">
        <v>0</v>
      </c>
      <c r="IB7" s="299">
        <f>HX7</f>
        <v>0</v>
      </c>
      <c r="IC7" s="96">
        <f t="shared" ref="IC7:IC12" si="57">IA7*IB7+HY7</f>
        <v>0</v>
      </c>
      <c r="ID7" s="97">
        <f>IC7*$B7/12</f>
        <v>0</v>
      </c>
      <c r="IE7" s="298">
        <v>0</v>
      </c>
      <c r="IF7" s="299">
        <f>IB7</f>
        <v>0</v>
      </c>
      <c r="IG7" s="96">
        <f t="shared" ref="IG7:IG12" si="58">IE7*IF7+IC7</f>
        <v>0</v>
      </c>
      <c r="IH7" s="97">
        <f>IG7*$B7/12</f>
        <v>0</v>
      </c>
    </row>
    <row r="8" spans="1:242" x14ac:dyDescent="0.2">
      <c r="A8" s="277"/>
      <c r="B8" s="278">
        <v>0.04</v>
      </c>
      <c r="C8" s="298">
        <v>0</v>
      </c>
      <c r="D8" s="299">
        <v>0</v>
      </c>
      <c r="E8" s="96">
        <f>C8*D8</f>
        <v>0</v>
      </c>
      <c r="F8" s="97">
        <f>E8*$B8/12</f>
        <v>0</v>
      </c>
      <c r="G8" s="298">
        <v>0</v>
      </c>
      <c r="H8" s="299">
        <f>D8</f>
        <v>0</v>
      </c>
      <c r="I8" s="96">
        <f t="shared" si="0"/>
        <v>0</v>
      </c>
      <c r="J8" s="97">
        <f>I8*$B8/12</f>
        <v>0</v>
      </c>
      <c r="K8" s="298">
        <v>0</v>
      </c>
      <c r="L8" s="299">
        <f>H8</f>
        <v>0</v>
      </c>
      <c r="M8" s="96">
        <f t="shared" si="1"/>
        <v>0</v>
      </c>
      <c r="N8" s="97">
        <f>M8*$B8/12</f>
        <v>0</v>
      </c>
      <c r="O8" s="298">
        <v>0</v>
      </c>
      <c r="P8" s="299">
        <f>L8</f>
        <v>0</v>
      </c>
      <c r="Q8" s="96">
        <f t="shared" si="2"/>
        <v>0</v>
      </c>
      <c r="R8" s="97">
        <f>Q8*$B8/12</f>
        <v>0</v>
      </c>
      <c r="S8" s="298">
        <v>0</v>
      </c>
      <c r="T8" s="299">
        <f>P8</f>
        <v>0</v>
      </c>
      <c r="U8" s="96">
        <f t="shared" si="3"/>
        <v>0</v>
      </c>
      <c r="V8" s="97">
        <f>U8*$B8/12</f>
        <v>0</v>
      </c>
      <c r="W8" s="298">
        <v>0</v>
      </c>
      <c r="X8" s="299">
        <f>T8</f>
        <v>0</v>
      </c>
      <c r="Y8" s="96">
        <f t="shared" si="4"/>
        <v>0</v>
      </c>
      <c r="Z8" s="97">
        <f>Y8*$B8/12</f>
        <v>0</v>
      </c>
      <c r="AA8" s="298">
        <v>0</v>
      </c>
      <c r="AB8" s="299">
        <f>X8</f>
        <v>0</v>
      </c>
      <c r="AC8" s="96">
        <f t="shared" si="5"/>
        <v>0</v>
      </c>
      <c r="AD8" s="97">
        <f>AC8*$B8/12</f>
        <v>0</v>
      </c>
      <c r="AE8" s="298">
        <v>0</v>
      </c>
      <c r="AF8" s="299">
        <f>AB8</f>
        <v>0</v>
      </c>
      <c r="AG8" s="96">
        <f t="shared" si="6"/>
        <v>0</v>
      </c>
      <c r="AH8" s="97">
        <f>AG8*$B8/12</f>
        <v>0</v>
      </c>
      <c r="AI8" s="298">
        <v>0</v>
      </c>
      <c r="AJ8" s="299">
        <f>AF8</f>
        <v>0</v>
      </c>
      <c r="AK8" s="96">
        <f t="shared" si="7"/>
        <v>0</v>
      </c>
      <c r="AL8" s="97">
        <f>AK8*$B8/12</f>
        <v>0</v>
      </c>
      <c r="AM8" s="298">
        <v>0</v>
      </c>
      <c r="AN8" s="299">
        <f>AJ8</f>
        <v>0</v>
      </c>
      <c r="AO8" s="96">
        <f t="shared" si="8"/>
        <v>0</v>
      </c>
      <c r="AP8" s="97">
        <f>AO8*$B8/12</f>
        <v>0</v>
      </c>
      <c r="AQ8" s="298">
        <v>0</v>
      </c>
      <c r="AR8" s="299">
        <f>AN8</f>
        <v>0</v>
      </c>
      <c r="AS8" s="96">
        <f t="shared" si="9"/>
        <v>0</v>
      </c>
      <c r="AT8" s="97">
        <f>AS8*$B8/12</f>
        <v>0</v>
      </c>
      <c r="AU8" s="298">
        <v>0</v>
      </c>
      <c r="AV8" s="299">
        <f>AR8</f>
        <v>0</v>
      </c>
      <c r="AW8" s="96">
        <f t="shared" si="10"/>
        <v>0</v>
      </c>
      <c r="AX8" s="97">
        <f>AW8*$B8/12</f>
        <v>0</v>
      </c>
      <c r="AY8" s="298">
        <v>0</v>
      </c>
      <c r="AZ8" s="299">
        <f>AV8</f>
        <v>0</v>
      </c>
      <c r="BA8" s="96">
        <f t="shared" si="11"/>
        <v>0</v>
      </c>
      <c r="BB8" s="97">
        <f>BA8*$B8/12</f>
        <v>0</v>
      </c>
      <c r="BC8" s="298">
        <v>0</v>
      </c>
      <c r="BD8" s="299">
        <f>AZ8</f>
        <v>0</v>
      </c>
      <c r="BE8" s="96">
        <f t="shared" si="12"/>
        <v>0</v>
      </c>
      <c r="BF8" s="97">
        <f>BE8*$B8/12</f>
        <v>0</v>
      </c>
      <c r="BG8" s="298">
        <v>0</v>
      </c>
      <c r="BH8" s="299">
        <f>BD8</f>
        <v>0</v>
      </c>
      <c r="BI8" s="96">
        <f t="shared" si="13"/>
        <v>0</v>
      </c>
      <c r="BJ8" s="97">
        <f>BI8*$B8/12</f>
        <v>0</v>
      </c>
      <c r="BK8" s="298">
        <v>0</v>
      </c>
      <c r="BL8" s="299">
        <f>BH8</f>
        <v>0</v>
      </c>
      <c r="BM8" s="96">
        <f t="shared" si="14"/>
        <v>0</v>
      </c>
      <c r="BN8" s="97">
        <f>BM8*$B8/12</f>
        <v>0</v>
      </c>
      <c r="BO8" s="298">
        <v>0</v>
      </c>
      <c r="BP8" s="299">
        <f>BL8</f>
        <v>0</v>
      </c>
      <c r="BQ8" s="96">
        <f t="shared" si="15"/>
        <v>0</v>
      </c>
      <c r="BR8" s="97">
        <f>BQ8*$B8/12</f>
        <v>0</v>
      </c>
      <c r="BS8" s="298">
        <v>0</v>
      </c>
      <c r="BT8" s="299">
        <f>BP8</f>
        <v>0</v>
      </c>
      <c r="BU8" s="96">
        <f t="shared" si="16"/>
        <v>0</v>
      </c>
      <c r="BV8" s="97">
        <f>BU8*$B8/12</f>
        <v>0</v>
      </c>
      <c r="BW8" s="298">
        <v>0</v>
      </c>
      <c r="BX8" s="299">
        <f>BT8</f>
        <v>0</v>
      </c>
      <c r="BY8" s="96">
        <f t="shared" si="17"/>
        <v>0</v>
      </c>
      <c r="BZ8" s="97">
        <f>BY8*$B8/12</f>
        <v>0</v>
      </c>
      <c r="CA8" s="298">
        <v>0</v>
      </c>
      <c r="CB8" s="299">
        <f>BX8</f>
        <v>0</v>
      </c>
      <c r="CC8" s="96">
        <f t="shared" si="18"/>
        <v>0</v>
      </c>
      <c r="CD8" s="97">
        <f>CC8*$B8/12</f>
        <v>0</v>
      </c>
      <c r="CE8" s="298">
        <v>0</v>
      </c>
      <c r="CF8" s="299">
        <f>CB8</f>
        <v>0</v>
      </c>
      <c r="CG8" s="96">
        <f t="shared" si="19"/>
        <v>0</v>
      </c>
      <c r="CH8" s="97">
        <f>CG8*$B8/12</f>
        <v>0</v>
      </c>
      <c r="CI8" s="298">
        <v>0</v>
      </c>
      <c r="CJ8" s="299">
        <f>CF8</f>
        <v>0</v>
      </c>
      <c r="CK8" s="96">
        <f t="shared" si="20"/>
        <v>0</v>
      </c>
      <c r="CL8" s="97">
        <f>CK8*$B8/12</f>
        <v>0</v>
      </c>
      <c r="CM8" s="298">
        <v>0</v>
      </c>
      <c r="CN8" s="299">
        <f>CJ8</f>
        <v>0</v>
      </c>
      <c r="CO8" s="96">
        <f t="shared" si="21"/>
        <v>0</v>
      </c>
      <c r="CP8" s="97">
        <f>CO8*$B8/12</f>
        <v>0</v>
      </c>
      <c r="CQ8" s="298">
        <v>0</v>
      </c>
      <c r="CR8" s="299">
        <f>CN8</f>
        <v>0</v>
      </c>
      <c r="CS8" s="96">
        <f t="shared" si="22"/>
        <v>0</v>
      </c>
      <c r="CT8" s="97">
        <f>CS8*$B8/12</f>
        <v>0</v>
      </c>
      <c r="CU8" s="298">
        <v>0</v>
      </c>
      <c r="CV8" s="299">
        <f>CR8</f>
        <v>0</v>
      </c>
      <c r="CW8" s="96">
        <f t="shared" si="23"/>
        <v>0</v>
      </c>
      <c r="CX8" s="97">
        <f>CW8*$B8/12</f>
        <v>0</v>
      </c>
      <c r="CY8" s="298">
        <v>0</v>
      </c>
      <c r="CZ8" s="299">
        <f>CV8</f>
        <v>0</v>
      </c>
      <c r="DA8" s="96">
        <f t="shared" si="24"/>
        <v>0</v>
      </c>
      <c r="DB8" s="97">
        <f>DA8*$B8/12</f>
        <v>0</v>
      </c>
      <c r="DC8" s="298">
        <v>0</v>
      </c>
      <c r="DD8" s="299">
        <f>CZ8</f>
        <v>0</v>
      </c>
      <c r="DE8" s="96">
        <f t="shared" si="25"/>
        <v>0</v>
      </c>
      <c r="DF8" s="97">
        <f>DE8*$B8/12</f>
        <v>0</v>
      </c>
      <c r="DG8" s="298">
        <v>0</v>
      </c>
      <c r="DH8" s="299">
        <f>DD8</f>
        <v>0</v>
      </c>
      <c r="DI8" s="96">
        <f t="shared" si="26"/>
        <v>0</v>
      </c>
      <c r="DJ8" s="97">
        <f>DI8*$B8/12</f>
        <v>0</v>
      </c>
      <c r="DK8" s="298">
        <v>0</v>
      </c>
      <c r="DL8" s="299">
        <f>DH8</f>
        <v>0</v>
      </c>
      <c r="DM8" s="96">
        <f t="shared" si="27"/>
        <v>0</v>
      </c>
      <c r="DN8" s="97">
        <f>DM8*$B8/12</f>
        <v>0</v>
      </c>
      <c r="DO8" s="298">
        <v>0</v>
      </c>
      <c r="DP8" s="299">
        <f>DL8</f>
        <v>0</v>
      </c>
      <c r="DQ8" s="96">
        <f t="shared" si="28"/>
        <v>0</v>
      </c>
      <c r="DR8" s="97">
        <f>DQ8*$B8/12</f>
        <v>0</v>
      </c>
      <c r="DS8" s="298">
        <v>0</v>
      </c>
      <c r="DT8" s="299">
        <f>DP8</f>
        <v>0</v>
      </c>
      <c r="DU8" s="96">
        <f t="shared" si="29"/>
        <v>0</v>
      </c>
      <c r="DV8" s="97">
        <f>DU8*$B8/12</f>
        <v>0</v>
      </c>
      <c r="DW8" s="298">
        <v>0</v>
      </c>
      <c r="DX8" s="299">
        <f>DT8</f>
        <v>0</v>
      </c>
      <c r="DY8" s="96">
        <f t="shared" si="30"/>
        <v>0</v>
      </c>
      <c r="DZ8" s="97">
        <f>DY8*$B8/12</f>
        <v>0</v>
      </c>
      <c r="EA8" s="298">
        <v>0</v>
      </c>
      <c r="EB8" s="299">
        <f>DX8</f>
        <v>0</v>
      </c>
      <c r="EC8" s="96">
        <f t="shared" si="31"/>
        <v>0</v>
      </c>
      <c r="ED8" s="97">
        <f>EC8*$B8/12</f>
        <v>0</v>
      </c>
      <c r="EE8" s="298">
        <v>0</v>
      </c>
      <c r="EF8" s="299">
        <f>EB8</f>
        <v>0</v>
      </c>
      <c r="EG8" s="96">
        <f t="shared" si="32"/>
        <v>0</v>
      </c>
      <c r="EH8" s="97">
        <f>EG8*$B8/12</f>
        <v>0</v>
      </c>
      <c r="EI8" s="298">
        <v>0</v>
      </c>
      <c r="EJ8" s="299">
        <f>EF8</f>
        <v>0</v>
      </c>
      <c r="EK8" s="96">
        <f t="shared" si="33"/>
        <v>0</v>
      </c>
      <c r="EL8" s="97">
        <f>EK8*$B8/12</f>
        <v>0</v>
      </c>
      <c r="EM8" s="298">
        <v>0</v>
      </c>
      <c r="EN8" s="299">
        <f>EJ8</f>
        <v>0</v>
      </c>
      <c r="EO8" s="96">
        <f t="shared" si="34"/>
        <v>0</v>
      </c>
      <c r="EP8" s="97">
        <f>EO8*$B8/12</f>
        <v>0</v>
      </c>
      <c r="EQ8" s="298">
        <v>0</v>
      </c>
      <c r="ER8" s="299">
        <f>EN8</f>
        <v>0</v>
      </c>
      <c r="ES8" s="96">
        <f t="shared" si="35"/>
        <v>0</v>
      </c>
      <c r="ET8" s="97">
        <f>ES8*$B8/12</f>
        <v>0</v>
      </c>
      <c r="EU8" s="298">
        <v>0</v>
      </c>
      <c r="EV8" s="299">
        <f>ER8</f>
        <v>0</v>
      </c>
      <c r="EW8" s="96">
        <f t="shared" si="36"/>
        <v>0</v>
      </c>
      <c r="EX8" s="97">
        <f>EW8*$B8/12</f>
        <v>0</v>
      </c>
      <c r="EY8" s="298">
        <v>0</v>
      </c>
      <c r="EZ8" s="299">
        <f>EV8</f>
        <v>0</v>
      </c>
      <c r="FA8" s="96">
        <f t="shared" si="37"/>
        <v>0</v>
      </c>
      <c r="FB8" s="97">
        <f>FA8*$B8/12</f>
        <v>0</v>
      </c>
      <c r="FC8" s="298">
        <v>0</v>
      </c>
      <c r="FD8" s="299">
        <f>EZ8</f>
        <v>0</v>
      </c>
      <c r="FE8" s="96">
        <f t="shared" si="38"/>
        <v>0</v>
      </c>
      <c r="FF8" s="97">
        <f>FE8*$B8/12</f>
        <v>0</v>
      </c>
      <c r="FG8" s="298">
        <v>0</v>
      </c>
      <c r="FH8" s="299">
        <f>FD8</f>
        <v>0</v>
      </c>
      <c r="FI8" s="96">
        <f t="shared" si="39"/>
        <v>0</v>
      </c>
      <c r="FJ8" s="97">
        <f>FI8*$B8/12</f>
        <v>0</v>
      </c>
      <c r="FK8" s="298">
        <v>0</v>
      </c>
      <c r="FL8" s="299">
        <f>FH8</f>
        <v>0</v>
      </c>
      <c r="FM8" s="96">
        <f t="shared" si="40"/>
        <v>0</v>
      </c>
      <c r="FN8" s="97">
        <f>FM8*$B8/12</f>
        <v>0</v>
      </c>
      <c r="FO8" s="298">
        <v>0</v>
      </c>
      <c r="FP8" s="299">
        <f>FL8</f>
        <v>0</v>
      </c>
      <c r="FQ8" s="96">
        <f t="shared" si="41"/>
        <v>0</v>
      </c>
      <c r="FR8" s="97">
        <f>FQ8*$B8/12</f>
        <v>0</v>
      </c>
      <c r="FS8" s="298">
        <v>0</v>
      </c>
      <c r="FT8" s="299">
        <f>FP8</f>
        <v>0</v>
      </c>
      <c r="FU8" s="96">
        <f t="shared" si="42"/>
        <v>0</v>
      </c>
      <c r="FV8" s="97">
        <f>FU8*$B8/12</f>
        <v>0</v>
      </c>
      <c r="FW8" s="298">
        <v>0</v>
      </c>
      <c r="FX8" s="299">
        <f>FT8</f>
        <v>0</v>
      </c>
      <c r="FY8" s="96">
        <f t="shared" si="43"/>
        <v>0</v>
      </c>
      <c r="FZ8" s="97">
        <f>FY8*$B8/12</f>
        <v>0</v>
      </c>
      <c r="GA8" s="298">
        <v>0</v>
      </c>
      <c r="GB8" s="299">
        <f>FX8</f>
        <v>0</v>
      </c>
      <c r="GC8" s="96">
        <f t="shared" si="44"/>
        <v>0</v>
      </c>
      <c r="GD8" s="97">
        <f>GC8*$B8/12</f>
        <v>0</v>
      </c>
      <c r="GE8" s="298">
        <v>0</v>
      </c>
      <c r="GF8" s="299">
        <f>GB8</f>
        <v>0</v>
      </c>
      <c r="GG8" s="96">
        <f t="shared" si="45"/>
        <v>0</v>
      </c>
      <c r="GH8" s="97">
        <f>GG8*$B8/12</f>
        <v>0</v>
      </c>
      <c r="GI8" s="298">
        <v>0</v>
      </c>
      <c r="GJ8" s="299">
        <f>GF8</f>
        <v>0</v>
      </c>
      <c r="GK8" s="96">
        <f t="shared" si="46"/>
        <v>0</v>
      </c>
      <c r="GL8" s="97">
        <f>GK8*$B8/12</f>
        <v>0</v>
      </c>
      <c r="GM8" s="298">
        <v>0</v>
      </c>
      <c r="GN8" s="299">
        <f>GJ8</f>
        <v>0</v>
      </c>
      <c r="GO8" s="96">
        <f t="shared" si="47"/>
        <v>0</v>
      </c>
      <c r="GP8" s="97">
        <f>GO8*$B8/12</f>
        <v>0</v>
      </c>
      <c r="GQ8" s="298">
        <v>0</v>
      </c>
      <c r="GR8" s="299">
        <f>GN8</f>
        <v>0</v>
      </c>
      <c r="GS8" s="96">
        <f t="shared" si="48"/>
        <v>0</v>
      </c>
      <c r="GT8" s="97">
        <f>GS8*$B8/12</f>
        <v>0</v>
      </c>
      <c r="GU8" s="298">
        <v>0</v>
      </c>
      <c r="GV8" s="299">
        <f>GR8</f>
        <v>0</v>
      </c>
      <c r="GW8" s="96">
        <f t="shared" si="49"/>
        <v>0</v>
      </c>
      <c r="GX8" s="97">
        <f>GW8*$B8/12</f>
        <v>0</v>
      </c>
      <c r="GY8" s="298">
        <v>0</v>
      </c>
      <c r="GZ8" s="299">
        <f>GV8</f>
        <v>0</v>
      </c>
      <c r="HA8" s="96">
        <f t="shared" si="50"/>
        <v>0</v>
      </c>
      <c r="HB8" s="97">
        <f>HA8*$B8/12</f>
        <v>0</v>
      </c>
      <c r="HC8" s="298">
        <v>0</v>
      </c>
      <c r="HD8" s="299">
        <f>GZ8</f>
        <v>0</v>
      </c>
      <c r="HE8" s="96">
        <f t="shared" si="51"/>
        <v>0</v>
      </c>
      <c r="HF8" s="97">
        <f>HE8*$B8/12</f>
        <v>0</v>
      </c>
      <c r="HG8" s="298">
        <v>0</v>
      </c>
      <c r="HH8" s="299">
        <f>HD8</f>
        <v>0</v>
      </c>
      <c r="HI8" s="96">
        <f t="shared" si="52"/>
        <v>0</v>
      </c>
      <c r="HJ8" s="97">
        <f>HI8*$B8/12</f>
        <v>0</v>
      </c>
      <c r="HK8" s="298">
        <v>0</v>
      </c>
      <c r="HL8" s="299">
        <f>HH8</f>
        <v>0</v>
      </c>
      <c r="HM8" s="96">
        <f t="shared" si="53"/>
        <v>0</v>
      </c>
      <c r="HN8" s="97">
        <f>HM8*$B8/12</f>
        <v>0</v>
      </c>
      <c r="HO8" s="298">
        <v>0</v>
      </c>
      <c r="HP8" s="299">
        <f>HL8</f>
        <v>0</v>
      </c>
      <c r="HQ8" s="96">
        <f t="shared" si="54"/>
        <v>0</v>
      </c>
      <c r="HR8" s="97">
        <f>HQ8*$B8/12</f>
        <v>0</v>
      </c>
      <c r="HS8" s="298">
        <v>0</v>
      </c>
      <c r="HT8" s="299">
        <f>HP8</f>
        <v>0</v>
      </c>
      <c r="HU8" s="96">
        <f t="shared" si="55"/>
        <v>0</v>
      </c>
      <c r="HV8" s="97">
        <f>HU8*$B8/12</f>
        <v>0</v>
      </c>
      <c r="HW8" s="298">
        <v>0</v>
      </c>
      <c r="HX8" s="299">
        <f>HT8</f>
        <v>0</v>
      </c>
      <c r="HY8" s="96">
        <f t="shared" si="56"/>
        <v>0</v>
      </c>
      <c r="HZ8" s="97">
        <f>HY8*$B8/12</f>
        <v>0</v>
      </c>
      <c r="IA8" s="298">
        <v>0</v>
      </c>
      <c r="IB8" s="299">
        <f>HX8</f>
        <v>0</v>
      </c>
      <c r="IC8" s="96">
        <f t="shared" si="57"/>
        <v>0</v>
      </c>
      <c r="ID8" s="97">
        <f>IC8*$B8/12</f>
        <v>0</v>
      </c>
      <c r="IE8" s="298">
        <v>0</v>
      </c>
      <c r="IF8" s="299">
        <f>IB8</f>
        <v>0</v>
      </c>
      <c r="IG8" s="96">
        <f t="shared" si="58"/>
        <v>0</v>
      </c>
      <c r="IH8" s="97">
        <f>IG8*$B8/12</f>
        <v>0</v>
      </c>
    </row>
    <row r="9" spans="1:242" x14ac:dyDescent="0.2">
      <c r="A9" s="277"/>
      <c r="B9" s="278">
        <v>0.1</v>
      </c>
      <c r="C9" s="298">
        <v>0</v>
      </c>
      <c r="D9" s="299">
        <v>0</v>
      </c>
      <c r="E9" s="96">
        <f>C9*D9</f>
        <v>0</v>
      </c>
      <c r="F9" s="97">
        <f>E9*$B9/12</f>
        <v>0</v>
      </c>
      <c r="G9" s="298">
        <v>0</v>
      </c>
      <c r="H9" s="299">
        <f>D9</f>
        <v>0</v>
      </c>
      <c r="I9" s="96">
        <f t="shared" si="0"/>
        <v>0</v>
      </c>
      <c r="J9" s="97">
        <f>I9*$B9/12</f>
        <v>0</v>
      </c>
      <c r="K9" s="298">
        <v>0</v>
      </c>
      <c r="L9" s="299">
        <f>H9</f>
        <v>0</v>
      </c>
      <c r="M9" s="96">
        <f t="shared" si="1"/>
        <v>0</v>
      </c>
      <c r="N9" s="97">
        <f>M9*$B9/12</f>
        <v>0</v>
      </c>
      <c r="O9" s="298">
        <v>0</v>
      </c>
      <c r="P9" s="299">
        <f>L9</f>
        <v>0</v>
      </c>
      <c r="Q9" s="96">
        <f t="shared" si="2"/>
        <v>0</v>
      </c>
      <c r="R9" s="97">
        <f>Q9*$B9/12</f>
        <v>0</v>
      </c>
      <c r="S9" s="298">
        <v>0</v>
      </c>
      <c r="T9" s="299">
        <f>P9</f>
        <v>0</v>
      </c>
      <c r="U9" s="96">
        <f t="shared" si="3"/>
        <v>0</v>
      </c>
      <c r="V9" s="97">
        <f>U9*$B9/12</f>
        <v>0</v>
      </c>
      <c r="W9" s="298">
        <v>0</v>
      </c>
      <c r="X9" s="299">
        <f>T9</f>
        <v>0</v>
      </c>
      <c r="Y9" s="96">
        <f t="shared" si="4"/>
        <v>0</v>
      </c>
      <c r="Z9" s="97">
        <f>Y9*$B9/12</f>
        <v>0</v>
      </c>
      <c r="AA9" s="298">
        <v>0</v>
      </c>
      <c r="AB9" s="299">
        <f>X9</f>
        <v>0</v>
      </c>
      <c r="AC9" s="96">
        <f t="shared" si="5"/>
        <v>0</v>
      </c>
      <c r="AD9" s="97">
        <f>AC9*$B9/12</f>
        <v>0</v>
      </c>
      <c r="AE9" s="298">
        <v>0</v>
      </c>
      <c r="AF9" s="299">
        <f>AB9</f>
        <v>0</v>
      </c>
      <c r="AG9" s="96">
        <f t="shared" si="6"/>
        <v>0</v>
      </c>
      <c r="AH9" s="97">
        <f>AG9*$B9/12</f>
        <v>0</v>
      </c>
      <c r="AI9" s="298">
        <v>0</v>
      </c>
      <c r="AJ9" s="299">
        <f>AF9</f>
        <v>0</v>
      </c>
      <c r="AK9" s="96">
        <f t="shared" si="7"/>
        <v>0</v>
      </c>
      <c r="AL9" s="97">
        <f>AK9*$B9/12</f>
        <v>0</v>
      </c>
      <c r="AM9" s="298">
        <v>0</v>
      </c>
      <c r="AN9" s="299">
        <f>AJ9</f>
        <v>0</v>
      </c>
      <c r="AO9" s="96">
        <f t="shared" si="8"/>
        <v>0</v>
      </c>
      <c r="AP9" s="97">
        <f>AO9*$B9/12</f>
        <v>0</v>
      </c>
      <c r="AQ9" s="298">
        <v>0</v>
      </c>
      <c r="AR9" s="299">
        <f>AN9</f>
        <v>0</v>
      </c>
      <c r="AS9" s="96">
        <f t="shared" si="9"/>
        <v>0</v>
      </c>
      <c r="AT9" s="97">
        <f>AS9*$B9/12</f>
        <v>0</v>
      </c>
      <c r="AU9" s="298">
        <v>0</v>
      </c>
      <c r="AV9" s="299">
        <f>AR9</f>
        <v>0</v>
      </c>
      <c r="AW9" s="96">
        <f t="shared" si="10"/>
        <v>0</v>
      </c>
      <c r="AX9" s="97">
        <f>AW9*$B9/12</f>
        <v>0</v>
      </c>
      <c r="AY9" s="298">
        <v>0</v>
      </c>
      <c r="AZ9" s="299">
        <f>AV9</f>
        <v>0</v>
      </c>
      <c r="BA9" s="96">
        <f t="shared" si="11"/>
        <v>0</v>
      </c>
      <c r="BB9" s="97">
        <f>BA9*$B9/12</f>
        <v>0</v>
      </c>
      <c r="BC9" s="298">
        <v>0</v>
      </c>
      <c r="BD9" s="299">
        <f>AZ9</f>
        <v>0</v>
      </c>
      <c r="BE9" s="96">
        <f t="shared" si="12"/>
        <v>0</v>
      </c>
      <c r="BF9" s="97">
        <f>BE9*$B9/12</f>
        <v>0</v>
      </c>
      <c r="BG9" s="298">
        <v>0</v>
      </c>
      <c r="BH9" s="299">
        <f>BD9</f>
        <v>0</v>
      </c>
      <c r="BI9" s="96">
        <f t="shared" si="13"/>
        <v>0</v>
      </c>
      <c r="BJ9" s="97">
        <f>BI9*$B9/12</f>
        <v>0</v>
      </c>
      <c r="BK9" s="298">
        <v>0</v>
      </c>
      <c r="BL9" s="299">
        <f>BH9</f>
        <v>0</v>
      </c>
      <c r="BM9" s="96">
        <f t="shared" si="14"/>
        <v>0</v>
      </c>
      <c r="BN9" s="97">
        <f>BM9*$B9/12</f>
        <v>0</v>
      </c>
      <c r="BO9" s="298">
        <v>0</v>
      </c>
      <c r="BP9" s="299">
        <f>BL9</f>
        <v>0</v>
      </c>
      <c r="BQ9" s="96">
        <f t="shared" si="15"/>
        <v>0</v>
      </c>
      <c r="BR9" s="97">
        <f>BQ9*$B9/12</f>
        <v>0</v>
      </c>
      <c r="BS9" s="298">
        <v>0</v>
      </c>
      <c r="BT9" s="299">
        <f>BP9</f>
        <v>0</v>
      </c>
      <c r="BU9" s="96">
        <f t="shared" si="16"/>
        <v>0</v>
      </c>
      <c r="BV9" s="97">
        <f>BU9*$B9/12</f>
        <v>0</v>
      </c>
      <c r="BW9" s="298">
        <v>0</v>
      </c>
      <c r="BX9" s="299">
        <f>BT9</f>
        <v>0</v>
      </c>
      <c r="BY9" s="96">
        <f t="shared" si="17"/>
        <v>0</v>
      </c>
      <c r="BZ9" s="97">
        <f>BY9*$B9/12</f>
        <v>0</v>
      </c>
      <c r="CA9" s="298">
        <v>0</v>
      </c>
      <c r="CB9" s="299">
        <f>BX9</f>
        <v>0</v>
      </c>
      <c r="CC9" s="96">
        <f t="shared" si="18"/>
        <v>0</v>
      </c>
      <c r="CD9" s="97">
        <f>CC9*$B9/12</f>
        <v>0</v>
      </c>
      <c r="CE9" s="298">
        <v>0</v>
      </c>
      <c r="CF9" s="299">
        <f>CB9</f>
        <v>0</v>
      </c>
      <c r="CG9" s="96">
        <f t="shared" si="19"/>
        <v>0</v>
      </c>
      <c r="CH9" s="97">
        <f>CG9*$B9/12</f>
        <v>0</v>
      </c>
      <c r="CI9" s="298">
        <v>0</v>
      </c>
      <c r="CJ9" s="299">
        <f>CF9</f>
        <v>0</v>
      </c>
      <c r="CK9" s="96">
        <f t="shared" si="20"/>
        <v>0</v>
      </c>
      <c r="CL9" s="97">
        <f>CK9*$B9/12</f>
        <v>0</v>
      </c>
      <c r="CM9" s="298">
        <v>0</v>
      </c>
      <c r="CN9" s="299">
        <f>CJ9</f>
        <v>0</v>
      </c>
      <c r="CO9" s="96">
        <f t="shared" si="21"/>
        <v>0</v>
      </c>
      <c r="CP9" s="97">
        <f>CO9*$B9/12</f>
        <v>0</v>
      </c>
      <c r="CQ9" s="298">
        <v>0</v>
      </c>
      <c r="CR9" s="299">
        <f>CN9</f>
        <v>0</v>
      </c>
      <c r="CS9" s="96">
        <f t="shared" si="22"/>
        <v>0</v>
      </c>
      <c r="CT9" s="97">
        <f>CS9*$B9/12</f>
        <v>0</v>
      </c>
      <c r="CU9" s="298">
        <v>0</v>
      </c>
      <c r="CV9" s="299">
        <f>CR9</f>
        <v>0</v>
      </c>
      <c r="CW9" s="96">
        <f t="shared" si="23"/>
        <v>0</v>
      </c>
      <c r="CX9" s="97">
        <f>CW9*$B9/12</f>
        <v>0</v>
      </c>
      <c r="CY9" s="298">
        <v>0</v>
      </c>
      <c r="CZ9" s="299">
        <f>CV9</f>
        <v>0</v>
      </c>
      <c r="DA9" s="96">
        <f t="shared" si="24"/>
        <v>0</v>
      </c>
      <c r="DB9" s="97">
        <f>DA9*$B9/12</f>
        <v>0</v>
      </c>
      <c r="DC9" s="298">
        <v>0</v>
      </c>
      <c r="DD9" s="299">
        <f>CZ9</f>
        <v>0</v>
      </c>
      <c r="DE9" s="96">
        <f t="shared" si="25"/>
        <v>0</v>
      </c>
      <c r="DF9" s="97">
        <f>DE9*$B9/12</f>
        <v>0</v>
      </c>
      <c r="DG9" s="298">
        <v>0</v>
      </c>
      <c r="DH9" s="299">
        <f>DD9</f>
        <v>0</v>
      </c>
      <c r="DI9" s="96">
        <f t="shared" si="26"/>
        <v>0</v>
      </c>
      <c r="DJ9" s="97">
        <f>DI9*$B9/12</f>
        <v>0</v>
      </c>
      <c r="DK9" s="298">
        <v>0</v>
      </c>
      <c r="DL9" s="299">
        <f>DH9</f>
        <v>0</v>
      </c>
      <c r="DM9" s="96">
        <f t="shared" si="27"/>
        <v>0</v>
      </c>
      <c r="DN9" s="97">
        <f>DM9*$B9/12</f>
        <v>0</v>
      </c>
      <c r="DO9" s="298">
        <v>0</v>
      </c>
      <c r="DP9" s="299">
        <f>DL9</f>
        <v>0</v>
      </c>
      <c r="DQ9" s="96">
        <f t="shared" si="28"/>
        <v>0</v>
      </c>
      <c r="DR9" s="97">
        <f>DQ9*$B9/12</f>
        <v>0</v>
      </c>
      <c r="DS9" s="298">
        <v>0</v>
      </c>
      <c r="DT9" s="299">
        <f>DP9</f>
        <v>0</v>
      </c>
      <c r="DU9" s="96">
        <f t="shared" si="29"/>
        <v>0</v>
      </c>
      <c r="DV9" s="97">
        <f>DU9*$B9/12</f>
        <v>0</v>
      </c>
      <c r="DW9" s="298">
        <v>0</v>
      </c>
      <c r="DX9" s="299">
        <f>DT9</f>
        <v>0</v>
      </c>
      <c r="DY9" s="96">
        <f t="shared" si="30"/>
        <v>0</v>
      </c>
      <c r="DZ9" s="97">
        <f>DY9*$B9/12</f>
        <v>0</v>
      </c>
      <c r="EA9" s="298">
        <v>0</v>
      </c>
      <c r="EB9" s="299">
        <f>DX9</f>
        <v>0</v>
      </c>
      <c r="EC9" s="96">
        <f t="shared" si="31"/>
        <v>0</v>
      </c>
      <c r="ED9" s="97">
        <f>EC9*$B9/12</f>
        <v>0</v>
      </c>
      <c r="EE9" s="298">
        <v>0</v>
      </c>
      <c r="EF9" s="299">
        <f>EB9</f>
        <v>0</v>
      </c>
      <c r="EG9" s="96">
        <f t="shared" si="32"/>
        <v>0</v>
      </c>
      <c r="EH9" s="97">
        <f>EG9*$B9/12</f>
        <v>0</v>
      </c>
      <c r="EI9" s="298">
        <v>0</v>
      </c>
      <c r="EJ9" s="299">
        <f>EF9</f>
        <v>0</v>
      </c>
      <c r="EK9" s="96">
        <f t="shared" si="33"/>
        <v>0</v>
      </c>
      <c r="EL9" s="97">
        <f>EK9*$B9/12</f>
        <v>0</v>
      </c>
      <c r="EM9" s="298">
        <v>0</v>
      </c>
      <c r="EN9" s="299">
        <f>EJ9</f>
        <v>0</v>
      </c>
      <c r="EO9" s="96">
        <f t="shared" si="34"/>
        <v>0</v>
      </c>
      <c r="EP9" s="97">
        <f>EO9*$B9/12</f>
        <v>0</v>
      </c>
      <c r="EQ9" s="298">
        <v>0</v>
      </c>
      <c r="ER9" s="299">
        <f>EN9</f>
        <v>0</v>
      </c>
      <c r="ES9" s="96">
        <f t="shared" si="35"/>
        <v>0</v>
      </c>
      <c r="ET9" s="97">
        <f>ES9*$B9/12</f>
        <v>0</v>
      </c>
      <c r="EU9" s="298">
        <v>0</v>
      </c>
      <c r="EV9" s="299">
        <f>ER9</f>
        <v>0</v>
      </c>
      <c r="EW9" s="96">
        <f t="shared" si="36"/>
        <v>0</v>
      </c>
      <c r="EX9" s="97">
        <f>EW9*$B9/12</f>
        <v>0</v>
      </c>
      <c r="EY9" s="298">
        <v>0</v>
      </c>
      <c r="EZ9" s="299">
        <f>EV9</f>
        <v>0</v>
      </c>
      <c r="FA9" s="96">
        <f t="shared" si="37"/>
        <v>0</v>
      </c>
      <c r="FB9" s="97">
        <f>FA9*$B9/12</f>
        <v>0</v>
      </c>
      <c r="FC9" s="298">
        <v>0</v>
      </c>
      <c r="FD9" s="299">
        <f>EZ9</f>
        <v>0</v>
      </c>
      <c r="FE9" s="96">
        <f t="shared" si="38"/>
        <v>0</v>
      </c>
      <c r="FF9" s="97">
        <f>FE9*$B9/12</f>
        <v>0</v>
      </c>
      <c r="FG9" s="298">
        <v>0</v>
      </c>
      <c r="FH9" s="299">
        <f>FD9</f>
        <v>0</v>
      </c>
      <c r="FI9" s="96">
        <f t="shared" si="39"/>
        <v>0</v>
      </c>
      <c r="FJ9" s="97">
        <f>FI9*$B9/12</f>
        <v>0</v>
      </c>
      <c r="FK9" s="298">
        <v>0</v>
      </c>
      <c r="FL9" s="299">
        <f>FH9</f>
        <v>0</v>
      </c>
      <c r="FM9" s="96">
        <f t="shared" si="40"/>
        <v>0</v>
      </c>
      <c r="FN9" s="97">
        <f>FM9*$B9/12</f>
        <v>0</v>
      </c>
      <c r="FO9" s="298">
        <v>0</v>
      </c>
      <c r="FP9" s="299">
        <f>FL9</f>
        <v>0</v>
      </c>
      <c r="FQ9" s="96">
        <f t="shared" si="41"/>
        <v>0</v>
      </c>
      <c r="FR9" s="97">
        <f>FQ9*$B9/12</f>
        <v>0</v>
      </c>
      <c r="FS9" s="298">
        <v>0</v>
      </c>
      <c r="FT9" s="299">
        <f>FP9</f>
        <v>0</v>
      </c>
      <c r="FU9" s="96">
        <f t="shared" si="42"/>
        <v>0</v>
      </c>
      <c r="FV9" s="97">
        <f>FU9*$B9/12</f>
        <v>0</v>
      </c>
      <c r="FW9" s="298">
        <v>0</v>
      </c>
      <c r="FX9" s="299">
        <f>FT9</f>
        <v>0</v>
      </c>
      <c r="FY9" s="96">
        <f t="shared" si="43"/>
        <v>0</v>
      </c>
      <c r="FZ9" s="97">
        <f>FY9*$B9/12</f>
        <v>0</v>
      </c>
      <c r="GA9" s="298">
        <v>0</v>
      </c>
      <c r="GB9" s="299">
        <f>FX9</f>
        <v>0</v>
      </c>
      <c r="GC9" s="96">
        <f t="shared" si="44"/>
        <v>0</v>
      </c>
      <c r="GD9" s="97">
        <f>GC9*$B9/12</f>
        <v>0</v>
      </c>
      <c r="GE9" s="298">
        <v>0</v>
      </c>
      <c r="GF9" s="299">
        <f>GB9</f>
        <v>0</v>
      </c>
      <c r="GG9" s="96">
        <f t="shared" si="45"/>
        <v>0</v>
      </c>
      <c r="GH9" s="97">
        <f>GG9*$B9/12</f>
        <v>0</v>
      </c>
      <c r="GI9" s="298">
        <v>0</v>
      </c>
      <c r="GJ9" s="299">
        <f>GF9</f>
        <v>0</v>
      </c>
      <c r="GK9" s="96">
        <f t="shared" si="46"/>
        <v>0</v>
      </c>
      <c r="GL9" s="97">
        <f>GK9*$B9/12</f>
        <v>0</v>
      </c>
      <c r="GM9" s="298">
        <v>0</v>
      </c>
      <c r="GN9" s="299">
        <f>GJ9</f>
        <v>0</v>
      </c>
      <c r="GO9" s="96">
        <f t="shared" si="47"/>
        <v>0</v>
      </c>
      <c r="GP9" s="97">
        <f>GO9*$B9/12</f>
        <v>0</v>
      </c>
      <c r="GQ9" s="298">
        <v>0</v>
      </c>
      <c r="GR9" s="299">
        <f>GN9</f>
        <v>0</v>
      </c>
      <c r="GS9" s="96">
        <f t="shared" si="48"/>
        <v>0</v>
      </c>
      <c r="GT9" s="97">
        <f>GS9*$B9/12</f>
        <v>0</v>
      </c>
      <c r="GU9" s="298">
        <v>0</v>
      </c>
      <c r="GV9" s="299">
        <f>GR9</f>
        <v>0</v>
      </c>
      <c r="GW9" s="96">
        <f t="shared" si="49"/>
        <v>0</v>
      </c>
      <c r="GX9" s="97">
        <f>GW9*$B9/12</f>
        <v>0</v>
      </c>
      <c r="GY9" s="298">
        <v>0</v>
      </c>
      <c r="GZ9" s="299">
        <f>GV9</f>
        <v>0</v>
      </c>
      <c r="HA9" s="96">
        <f t="shared" si="50"/>
        <v>0</v>
      </c>
      <c r="HB9" s="97">
        <f>HA9*$B9/12</f>
        <v>0</v>
      </c>
      <c r="HC9" s="298">
        <v>0</v>
      </c>
      <c r="HD9" s="299">
        <f>GZ9</f>
        <v>0</v>
      </c>
      <c r="HE9" s="96">
        <f t="shared" si="51"/>
        <v>0</v>
      </c>
      <c r="HF9" s="97">
        <f>HE9*$B9/12</f>
        <v>0</v>
      </c>
      <c r="HG9" s="298">
        <v>0</v>
      </c>
      <c r="HH9" s="299">
        <f>HD9</f>
        <v>0</v>
      </c>
      <c r="HI9" s="96">
        <f t="shared" si="52"/>
        <v>0</v>
      </c>
      <c r="HJ9" s="97">
        <f>HI9*$B9/12</f>
        <v>0</v>
      </c>
      <c r="HK9" s="298">
        <v>0</v>
      </c>
      <c r="HL9" s="299">
        <f>HH9</f>
        <v>0</v>
      </c>
      <c r="HM9" s="96">
        <f t="shared" si="53"/>
        <v>0</v>
      </c>
      <c r="HN9" s="97">
        <f>HM9*$B9/12</f>
        <v>0</v>
      </c>
      <c r="HO9" s="298">
        <v>0</v>
      </c>
      <c r="HP9" s="299">
        <f>HL9</f>
        <v>0</v>
      </c>
      <c r="HQ9" s="96">
        <f t="shared" si="54"/>
        <v>0</v>
      </c>
      <c r="HR9" s="97">
        <f>HQ9*$B9/12</f>
        <v>0</v>
      </c>
      <c r="HS9" s="298">
        <v>0</v>
      </c>
      <c r="HT9" s="299">
        <f>HP9</f>
        <v>0</v>
      </c>
      <c r="HU9" s="96">
        <f t="shared" si="55"/>
        <v>0</v>
      </c>
      <c r="HV9" s="97">
        <f>HU9*$B9/12</f>
        <v>0</v>
      </c>
      <c r="HW9" s="298">
        <v>0</v>
      </c>
      <c r="HX9" s="299">
        <f>HT9</f>
        <v>0</v>
      </c>
      <c r="HY9" s="96">
        <f t="shared" si="56"/>
        <v>0</v>
      </c>
      <c r="HZ9" s="97">
        <f>HY9*$B9/12</f>
        <v>0</v>
      </c>
      <c r="IA9" s="298">
        <v>0</v>
      </c>
      <c r="IB9" s="299">
        <f>HX9</f>
        <v>0</v>
      </c>
      <c r="IC9" s="96">
        <f t="shared" si="57"/>
        <v>0</v>
      </c>
      <c r="ID9" s="97">
        <f>IC9*$B9/12</f>
        <v>0</v>
      </c>
      <c r="IE9" s="298">
        <v>0</v>
      </c>
      <c r="IF9" s="299">
        <f>IB9</f>
        <v>0</v>
      </c>
      <c r="IG9" s="96">
        <f t="shared" si="58"/>
        <v>0</v>
      </c>
      <c r="IH9" s="97">
        <f>IG9*$B9/12</f>
        <v>0</v>
      </c>
    </row>
    <row r="10" spans="1:242" x14ac:dyDescent="0.2">
      <c r="A10" s="277"/>
      <c r="B10" s="278">
        <v>0.1</v>
      </c>
      <c r="C10" s="298">
        <v>0</v>
      </c>
      <c r="D10" s="299">
        <v>0</v>
      </c>
      <c r="E10" s="96">
        <f>C10*D10</f>
        <v>0</v>
      </c>
      <c r="F10" s="97">
        <f>E10*$B10/12</f>
        <v>0</v>
      </c>
      <c r="G10" s="298">
        <v>0</v>
      </c>
      <c r="H10" s="299">
        <f>D10</f>
        <v>0</v>
      </c>
      <c r="I10" s="96">
        <f t="shared" si="0"/>
        <v>0</v>
      </c>
      <c r="J10" s="97">
        <f>I10*$B10/12</f>
        <v>0</v>
      </c>
      <c r="K10" s="298">
        <v>0</v>
      </c>
      <c r="L10" s="299">
        <f>H10</f>
        <v>0</v>
      </c>
      <c r="M10" s="96">
        <f t="shared" si="1"/>
        <v>0</v>
      </c>
      <c r="N10" s="97">
        <f>M10*$B10/12</f>
        <v>0</v>
      </c>
      <c r="O10" s="298">
        <v>0</v>
      </c>
      <c r="P10" s="299">
        <f>L10</f>
        <v>0</v>
      </c>
      <c r="Q10" s="96">
        <f t="shared" si="2"/>
        <v>0</v>
      </c>
      <c r="R10" s="97">
        <f>Q10*$B10/12</f>
        <v>0</v>
      </c>
      <c r="S10" s="298">
        <v>0</v>
      </c>
      <c r="T10" s="299">
        <f>P10</f>
        <v>0</v>
      </c>
      <c r="U10" s="96">
        <f t="shared" si="3"/>
        <v>0</v>
      </c>
      <c r="V10" s="97">
        <f>U10*$B10/12</f>
        <v>0</v>
      </c>
      <c r="W10" s="298">
        <v>0</v>
      </c>
      <c r="X10" s="299">
        <f>T10</f>
        <v>0</v>
      </c>
      <c r="Y10" s="96">
        <f t="shared" si="4"/>
        <v>0</v>
      </c>
      <c r="Z10" s="97">
        <f>Y10*$B10/12</f>
        <v>0</v>
      </c>
      <c r="AA10" s="298">
        <v>0</v>
      </c>
      <c r="AB10" s="299">
        <f>X10</f>
        <v>0</v>
      </c>
      <c r="AC10" s="96">
        <f t="shared" si="5"/>
        <v>0</v>
      </c>
      <c r="AD10" s="97">
        <f>AC10*$B10/12</f>
        <v>0</v>
      </c>
      <c r="AE10" s="298">
        <v>0</v>
      </c>
      <c r="AF10" s="299">
        <f>AB10</f>
        <v>0</v>
      </c>
      <c r="AG10" s="96">
        <f t="shared" si="6"/>
        <v>0</v>
      </c>
      <c r="AH10" s="97">
        <f>AG10*$B10/12</f>
        <v>0</v>
      </c>
      <c r="AI10" s="298">
        <v>0</v>
      </c>
      <c r="AJ10" s="299">
        <f>AF10</f>
        <v>0</v>
      </c>
      <c r="AK10" s="96">
        <f t="shared" si="7"/>
        <v>0</v>
      </c>
      <c r="AL10" s="97">
        <f>AK10*$B10/12</f>
        <v>0</v>
      </c>
      <c r="AM10" s="298">
        <v>0</v>
      </c>
      <c r="AN10" s="299">
        <f>AJ10</f>
        <v>0</v>
      </c>
      <c r="AO10" s="96">
        <f t="shared" si="8"/>
        <v>0</v>
      </c>
      <c r="AP10" s="97">
        <f>AO10*$B10/12</f>
        <v>0</v>
      </c>
      <c r="AQ10" s="298">
        <v>0</v>
      </c>
      <c r="AR10" s="299">
        <f>AN10</f>
        <v>0</v>
      </c>
      <c r="AS10" s="96">
        <f t="shared" si="9"/>
        <v>0</v>
      </c>
      <c r="AT10" s="97">
        <f>AS10*$B10/12</f>
        <v>0</v>
      </c>
      <c r="AU10" s="298">
        <v>0</v>
      </c>
      <c r="AV10" s="299">
        <f>AR10</f>
        <v>0</v>
      </c>
      <c r="AW10" s="96">
        <f t="shared" si="10"/>
        <v>0</v>
      </c>
      <c r="AX10" s="97">
        <f>AW10*$B10/12</f>
        <v>0</v>
      </c>
      <c r="AY10" s="298">
        <v>0</v>
      </c>
      <c r="AZ10" s="299">
        <f>AV10</f>
        <v>0</v>
      </c>
      <c r="BA10" s="96">
        <f t="shared" si="11"/>
        <v>0</v>
      </c>
      <c r="BB10" s="97">
        <f>BA10*$B10/12</f>
        <v>0</v>
      </c>
      <c r="BC10" s="298">
        <v>0</v>
      </c>
      <c r="BD10" s="299">
        <f>AZ10</f>
        <v>0</v>
      </c>
      <c r="BE10" s="96">
        <f t="shared" si="12"/>
        <v>0</v>
      </c>
      <c r="BF10" s="97">
        <f>BE10*$B10/12</f>
        <v>0</v>
      </c>
      <c r="BG10" s="298">
        <v>0</v>
      </c>
      <c r="BH10" s="299">
        <f>BD10</f>
        <v>0</v>
      </c>
      <c r="BI10" s="96">
        <f t="shared" si="13"/>
        <v>0</v>
      </c>
      <c r="BJ10" s="97">
        <f>BI10*$B10/12</f>
        <v>0</v>
      </c>
      <c r="BK10" s="298">
        <v>0</v>
      </c>
      <c r="BL10" s="299">
        <f>BH10</f>
        <v>0</v>
      </c>
      <c r="BM10" s="96">
        <f t="shared" si="14"/>
        <v>0</v>
      </c>
      <c r="BN10" s="97">
        <f>BM10*$B10/12</f>
        <v>0</v>
      </c>
      <c r="BO10" s="298">
        <v>0</v>
      </c>
      <c r="BP10" s="299">
        <f>BL10</f>
        <v>0</v>
      </c>
      <c r="BQ10" s="96">
        <f t="shared" si="15"/>
        <v>0</v>
      </c>
      <c r="BR10" s="97">
        <f>BQ10*$B10/12</f>
        <v>0</v>
      </c>
      <c r="BS10" s="298">
        <v>0</v>
      </c>
      <c r="BT10" s="299">
        <f>BP10</f>
        <v>0</v>
      </c>
      <c r="BU10" s="96">
        <f t="shared" si="16"/>
        <v>0</v>
      </c>
      <c r="BV10" s="97">
        <f>BU10*$B10/12</f>
        <v>0</v>
      </c>
      <c r="BW10" s="298">
        <v>0</v>
      </c>
      <c r="BX10" s="299">
        <f>BT10</f>
        <v>0</v>
      </c>
      <c r="BY10" s="96">
        <f t="shared" si="17"/>
        <v>0</v>
      </c>
      <c r="BZ10" s="97">
        <f>BY10*$B10/12</f>
        <v>0</v>
      </c>
      <c r="CA10" s="298">
        <v>0</v>
      </c>
      <c r="CB10" s="299">
        <f>BX10</f>
        <v>0</v>
      </c>
      <c r="CC10" s="96">
        <f t="shared" si="18"/>
        <v>0</v>
      </c>
      <c r="CD10" s="97">
        <f>CC10*$B10/12</f>
        <v>0</v>
      </c>
      <c r="CE10" s="298">
        <v>0</v>
      </c>
      <c r="CF10" s="299">
        <f>CB10</f>
        <v>0</v>
      </c>
      <c r="CG10" s="96">
        <f t="shared" si="19"/>
        <v>0</v>
      </c>
      <c r="CH10" s="97">
        <f>CG10*$B10/12</f>
        <v>0</v>
      </c>
      <c r="CI10" s="298">
        <v>0</v>
      </c>
      <c r="CJ10" s="299">
        <f>CF10</f>
        <v>0</v>
      </c>
      <c r="CK10" s="96">
        <f t="shared" si="20"/>
        <v>0</v>
      </c>
      <c r="CL10" s="97">
        <f>CK10*$B10/12</f>
        <v>0</v>
      </c>
      <c r="CM10" s="298">
        <v>0</v>
      </c>
      <c r="CN10" s="299">
        <f>CJ10</f>
        <v>0</v>
      </c>
      <c r="CO10" s="96">
        <f t="shared" si="21"/>
        <v>0</v>
      </c>
      <c r="CP10" s="97">
        <f>CO10*$B10/12</f>
        <v>0</v>
      </c>
      <c r="CQ10" s="298">
        <v>0</v>
      </c>
      <c r="CR10" s="299">
        <f>CN10</f>
        <v>0</v>
      </c>
      <c r="CS10" s="96">
        <f t="shared" si="22"/>
        <v>0</v>
      </c>
      <c r="CT10" s="97">
        <f>CS10*$B10/12</f>
        <v>0</v>
      </c>
      <c r="CU10" s="298">
        <v>0</v>
      </c>
      <c r="CV10" s="299">
        <f>CR10</f>
        <v>0</v>
      </c>
      <c r="CW10" s="96">
        <f t="shared" si="23"/>
        <v>0</v>
      </c>
      <c r="CX10" s="97">
        <f>CW10*$B10/12</f>
        <v>0</v>
      </c>
      <c r="CY10" s="298">
        <v>0</v>
      </c>
      <c r="CZ10" s="299">
        <f>CV10</f>
        <v>0</v>
      </c>
      <c r="DA10" s="96">
        <f t="shared" si="24"/>
        <v>0</v>
      </c>
      <c r="DB10" s="97">
        <f>DA10*$B10/12</f>
        <v>0</v>
      </c>
      <c r="DC10" s="298">
        <v>0</v>
      </c>
      <c r="DD10" s="299">
        <f>CZ10</f>
        <v>0</v>
      </c>
      <c r="DE10" s="96">
        <f t="shared" si="25"/>
        <v>0</v>
      </c>
      <c r="DF10" s="97">
        <f>DE10*$B10/12</f>
        <v>0</v>
      </c>
      <c r="DG10" s="298">
        <v>0</v>
      </c>
      <c r="DH10" s="299">
        <f>DD10</f>
        <v>0</v>
      </c>
      <c r="DI10" s="96">
        <f t="shared" si="26"/>
        <v>0</v>
      </c>
      <c r="DJ10" s="97">
        <f>DI10*$B10/12</f>
        <v>0</v>
      </c>
      <c r="DK10" s="298">
        <v>0</v>
      </c>
      <c r="DL10" s="299">
        <f>DH10</f>
        <v>0</v>
      </c>
      <c r="DM10" s="96">
        <f t="shared" si="27"/>
        <v>0</v>
      </c>
      <c r="DN10" s="97">
        <f>DM10*$B10/12</f>
        <v>0</v>
      </c>
      <c r="DO10" s="298">
        <v>0</v>
      </c>
      <c r="DP10" s="299">
        <f>DL10</f>
        <v>0</v>
      </c>
      <c r="DQ10" s="96">
        <f t="shared" si="28"/>
        <v>0</v>
      </c>
      <c r="DR10" s="97">
        <f>DQ10*$B10/12</f>
        <v>0</v>
      </c>
      <c r="DS10" s="298">
        <v>0</v>
      </c>
      <c r="DT10" s="299">
        <f>DP10</f>
        <v>0</v>
      </c>
      <c r="DU10" s="96">
        <f t="shared" si="29"/>
        <v>0</v>
      </c>
      <c r="DV10" s="97">
        <f>DU10*$B10/12</f>
        <v>0</v>
      </c>
      <c r="DW10" s="298">
        <v>0</v>
      </c>
      <c r="DX10" s="299">
        <f>DT10</f>
        <v>0</v>
      </c>
      <c r="DY10" s="96">
        <f t="shared" si="30"/>
        <v>0</v>
      </c>
      <c r="DZ10" s="97">
        <f>DY10*$B10/12</f>
        <v>0</v>
      </c>
      <c r="EA10" s="298">
        <v>0</v>
      </c>
      <c r="EB10" s="299">
        <f>DX10</f>
        <v>0</v>
      </c>
      <c r="EC10" s="96">
        <f t="shared" si="31"/>
        <v>0</v>
      </c>
      <c r="ED10" s="97">
        <f>EC10*$B10/12</f>
        <v>0</v>
      </c>
      <c r="EE10" s="298">
        <v>0</v>
      </c>
      <c r="EF10" s="299">
        <f>EB10</f>
        <v>0</v>
      </c>
      <c r="EG10" s="96">
        <f t="shared" si="32"/>
        <v>0</v>
      </c>
      <c r="EH10" s="97">
        <f>EG10*$B10/12</f>
        <v>0</v>
      </c>
      <c r="EI10" s="298">
        <v>0</v>
      </c>
      <c r="EJ10" s="299">
        <f>EF10</f>
        <v>0</v>
      </c>
      <c r="EK10" s="96">
        <f t="shared" si="33"/>
        <v>0</v>
      </c>
      <c r="EL10" s="97">
        <f>EK10*$B10/12</f>
        <v>0</v>
      </c>
      <c r="EM10" s="298">
        <v>0</v>
      </c>
      <c r="EN10" s="299">
        <f>EJ10</f>
        <v>0</v>
      </c>
      <c r="EO10" s="96">
        <f t="shared" si="34"/>
        <v>0</v>
      </c>
      <c r="EP10" s="97">
        <f>EO10*$B10/12</f>
        <v>0</v>
      </c>
      <c r="EQ10" s="298">
        <v>0</v>
      </c>
      <c r="ER10" s="299">
        <f>EN10</f>
        <v>0</v>
      </c>
      <c r="ES10" s="96">
        <f t="shared" si="35"/>
        <v>0</v>
      </c>
      <c r="ET10" s="97">
        <f>ES10*$B10/12</f>
        <v>0</v>
      </c>
      <c r="EU10" s="298">
        <v>0</v>
      </c>
      <c r="EV10" s="299">
        <f>ER10</f>
        <v>0</v>
      </c>
      <c r="EW10" s="96">
        <f t="shared" si="36"/>
        <v>0</v>
      </c>
      <c r="EX10" s="97">
        <f>EW10*$B10/12</f>
        <v>0</v>
      </c>
      <c r="EY10" s="298">
        <v>0</v>
      </c>
      <c r="EZ10" s="299">
        <f>EV10</f>
        <v>0</v>
      </c>
      <c r="FA10" s="96">
        <f t="shared" si="37"/>
        <v>0</v>
      </c>
      <c r="FB10" s="97">
        <f>FA10*$B10/12</f>
        <v>0</v>
      </c>
      <c r="FC10" s="298">
        <v>0</v>
      </c>
      <c r="FD10" s="299">
        <f>EZ10</f>
        <v>0</v>
      </c>
      <c r="FE10" s="96">
        <f t="shared" si="38"/>
        <v>0</v>
      </c>
      <c r="FF10" s="97">
        <f>FE10*$B10/12</f>
        <v>0</v>
      </c>
      <c r="FG10" s="298">
        <v>0</v>
      </c>
      <c r="FH10" s="299">
        <f>FD10</f>
        <v>0</v>
      </c>
      <c r="FI10" s="96">
        <f t="shared" si="39"/>
        <v>0</v>
      </c>
      <c r="FJ10" s="97">
        <f>FI10*$B10/12</f>
        <v>0</v>
      </c>
      <c r="FK10" s="298">
        <v>0</v>
      </c>
      <c r="FL10" s="299">
        <f>FH10</f>
        <v>0</v>
      </c>
      <c r="FM10" s="96">
        <f t="shared" si="40"/>
        <v>0</v>
      </c>
      <c r="FN10" s="97">
        <f>FM10*$B10/12</f>
        <v>0</v>
      </c>
      <c r="FO10" s="298">
        <v>0</v>
      </c>
      <c r="FP10" s="299">
        <f>FL10</f>
        <v>0</v>
      </c>
      <c r="FQ10" s="96">
        <f t="shared" si="41"/>
        <v>0</v>
      </c>
      <c r="FR10" s="97">
        <f>FQ10*$B10/12</f>
        <v>0</v>
      </c>
      <c r="FS10" s="298">
        <v>0</v>
      </c>
      <c r="FT10" s="299">
        <f>FP10</f>
        <v>0</v>
      </c>
      <c r="FU10" s="96">
        <f t="shared" si="42"/>
        <v>0</v>
      </c>
      <c r="FV10" s="97">
        <f>FU10*$B10/12</f>
        <v>0</v>
      </c>
      <c r="FW10" s="298">
        <v>0</v>
      </c>
      <c r="FX10" s="299">
        <f>FT10</f>
        <v>0</v>
      </c>
      <c r="FY10" s="96">
        <f t="shared" si="43"/>
        <v>0</v>
      </c>
      <c r="FZ10" s="97">
        <f>FY10*$B10/12</f>
        <v>0</v>
      </c>
      <c r="GA10" s="298">
        <v>0</v>
      </c>
      <c r="GB10" s="299">
        <f>FX10</f>
        <v>0</v>
      </c>
      <c r="GC10" s="96">
        <f t="shared" si="44"/>
        <v>0</v>
      </c>
      <c r="GD10" s="97">
        <f>GC10*$B10/12</f>
        <v>0</v>
      </c>
      <c r="GE10" s="298">
        <v>0</v>
      </c>
      <c r="GF10" s="299">
        <f>GB10</f>
        <v>0</v>
      </c>
      <c r="GG10" s="96">
        <f t="shared" si="45"/>
        <v>0</v>
      </c>
      <c r="GH10" s="97">
        <f>GG10*$B10/12</f>
        <v>0</v>
      </c>
      <c r="GI10" s="298">
        <v>0</v>
      </c>
      <c r="GJ10" s="299">
        <f>GF10</f>
        <v>0</v>
      </c>
      <c r="GK10" s="96">
        <f t="shared" si="46"/>
        <v>0</v>
      </c>
      <c r="GL10" s="97">
        <f>GK10*$B10/12</f>
        <v>0</v>
      </c>
      <c r="GM10" s="298">
        <v>0</v>
      </c>
      <c r="GN10" s="299">
        <f>GJ10</f>
        <v>0</v>
      </c>
      <c r="GO10" s="96">
        <f t="shared" si="47"/>
        <v>0</v>
      </c>
      <c r="GP10" s="97">
        <f>GO10*$B10/12</f>
        <v>0</v>
      </c>
      <c r="GQ10" s="298">
        <v>0</v>
      </c>
      <c r="GR10" s="299">
        <f>GN10</f>
        <v>0</v>
      </c>
      <c r="GS10" s="96">
        <f t="shared" si="48"/>
        <v>0</v>
      </c>
      <c r="GT10" s="97">
        <f>GS10*$B10/12</f>
        <v>0</v>
      </c>
      <c r="GU10" s="298">
        <v>0</v>
      </c>
      <c r="GV10" s="299">
        <f>GR10</f>
        <v>0</v>
      </c>
      <c r="GW10" s="96">
        <f t="shared" si="49"/>
        <v>0</v>
      </c>
      <c r="GX10" s="97">
        <f>GW10*$B10/12</f>
        <v>0</v>
      </c>
      <c r="GY10" s="298">
        <v>0</v>
      </c>
      <c r="GZ10" s="299">
        <f>GV10</f>
        <v>0</v>
      </c>
      <c r="HA10" s="96">
        <f t="shared" si="50"/>
        <v>0</v>
      </c>
      <c r="HB10" s="97">
        <f>HA10*$B10/12</f>
        <v>0</v>
      </c>
      <c r="HC10" s="298">
        <v>0</v>
      </c>
      <c r="HD10" s="299">
        <f>GZ10</f>
        <v>0</v>
      </c>
      <c r="HE10" s="96">
        <f t="shared" si="51"/>
        <v>0</v>
      </c>
      <c r="HF10" s="97">
        <f>HE10*$B10/12</f>
        <v>0</v>
      </c>
      <c r="HG10" s="298">
        <v>0</v>
      </c>
      <c r="HH10" s="299">
        <f>HD10</f>
        <v>0</v>
      </c>
      <c r="HI10" s="96">
        <f t="shared" si="52"/>
        <v>0</v>
      </c>
      <c r="HJ10" s="97">
        <f>HI10*$B10/12</f>
        <v>0</v>
      </c>
      <c r="HK10" s="298">
        <v>0</v>
      </c>
      <c r="HL10" s="299">
        <f>HH10</f>
        <v>0</v>
      </c>
      <c r="HM10" s="96">
        <f t="shared" si="53"/>
        <v>0</v>
      </c>
      <c r="HN10" s="97">
        <f>HM10*$B10/12</f>
        <v>0</v>
      </c>
      <c r="HO10" s="298">
        <v>0</v>
      </c>
      <c r="HP10" s="299">
        <f>HL10</f>
        <v>0</v>
      </c>
      <c r="HQ10" s="96">
        <f t="shared" si="54"/>
        <v>0</v>
      </c>
      <c r="HR10" s="97">
        <f>HQ10*$B10/12</f>
        <v>0</v>
      </c>
      <c r="HS10" s="298">
        <v>0</v>
      </c>
      <c r="HT10" s="299">
        <f>HP10</f>
        <v>0</v>
      </c>
      <c r="HU10" s="96">
        <f t="shared" si="55"/>
        <v>0</v>
      </c>
      <c r="HV10" s="97">
        <f>HU10*$B10/12</f>
        <v>0</v>
      </c>
      <c r="HW10" s="298">
        <v>0</v>
      </c>
      <c r="HX10" s="299">
        <f>HT10</f>
        <v>0</v>
      </c>
      <c r="HY10" s="96">
        <f t="shared" si="56"/>
        <v>0</v>
      </c>
      <c r="HZ10" s="97">
        <f>HY10*$B10/12</f>
        <v>0</v>
      </c>
      <c r="IA10" s="298">
        <v>0</v>
      </c>
      <c r="IB10" s="299">
        <f>HX10</f>
        <v>0</v>
      </c>
      <c r="IC10" s="96">
        <f t="shared" si="57"/>
        <v>0</v>
      </c>
      <c r="ID10" s="97">
        <f>IC10*$B10/12</f>
        <v>0</v>
      </c>
      <c r="IE10" s="298">
        <v>0</v>
      </c>
      <c r="IF10" s="299">
        <f>IB10</f>
        <v>0</v>
      </c>
      <c r="IG10" s="96">
        <f t="shared" si="58"/>
        <v>0</v>
      </c>
      <c r="IH10" s="97">
        <f>IG10*$B10/12</f>
        <v>0</v>
      </c>
    </row>
    <row r="11" spans="1:242" x14ac:dyDescent="0.2">
      <c r="A11" s="277"/>
      <c r="B11" s="278">
        <v>0.1</v>
      </c>
      <c r="C11" s="298">
        <v>0</v>
      </c>
      <c r="D11" s="299">
        <v>0</v>
      </c>
      <c r="E11" s="96">
        <f>C11*D11</f>
        <v>0</v>
      </c>
      <c r="F11" s="97">
        <f>E11*$B11/12</f>
        <v>0</v>
      </c>
      <c r="G11" s="298">
        <v>0</v>
      </c>
      <c r="H11" s="299">
        <f>D11</f>
        <v>0</v>
      </c>
      <c r="I11" s="96">
        <f t="shared" si="0"/>
        <v>0</v>
      </c>
      <c r="J11" s="97">
        <f>I11*$B11/12</f>
        <v>0</v>
      </c>
      <c r="K11" s="298">
        <v>0</v>
      </c>
      <c r="L11" s="299">
        <f>H11</f>
        <v>0</v>
      </c>
      <c r="M11" s="96">
        <f t="shared" si="1"/>
        <v>0</v>
      </c>
      <c r="N11" s="97">
        <f>M11*$B11/12</f>
        <v>0</v>
      </c>
      <c r="O11" s="298">
        <v>0</v>
      </c>
      <c r="P11" s="299">
        <f>L11</f>
        <v>0</v>
      </c>
      <c r="Q11" s="96">
        <f t="shared" si="2"/>
        <v>0</v>
      </c>
      <c r="R11" s="97">
        <f>Q11*$B11/12</f>
        <v>0</v>
      </c>
      <c r="S11" s="298">
        <v>0</v>
      </c>
      <c r="T11" s="299">
        <f>P11</f>
        <v>0</v>
      </c>
      <c r="U11" s="96">
        <f t="shared" si="3"/>
        <v>0</v>
      </c>
      <c r="V11" s="97">
        <f>U11*$B11/12</f>
        <v>0</v>
      </c>
      <c r="W11" s="298">
        <v>0</v>
      </c>
      <c r="X11" s="299">
        <f>T11</f>
        <v>0</v>
      </c>
      <c r="Y11" s="96">
        <f t="shared" si="4"/>
        <v>0</v>
      </c>
      <c r="Z11" s="97">
        <f>Y11*$B11/12</f>
        <v>0</v>
      </c>
      <c r="AA11" s="298">
        <v>0</v>
      </c>
      <c r="AB11" s="299">
        <f>X11</f>
        <v>0</v>
      </c>
      <c r="AC11" s="96">
        <f t="shared" si="5"/>
        <v>0</v>
      </c>
      <c r="AD11" s="97">
        <f>AC11*$B11/12</f>
        <v>0</v>
      </c>
      <c r="AE11" s="298">
        <v>0</v>
      </c>
      <c r="AF11" s="299">
        <f>AB11</f>
        <v>0</v>
      </c>
      <c r="AG11" s="96">
        <f t="shared" si="6"/>
        <v>0</v>
      </c>
      <c r="AH11" s="97">
        <f>AG11*$B11/12</f>
        <v>0</v>
      </c>
      <c r="AI11" s="298">
        <v>0</v>
      </c>
      <c r="AJ11" s="299">
        <f>AF11</f>
        <v>0</v>
      </c>
      <c r="AK11" s="96">
        <f t="shared" si="7"/>
        <v>0</v>
      </c>
      <c r="AL11" s="97">
        <f>AK11*$B11/12</f>
        <v>0</v>
      </c>
      <c r="AM11" s="298">
        <v>0</v>
      </c>
      <c r="AN11" s="299">
        <f>AJ11</f>
        <v>0</v>
      </c>
      <c r="AO11" s="96">
        <f t="shared" si="8"/>
        <v>0</v>
      </c>
      <c r="AP11" s="97">
        <f>AO11*$B11/12</f>
        <v>0</v>
      </c>
      <c r="AQ11" s="298">
        <v>0</v>
      </c>
      <c r="AR11" s="299">
        <f>AN11</f>
        <v>0</v>
      </c>
      <c r="AS11" s="96">
        <f t="shared" si="9"/>
        <v>0</v>
      </c>
      <c r="AT11" s="97">
        <f>AS11*$B11/12</f>
        <v>0</v>
      </c>
      <c r="AU11" s="298">
        <v>0</v>
      </c>
      <c r="AV11" s="299">
        <f>AR11</f>
        <v>0</v>
      </c>
      <c r="AW11" s="96">
        <f t="shared" si="10"/>
        <v>0</v>
      </c>
      <c r="AX11" s="97">
        <f>AW11*$B11/12</f>
        <v>0</v>
      </c>
      <c r="AY11" s="298">
        <v>0</v>
      </c>
      <c r="AZ11" s="299">
        <f>AV11</f>
        <v>0</v>
      </c>
      <c r="BA11" s="96">
        <f t="shared" si="11"/>
        <v>0</v>
      </c>
      <c r="BB11" s="97">
        <f>BA11*$B11/12</f>
        <v>0</v>
      </c>
      <c r="BC11" s="298">
        <v>0</v>
      </c>
      <c r="BD11" s="299">
        <f>AZ11</f>
        <v>0</v>
      </c>
      <c r="BE11" s="96">
        <f t="shared" si="12"/>
        <v>0</v>
      </c>
      <c r="BF11" s="97">
        <f>BE11*$B11/12</f>
        <v>0</v>
      </c>
      <c r="BG11" s="298">
        <v>0</v>
      </c>
      <c r="BH11" s="299">
        <f>BD11</f>
        <v>0</v>
      </c>
      <c r="BI11" s="96">
        <f t="shared" si="13"/>
        <v>0</v>
      </c>
      <c r="BJ11" s="97">
        <f>BI11*$B11/12</f>
        <v>0</v>
      </c>
      <c r="BK11" s="298">
        <v>0</v>
      </c>
      <c r="BL11" s="299">
        <f>BH11</f>
        <v>0</v>
      </c>
      <c r="BM11" s="96">
        <f t="shared" si="14"/>
        <v>0</v>
      </c>
      <c r="BN11" s="97">
        <f>BM11*$B11/12</f>
        <v>0</v>
      </c>
      <c r="BO11" s="298">
        <v>0</v>
      </c>
      <c r="BP11" s="299">
        <f>BL11</f>
        <v>0</v>
      </c>
      <c r="BQ11" s="96">
        <f t="shared" si="15"/>
        <v>0</v>
      </c>
      <c r="BR11" s="97">
        <f>BQ11*$B11/12</f>
        <v>0</v>
      </c>
      <c r="BS11" s="298">
        <v>0</v>
      </c>
      <c r="BT11" s="299">
        <f>BP11</f>
        <v>0</v>
      </c>
      <c r="BU11" s="96">
        <f t="shared" si="16"/>
        <v>0</v>
      </c>
      <c r="BV11" s="97">
        <f>BU11*$B11/12</f>
        <v>0</v>
      </c>
      <c r="BW11" s="298">
        <v>0</v>
      </c>
      <c r="BX11" s="299">
        <f>BT11</f>
        <v>0</v>
      </c>
      <c r="BY11" s="96">
        <f t="shared" si="17"/>
        <v>0</v>
      </c>
      <c r="BZ11" s="97">
        <f>BY11*$B11/12</f>
        <v>0</v>
      </c>
      <c r="CA11" s="298">
        <v>0</v>
      </c>
      <c r="CB11" s="299">
        <f>BX11</f>
        <v>0</v>
      </c>
      <c r="CC11" s="96">
        <f t="shared" si="18"/>
        <v>0</v>
      </c>
      <c r="CD11" s="97">
        <f>CC11*$B11/12</f>
        <v>0</v>
      </c>
      <c r="CE11" s="298">
        <v>0</v>
      </c>
      <c r="CF11" s="299">
        <f>CB11</f>
        <v>0</v>
      </c>
      <c r="CG11" s="96">
        <f t="shared" si="19"/>
        <v>0</v>
      </c>
      <c r="CH11" s="97">
        <f>CG11*$B11/12</f>
        <v>0</v>
      </c>
      <c r="CI11" s="298">
        <v>0</v>
      </c>
      <c r="CJ11" s="299">
        <f>CF11</f>
        <v>0</v>
      </c>
      <c r="CK11" s="96">
        <f t="shared" si="20"/>
        <v>0</v>
      </c>
      <c r="CL11" s="97">
        <f>CK11*$B11/12</f>
        <v>0</v>
      </c>
      <c r="CM11" s="298">
        <v>0</v>
      </c>
      <c r="CN11" s="299">
        <f>CJ11</f>
        <v>0</v>
      </c>
      <c r="CO11" s="96">
        <f t="shared" si="21"/>
        <v>0</v>
      </c>
      <c r="CP11" s="97">
        <f>CO11*$B11/12</f>
        <v>0</v>
      </c>
      <c r="CQ11" s="298">
        <v>0</v>
      </c>
      <c r="CR11" s="299">
        <f>CN11</f>
        <v>0</v>
      </c>
      <c r="CS11" s="96">
        <f t="shared" si="22"/>
        <v>0</v>
      </c>
      <c r="CT11" s="97">
        <f>CS11*$B11/12</f>
        <v>0</v>
      </c>
      <c r="CU11" s="298">
        <v>0</v>
      </c>
      <c r="CV11" s="299">
        <f>CR11</f>
        <v>0</v>
      </c>
      <c r="CW11" s="96">
        <f t="shared" si="23"/>
        <v>0</v>
      </c>
      <c r="CX11" s="97">
        <f>CW11*$B11/12</f>
        <v>0</v>
      </c>
      <c r="CY11" s="298">
        <v>0</v>
      </c>
      <c r="CZ11" s="299">
        <f>CV11</f>
        <v>0</v>
      </c>
      <c r="DA11" s="96">
        <f t="shared" si="24"/>
        <v>0</v>
      </c>
      <c r="DB11" s="97">
        <f>DA11*$B11/12</f>
        <v>0</v>
      </c>
      <c r="DC11" s="298">
        <v>0</v>
      </c>
      <c r="DD11" s="299">
        <f>CZ11</f>
        <v>0</v>
      </c>
      <c r="DE11" s="96">
        <f t="shared" si="25"/>
        <v>0</v>
      </c>
      <c r="DF11" s="97">
        <f>DE11*$B11/12</f>
        <v>0</v>
      </c>
      <c r="DG11" s="298">
        <v>0</v>
      </c>
      <c r="DH11" s="299">
        <f>DD11</f>
        <v>0</v>
      </c>
      <c r="DI11" s="96">
        <f t="shared" si="26"/>
        <v>0</v>
      </c>
      <c r="DJ11" s="97">
        <f>DI11*$B11/12</f>
        <v>0</v>
      </c>
      <c r="DK11" s="298">
        <v>0</v>
      </c>
      <c r="DL11" s="299">
        <f>DH11</f>
        <v>0</v>
      </c>
      <c r="DM11" s="96">
        <f t="shared" si="27"/>
        <v>0</v>
      </c>
      <c r="DN11" s="97">
        <f>DM11*$B11/12</f>
        <v>0</v>
      </c>
      <c r="DO11" s="298">
        <v>0</v>
      </c>
      <c r="DP11" s="299">
        <f>DL11</f>
        <v>0</v>
      </c>
      <c r="DQ11" s="96">
        <f t="shared" si="28"/>
        <v>0</v>
      </c>
      <c r="DR11" s="97">
        <f>DQ11*$B11/12</f>
        <v>0</v>
      </c>
      <c r="DS11" s="298">
        <v>0</v>
      </c>
      <c r="DT11" s="299">
        <f>DP11</f>
        <v>0</v>
      </c>
      <c r="DU11" s="96">
        <f t="shared" si="29"/>
        <v>0</v>
      </c>
      <c r="DV11" s="97">
        <f>DU11*$B11/12</f>
        <v>0</v>
      </c>
      <c r="DW11" s="298">
        <v>0</v>
      </c>
      <c r="DX11" s="299">
        <f>DT11</f>
        <v>0</v>
      </c>
      <c r="DY11" s="96">
        <f t="shared" si="30"/>
        <v>0</v>
      </c>
      <c r="DZ11" s="97">
        <f>DY11*$B11/12</f>
        <v>0</v>
      </c>
      <c r="EA11" s="298">
        <v>0</v>
      </c>
      <c r="EB11" s="299">
        <f>DX11</f>
        <v>0</v>
      </c>
      <c r="EC11" s="96">
        <f t="shared" si="31"/>
        <v>0</v>
      </c>
      <c r="ED11" s="97">
        <f>EC11*$B11/12</f>
        <v>0</v>
      </c>
      <c r="EE11" s="298">
        <v>0</v>
      </c>
      <c r="EF11" s="299">
        <f>EB11</f>
        <v>0</v>
      </c>
      <c r="EG11" s="96">
        <f t="shared" si="32"/>
        <v>0</v>
      </c>
      <c r="EH11" s="97">
        <f>EG11*$B11/12</f>
        <v>0</v>
      </c>
      <c r="EI11" s="298">
        <v>0</v>
      </c>
      <c r="EJ11" s="299">
        <f>EF11</f>
        <v>0</v>
      </c>
      <c r="EK11" s="96">
        <f t="shared" si="33"/>
        <v>0</v>
      </c>
      <c r="EL11" s="97">
        <f>EK11*$B11/12</f>
        <v>0</v>
      </c>
      <c r="EM11" s="298">
        <v>0</v>
      </c>
      <c r="EN11" s="299">
        <f>EJ11</f>
        <v>0</v>
      </c>
      <c r="EO11" s="96">
        <f t="shared" si="34"/>
        <v>0</v>
      </c>
      <c r="EP11" s="97">
        <f>EO11*$B11/12</f>
        <v>0</v>
      </c>
      <c r="EQ11" s="298">
        <v>0</v>
      </c>
      <c r="ER11" s="299">
        <f>EN11</f>
        <v>0</v>
      </c>
      <c r="ES11" s="96">
        <f t="shared" si="35"/>
        <v>0</v>
      </c>
      <c r="ET11" s="97">
        <f>ES11*$B11/12</f>
        <v>0</v>
      </c>
      <c r="EU11" s="298">
        <v>0</v>
      </c>
      <c r="EV11" s="299">
        <f>ER11</f>
        <v>0</v>
      </c>
      <c r="EW11" s="96">
        <f t="shared" si="36"/>
        <v>0</v>
      </c>
      <c r="EX11" s="97">
        <f>EW11*$B11/12</f>
        <v>0</v>
      </c>
      <c r="EY11" s="298">
        <v>0</v>
      </c>
      <c r="EZ11" s="299">
        <f>EV11</f>
        <v>0</v>
      </c>
      <c r="FA11" s="96">
        <f t="shared" si="37"/>
        <v>0</v>
      </c>
      <c r="FB11" s="97">
        <f>FA11*$B11/12</f>
        <v>0</v>
      </c>
      <c r="FC11" s="298">
        <v>0</v>
      </c>
      <c r="FD11" s="299">
        <f>EZ11</f>
        <v>0</v>
      </c>
      <c r="FE11" s="96">
        <f t="shared" si="38"/>
        <v>0</v>
      </c>
      <c r="FF11" s="97">
        <f>FE11*$B11/12</f>
        <v>0</v>
      </c>
      <c r="FG11" s="298">
        <v>0</v>
      </c>
      <c r="FH11" s="299">
        <f>FD11</f>
        <v>0</v>
      </c>
      <c r="FI11" s="96">
        <f t="shared" si="39"/>
        <v>0</v>
      </c>
      <c r="FJ11" s="97">
        <f>FI11*$B11/12</f>
        <v>0</v>
      </c>
      <c r="FK11" s="298">
        <v>0</v>
      </c>
      <c r="FL11" s="299">
        <f>FH11</f>
        <v>0</v>
      </c>
      <c r="FM11" s="96">
        <f t="shared" si="40"/>
        <v>0</v>
      </c>
      <c r="FN11" s="97">
        <f>FM11*$B11/12</f>
        <v>0</v>
      </c>
      <c r="FO11" s="298">
        <v>0</v>
      </c>
      <c r="FP11" s="299">
        <f>FL11</f>
        <v>0</v>
      </c>
      <c r="FQ11" s="96">
        <f t="shared" si="41"/>
        <v>0</v>
      </c>
      <c r="FR11" s="97">
        <f>FQ11*$B11/12</f>
        <v>0</v>
      </c>
      <c r="FS11" s="298">
        <v>0</v>
      </c>
      <c r="FT11" s="299">
        <f>FP11</f>
        <v>0</v>
      </c>
      <c r="FU11" s="96">
        <f t="shared" si="42"/>
        <v>0</v>
      </c>
      <c r="FV11" s="97">
        <f>FU11*$B11/12</f>
        <v>0</v>
      </c>
      <c r="FW11" s="298">
        <v>0</v>
      </c>
      <c r="FX11" s="299">
        <f>FT11</f>
        <v>0</v>
      </c>
      <c r="FY11" s="96">
        <f t="shared" si="43"/>
        <v>0</v>
      </c>
      <c r="FZ11" s="97">
        <f>FY11*$B11/12</f>
        <v>0</v>
      </c>
      <c r="GA11" s="298">
        <v>0</v>
      </c>
      <c r="GB11" s="299">
        <f>FX11</f>
        <v>0</v>
      </c>
      <c r="GC11" s="96">
        <f t="shared" si="44"/>
        <v>0</v>
      </c>
      <c r="GD11" s="97">
        <f>GC11*$B11/12</f>
        <v>0</v>
      </c>
      <c r="GE11" s="298">
        <v>0</v>
      </c>
      <c r="GF11" s="299">
        <f>GB11</f>
        <v>0</v>
      </c>
      <c r="GG11" s="96">
        <f t="shared" si="45"/>
        <v>0</v>
      </c>
      <c r="GH11" s="97">
        <f>GG11*$B11/12</f>
        <v>0</v>
      </c>
      <c r="GI11" s="298">
        <v>0</v>
      </c>
      <c r="GJ11" s="299">
        <f>GF11</f>
        <v>0</v>
      </c>
      <c r="GK11" s="96">
        <f t="shared" si="46"/>
        <v>0</v>
      </c>
      <c r="GL11" s="97">
        <f>GK11*$B11/12</f>
        <v>0</v>
      </c>
      <c r="GM11" s="298">
        <v>0</v>
      </c>
      <c r="GN11" s="299">
        <f>GJ11</f>
        <v>0</v>
      </c>
      <c r="GO11" s="96">
        <f t="shared" si="47"/>
        <v>0</v>
      </c>
      <c r="GP11" s="97">
        <f>GO11*$B11/12</f>
        <v>0</v>
      </c>
      <c r="GQ11" s="298">
        <v>0</v>
      </c>
      <c r="GR11" s="299">
        <f>GN11</f>
        <v>0</v>
      </c>
      <c r="GS11" s="96">
        <f t="shared" si="48"/>
        <v>0</v>
      </c>
      <c r="GT11" s="97">
        <f>GS11*$B11/12</f>
        <v>0</v>
      </c>
      <c r="GU11" s="298">
        <v>0</v>
      </c>
      <c r="GV11" s="299">
        <f>GR11</f>
        <v>0</v>
      </c>
      <c r="GW11" s="96">
        <f t="shared" si="49"/>
        <v>0</v>
      </c>
      <c r="GX11" s="97">
        <f>GW11*$B11/12</f>
        <v>0</v>
      </c>
      <c r="GY11" s="298">
        <v>0</v>
      </c>
      <c r="GZ11" s="299">
        <f>GV11</f>
        <v>0</v>
      </c>
      <c r="HA11" s="96">
        <f t="shared" si="50"/>
        <v>0</v>
      </c>
      <c r="HB11" s="97">
        <f>HA11*$B11/12</f>
        <v>0</v>
      </c>
      <c r="HC11" s="298">
        <v>0</v>
      </c>
      <c r="HD11" s="299">
        <f>GZ11</f>
        <v>0</v>
      </c>
      <c r="HE11" s="96">
        <f t="shared" si="51"/>
        <v>0</v>
      </c>
      <c r="HF11" s="97">
        <f>HE11*$B11/12</f>
        <v>0</v>
      </c>
      <c r="HG11" s="298">
        <v>0</v>
      </c>
      <c r="HH11" s="299">
        <f>HD11</f>
        <v>0</v>
      </c>
      <c r="HI11" s="96">
        <f t="shared" si="52"/>
        <v>0</v>
      </c>
      <c r="HJ11" s="97">
        <f>HI11*$B11/12</f>
        <v>0</v>
      </c>
      <c r="HK11" s="298">
        <v>0</v>
      </c>
      <c r="HL11" s="299">
        <f>HH11</f>
        <v>0</v>
      </c>
      <c r="HM11" s="96">
        <f t="shared" si="53"/>
        <v>0</v>
      </c>
      <c r="HN11" s="97">
        <f>HM11*$B11/12</f>
        <v>0</v>
      </c>
      <c r="HO11" s="298">
        <v>0</v>
      </c>
      <c r="HP11" s="299">
        <f>HL11</f>
        <v>0</v>
      </c>
      <c r="HQ11" s="96">
        <f t="shared" si="54"/>
        <v>0</v>
      </c>
      <c r="HR11" s="97">
        <f>HQ11*$B11/12</f>
        <v>0</v>
      </c>
      <c r="HS11" s="298">
        <v>0</v>
      </c>
      <c r="HT11" s="299">
        <f>HP11</f>
        <v>0</v>
      </c>
      <c r="HU11" s="96">
        <f t="shared" si="55"/>
        <v>0</v>
      </c>
      <c r="HV11" s="97">
        <f>HU11*$B11/12</f>
        <v>0</v>
      </c>
      <c r="HW11" s="298">
        <v>0</v>
      </c>
      <c r="HX11" s="299">
        <f>HT11</f>
        <v>0</v>
      </c>
      <c r="HY11" s="96">
        <f t="shared" si="56"/>
        <v>0</v>
      </c>
      <c r="HZ11" s="97">
        <f>HY11*$B11/12</f>
        <v>0</v>
      </c>
      <c r="IA11" s="298">
        <v>0</v>
      </c>
      <c r="IB11" s="299">
        <f>HX11</f>
        <v>0</v>
      </c>
      <c r="IC11" s="96">
        <f t="shared" si="57"/>
        <v>0</v>
      </c>
      <c r="ID11" s="97">
        <f>IC11*$B11/12</f>
        <v>0</v>
      </c>
      <c r="IE11" s="298">
        <v>0</v>
      </c>
      <c r="IF11" s="299">
        <f>IB11</f>
        <v>0</v>
      </c>
      <c r="IG11" s="96">
        <f t="shared" si="58"/>
        <v>0</v>
      </c>
      <c r="IH11" s="97">
        <f>IG11*$B11/12</f>
        <v>0</v>
      </c>
    </row>
    <row r="12" spans="1:242" s="41" customFormat="1" x14ac:dyDescent="0.2">
      <c r="A12" s="88"/>
      <c r="B12" s="81"/>
      <c r="C12" s="67"/>
      <c r="D12" s="57"/>
      <c r="E12" s="96"/>
      <c r="F12" s="97"/>
      <c r="G12" s="67"/>
      <c r="H12" s="57">
        <f t="shared" ref="H12:H68" si="59">D12</f>
        <v>0</v>
      </c>
      <c r="I12" s="96">
        <f t="shared" si="0"/>
        <v>0</v>
      </c>
      <c r="J12" s="97"/>
      <c r="K12" s="67"/>
      <c r="L12" s="57">
        <f t="shared" ref="L12:L68" si="60">H12</f>
        <v>0</v>
      </c>
      <c r="M12" s="96">
        <f t="shared" si="1"/>
        <v>0</v>
      </c>
      <c r="N12" s="97"/>
      <c r="O12" s="67"/>
      <c r="P12" s="57">
        <f t="shared" ref="P12:P68" si="61">L12</f>
        <v>0</v>
      </c>
      <c r="Q12" s="96">
        <f t="shared" si="2"/>
        <v>0</v>
      </c>
      <c r="R12" s="97"/>
      <c r="S12" s="67"/>
      <c r="T12" s="57">
        <f t="shared" ref="T12:T68" si="62">P12</f>
        <v>0</v>
      </c>
      <c r="U12" s="96">
        <f t="shared" si="3"/>
        <v>0</v>
      </c>
      <c r="V12" s="97"/>
      <c r="W12" s="67"/>
      <c r="X12" s="57">
        <f t="shared" ref="X12:X68" si="63">T12</f>
        <v>0</v>
      </c>
      <c r="Y12" s="96">
        <f t="shared" si="4"/>
        <v>0</v>
      </c>
      <c r="Z12" s="97"/>
      <c r="AA12" s="67"/>
      <c r="AB12" s="57">
        <f t="shared" ref="AB12:AB68" si="64">X12</f>
        <v>0</v>
      </c>
      <c r="AC12" s="96">
        <f t="shared" si="5"/>
        <v>0</v>
      </c>
      <c r="AD12" s="97"/>
      <c r="AE12" s="67"/>
      <c r="AF12" s="57">
        <f t="shared" ref="AF12:AF68" si="65">AB12</f>
        <v>0</v>
      </c>
      <c r="AG12" s="96">
        <f t="shared" si="6"/>
        <v>0</v>
      </c>
      <c r="AH12" s="97"/>
      <c r="AI12" s="67"/>
      <c r="AJ12" s="57">
        <f t="shared" ref="AJ12:AJ68" si="66">AF12</f>
        <v>0</v>
      </c>
      <c r="AK12" s="96">
        <f t="shared" si="7"/>
        <v>0</v>
      </c>
      <c r="AL12" s="97"/>
      <c r="AM12" s="67"/>
      <c r="AN12" s="57">
        <f t="shared" ref="AN12:AN68" si="67">AJ12</f>
        <v>0</v>
      </c>
      <c r="AO12" s="96">
        <f t="shared" si="8"/>
        <v>0</v>
      </c>
      <c r="AP12" s="97"/>
      <c r="AQ12" s="67"/>
      <c r="AR12" s="57">
        <f t="shared" ref="AR12:AR68" si="68">AN12</f>
        <v>0</v>
      </c>
      <c r="AS12" s="96">
        <f t="shared" si="9"/>
        <v>0</v>
      </c>
      <c r="AT12" s="97"/>
      <c r="AU12" s="67"/>
      <c r="AV12" s="57">
        <f t="shared" ref="AV12:AV68" si="69">AR12</f>
        <v>0</v>
      </c>
      <c r="AW12" s="96">
        <f t="shared" si="10"/>
        <v>0</v>
      </c>
      <c r="AX12" s="97"/>
      <c r="AY12" s="67"/>
      <c r="AZ12" s="57">
        <f t="shared" ref="AZ12:AZ68" si="70">AV12</f>
        <v>0</v>
      </c>
      <c r="BA12" s="96">
        <f t="shared" si="11"/>
        <v>0</v>
      </c>
      <c r="BB12" s="97"/>
      <c r="BC12" s="67"/>
      <c r="BD12" s="57">
        <f t="shared" ref="BD12:BD68" si="71">AZ12</f>
        <v>0</v>
      </c>
      <c r="BE12" s="96">
        <f t="shared" si="12"/>
        <v>0</v>
      </c>
      <c r="BF12" s="97"/>
      <c r="BG12" s="67"/>
      <c r="BH12" s="57">
        <f t="shared" ref="BH12:BH68" si="72">BD12</f>
        <v>0</v>
      </c>
      <c r="BI12" s="96">
        <f t="shared" si="13"/>
        <v>0</v>
      </c>
      <c r="BJ12" s="97"/>
      <c r="BK12" s="67"/>
      <c r="BL12" s="57">
        <f t="shared" ref="BL12:BL68" si="73">BH12</f>
        <v>0</v>
      </c>
      <c r="BM12" s="96">
        <f t="shared" si="14"/>
        <v>0</v>
      </c>
      <c r="BN12" s="97"/>
      <c r="BO12" s="67"/>
      <c r="BP12" s="57">
        <f t="shared" ref="BP12:BP68" si="74">BL12</f>
        <v>0</v>
      </c>
      <c r="BQ12" s="96">
        <f t="shared" si="15"/>
        <v>0</v>
      </c>
      <c r="BR12" s="97"/>
      <c r="BS12" s="67"/>
      <c r="BT12" s="57">
        <f t="shared" ref="BT12:BT68" si="75">BP12</f>
        <v>0</v>
      </c>
      <c r="BU12" s="96">
        <f t="shared" si="16"/>
        <v>0</v>
      </c>
      <c r="BV12" s="97"/>
      <c r="BW12" s="67"/>
      <c r="BX12" s="57">
        <f t="shared" ref="BX12:BX68" si="76">BT12</f>
        <v>0</v>
      </c>
      <c r="BY12" s="96">
        <f t="shared" si="17"/>
        <v>0</v>
      </c>
      <c r="BZ12" s="97"/>
      <c r="CA12" s="67"/>
      <c r="CB12" s="57">
        <f t="shared" ref="CB12:CB68" si="77">BX12</f>
        <v>0</v>
      </c>
      <c r="CC12" s="96">
        <f t="shared" si="18"/>
        <v>0</v>
      </c>
      <c r="CD12" s="97"/>
      <c r="CE12" s="67"/>
      <c r="CF12" s="57">
        <f t="shared" ref="CF12:CF68" si="78">CB12</f>
        <v>0</v>
      </c>
      <c r="CG12" s="96">
        <f t="shared" si="19"/>
        <v>0</v>
      </c>
      <c r="CH12" s="97"/>
      <c r="CI12" s="67"/>
      <c r="CJ12" s="57">
        <f t="shared" ref="CJ12:CJ68" si="79">CF12</f>
        <v>0</v>
      </c>
      <c r="CK12" s="96">
        <f t="shared" si="20"/>
        <v>0</v>
      </c>
      <c r="CL12" s="97"/>
      <c r="CM12" s="67"/>
      <c r="CN12" s="57">
        <f t="shared" ref="CN12:CN68" si="80">CJ12</f>
        <v>0</v>
      </c>
      <c r="CO12" s="96">
        <f t="shared" si="21"/>
        <v>0</v>
      </c>
      <c r="CP12" s="97"/>
      <c r="CQ12" s="67"/>
      <c r="CR12" s="57">
        <f t="shared" ref="CR12:CR68" si="81">CN12</f>
        <v>0</v>
      </c>
      <c r="CS12" s="96">
        <f t="shared" si="22"/>
        <v>0</v>
      </c>
      <c r="CT12" s="97"/>
      <c r="CU12" s="67"/>
      <c r="CV12" s="57">
        <f t="shared" ref="CV12:CV68" si="82">CR12</f>
        <v>0</v>
      </c>
      <c r="CW12" s="96">
        <f t="shared" si="23"/>
        <v>0</v>
      </c>
      <c r="CX12" s="97"/>
      <c r="CY12" s="67"/>
      <c r="CZ12" s="57">
        <f t="shared" ref="CZ12:CZ68" si="83">CV12</f>
        <v>0</v>
      </c>
      <c r="DA12" s="96">
        <f t="shared" si="24"/>
        <v>0</v>
      </c>
      <c r="DB12" s="97"/>
      <c r="DC12" s="67"/>
      <c r="DD12" s="57">
        <f t="shared" ref="DD12:DD68" si="84">CZ12</f>
        <v>0</v>
      </c>
      <c r="DE12" s="96">
        <f t="shared" si="25"/>
        <v>0</v>
      </c>
      <c r="DF12" s="97"/>
      <c r="DG12" s="67"/>
      <c r="DH12" s="57">
        <f t="shared" ref="DH12:DH68" si="85">DD12</f>
        <v>0</v>
      </c>
      <c r="DI12" s="96">
        <f t="shared" si="26"/>
        <v>0</v>
      </c>
      <c r="DJ12" s="97"/>
      <c r="DK12" s="67"/>
      <c r="DL12" s="57">
        <f t="shared" ref="DL12:DL68" si="86">DH12</f>
        <v>0</v>
      </c>
      <c r="DM12" s="96">
        <f t="shared" si="27"/>
        <v>0</v>
      </c>
      <c r="DN12" s="97"/>
      <c r="DO12" s="67"/>
      <c r="DP12" s="57">
        <f t="shared" ref="DP12:DP68" si="87">DL12</f>
        <v>0</v>
      </c>
      <c r="DQ12" s="96">
        <f t="shared" si="28"/>
        <v>0</v>
      </c>
      <c r="DR12" s="97"/>
      <c r="DS12" s="67"/>
      <c r="DT12" s="57">
        <f t="shared" ref="DT12:DT68" si="88">DP12</f>
        <v>0</v>
      </c>
      <c r="DU12" s="96">
        <f t="shared" si="29"/>
        <v>0</v>
      </c>
      <c r="DV12" s="97"/>
      <c r="DW12" s="67"/>
      <c r="DX12" s="57">
        <f t="shared" ref="DX12:DX68" si="89">DT12</f>
        <v>0</v>
      </c>
      <c r="DY12" s="96">
        <f t="shared" si="30"/>
        <v>0</v>
      </c>
      <c r="DZ12" s="97"/>
      <c r="EA12" s="67"/>
      <c r="EB12" s="57">
        <f t="shared" ref="EB12:EB68" si="90">DX12</f>
        <v>0</v>
      </c>
      <c r="EC12" s="96">
        <f t="shared" si="31"/>
        <v>0</v>
      </c>
      <c r="ED12" s="97"/>
      <c r="EE12" s="67"/>
      <c r="EF12" s="57">
        <f t="shared" ref="EF12:EF68" si="91">EB12</f>
        <v>0</v>
      </c>
      <c r="EG12" s="96">
        <f t="shared" si="32"/>
        <v>0</v>
      </c>
      <c r="EH12" s="97"/>
      <c r="EI12" s="67"/>
      <c r="EJ12" s="57">
        <f t="shared" ref="EJ12:EJ68" si="92">EF12</f>
        <v>0</v>
      </c>
      <c r="EK12" s="96">
        <f t="shared" si="33"/>
        <v>0</v>
      </c>
      <c r="EL12" s="97"/>
      <c r="EM12" s="67"/>
      <c r="EN12" s="57">
        <f t="shared" ref="EN12:EN68" si="93">EJ12</f>
        <v>0</v>
      </c>
      <c r="EO12" s="96">
        <f t="shared" si="34"/>
        <v>0</v>
      </c>
      <c r="EP12" s="97"/>
      <c r="EQ12" s="67"/>
      <c r="ER12" s="57">
        <f t="shared" ref="ER12:ER68" si="94">EN12</f>
        <v>0</v>
      </c>
      <c r="ES12" s="96">
        <f t="shared" si="35"/>
        <v>0</v>
      </c>
      <c r="ET12" s="97"/>
      <c r="EU12" s="67"/>
      <c r="EV12" s="57">
        <f t="shared" ref="EV12:EV68" si="95">ER12</f>
        <v>0</v>
      </c>
      <c r="EW12" s="96">
        <f t="shared" si="36"/>
        <v>0</v>
      </c>
      <c r="EX12" s="97"/>
      <c r="EY12" s="67"/>
      <c r="EZ12" s="57">
        <f t="shared" ref="EZ12:EZ68" si="96">EV12</f>
        <v>0</v>
      </c>
      <c r="FA12" s="96">
        <f t="shared" si="37"/>
        <v>0</v>
      </c>
      <c r="FB12" s="97"/>
      <c r="FC12" s="67"/>
      <c r="FD12" s="57">
        <f t="shared" ref="FD12:FD68" si="97">EZ12</f>
        <v>0</v>
      </c>
      <c r="FE12" s="96">
        <f t="shared" si="38"/>
        <v>0</v>
      </c>
      <c r="FF12" s="97"/>
      <c r="FG12" s="67"/>
      <c r="FH12" s="57">
        <f t="shared" ref="FH12:FH68" si="98">FD12</f>
        <v>0</v>
      </c>
      <c r="FI12" s="96">
        <f t="shared" si="39"/>
        <v>0</v>
      </c>
      <c r="FJ12" s="97"/>
      <c r="FK12" s="67"/>
      <c r="FL12" s="57">
        <f t="shared" ref="FL12:FL68" si="99">FH12</f>
        <v>0</v>
      </c>
      <c r="FM12" s="96">
        <f t="shared" si="40"/>
        <v>0</v>
      </c>
      <c r="FN12" s="97"/>
      <c r="FO12" s="67"/>
      <c r="FP12" s="57">
        <f t="shared" ref="FP12:FP68" si="100">FL12</f>
        <v>0</v>
      </c>
      <c r="FQ12" s="96">
        <f t="shared" si="41"/>
        <v>0</v>
      </c>
      <c r="FR12" s="97"/>
      <c r="FS12" s="67"/>
      <c r="FT12" s="57">
        <f t="shared" ref="FT12:FT68" si="101">FP12</f>
        <v>0</v>
      </c>
      <c r="FU12" s="96">
        <f t="shared" si="42"/>
        <v>0</v>
      </c>
      <c r="FV12" s="97"/>
      <c r="FW12" s="67"/>
      <c r="FX12" s="57">
        <f t="shared" ref="FX12:FX68" si="102">FT12</f>
        <v>0</v>
      </c>
      <c r="FY12" s="96">
        <f t="shared" si="43"/>
        <v>0</v>
      </c>
      <c r="FZ12" s="97"/>
      <c r="GA12" s="67"/>
      <c r="GB12" s="57">
        <f t="shared" ref="GB12:GB68" si="103">FX12</f>
        <v>0</v>
      </c>
      <c r="GC12" s="96">
        <f t="shared" si="44"/>
        <v>0</v>
      </c>
      <c r="GD12" s="97"/>
      <c r="GE12" s="67"/>
      <c r="GF12" s="57">
        <f t="shared" ref="GF12:GF68" si="104">GB12</f>
        <v>0</v>
      </c>
      <c r="GG12" s="96">
        <f t="shared" si="45"/>
        <v>0</v>
      </c>
      <c r="GH12" s="97"/>
      <c r="GI12" s="67"/>
      <c r="GJ12" s="57">
        <f t="shared" ref="GJ12:GJ68" si="105">GF12</f>
        <v>0</v>
      </c>
      <c r="GK12" s="96">
        <f t="shared" si="46"/>
        <v>0</v>
      </c>
      <c r="GL12" s="97"/>
      <c r="GM12" s="67"/>
      <c r="GN12" s="57">
        <f t="shared" ref="GN12:GN68" si="106">GJ12</f>
        <v>0</v>
      </c>
      <c r="GO12" s="96">
        <f t="shared" si="47"/>
        <v>0</v>
      </c>
      <c r="GP12" s="97"/>
      <c r="GQ12" s="67"/>
      <c r="GR12" s="57">
        <f t="shared" ref="GR12:GR68" si="107">GN12</f>
        <v>0</v>
      </c>
      <c r="GS12" s="96">
        <f t="shared" si="48"/>
        <v>0</v>
      </c>
      <c r="GT12" s="97"/>
      <c r="GU12" s="67"/>
      <c r="GV12" s="57">
        <f t="shared" ref="GV12:GV68" si="108">GR12</f>
        <v>0</v>
      </c>
      <c r="GW12" s="96">
        <f t="shared" si="49"/>
        <v>0</v>
      </c>
      <c r="GX12" s="97"/>
      <c r="GY12" s="67"/>
      <c r="GZ12" s="57">
        <f t="shared" ref="GZ12:GZ68" si="109">GV12</f>
        <v>0</v>
      </c>
      <c r="HA12" s="96">
        <f t="shared" si="50"/>
        <v>0</v>
      </c>
      <c r="HB12" s="97"/>
      <c r="HC12" s="67"/>
      <c r="HD12" s="57">
        <f t="shared" ref="HD12:HD68" si="110">GZ12</f>
        <v>0</v>
      </c>
      <c r="HE12" s="96">
        <f t="shared" si="51"/>
        <v>0</v>
      </c>
      <c r="HF12" s="97"/>
      <c r="HG12" s="67"/>
      <c r="HH12" s="57">
        <f t="shared" ref="HH12:HH68" si="111">HD12</f>
        <v>0</v>
      </c>
      <c r="HI12" s="96">
        <f t="shared" si="52"/>
        <v>0</v>
      </c>
      <c r="HJ12" s="97"/>
      <c r="HK12" s="67"/>
      <c r="HL12" s="57">
        <f t="shared" ref="HL12:HL68" si="112">HH12</f>
        <v>0</v>
      </c>
      <c r="HM12" s="96">
        <f t="shared" si="53"/>
        <v>0</v>
      </c>
      <c r="HN12" s="97"/>
      <c r="HO12" s="67"/>
      <c r="HP12" s="57">
        <f t="shared" ref="HP12:HP68" si="113">HL12</f>
        <v>0</v>
      </c>
      <c r="HQ12" s="96">
        <f t="shared" si="54"/>
        <v>0</v>
      </c>
      <c r="HR12" s="97"/>
      <c r="HS12" s="67"/>
      <c r="HT12" s="57">
        <f t="shared" ref="HT12:HT68" si="114">HP12</f>
        <v>0</v>
      </c>
      <c r="HU12" s="96">
        <f t="shared" si="55"/>
        <v>0</v>
      </c>
      <c r="HV12" s="97"/>
      <c r="HW12" s="67"/>
      <c r="HX12" s="57">
        <f t="shared" ref="HX12:HX68" si="115">HT12</f>
        <v>0</v>
      </c>
      <c r="HY12" s="96">
        <f t="shared" si="56"/>
        <v>0</v>
      </c>
      <c r="HZ12" s="97"/>
      <c r="IA12" s="67"/>
      <c r="IB12" s="57">
        <f t="shared" ref="IB12:IB68" si="116">HX12</f>
        <v>0</v>
      </c>
      <c r="IC12" s="96">
        <f t="shared" si="57"/>
        <v>0</v>
      </c>
      <c r="ID12" s="97"/>
      <c r="IE12" s="67"/>
      <c r="IF12" s="57">
        <f t="shared" ref="IF12:IF68" si="117">IB12</f>
        <v>0</v>
      </c>
      <c r="IG12" s="96">
        <f t="shared" si="58"/>
        <v>0</v>
      </c>
      <c r="IH12" s="97"/>
    </row>
    <row r="13" spans="1:242" s="61" customFormat="1" x14ac:dyDescent="0.2">
      <c r="A13" s="86" t="s">
        <v>70</v>
      </c>
      <c r="B13" s="79"/>
      <c r="C13" s="69"/>
      <c r="D13" s="58"/>
      <c r="E13" s="98">
        <f>SUM(E14:E28)</f>
        <v>0</v>
      </c>
      <c r="F13" s="99">
        <f>SUM(F14:F28)</f>
        <v>0</v>
      </c>
      <c r="G13" s="69"/>
      <c r="H13" s="58">
        <f t="shared" si="59"/>
        <v>0</v>
      </c>
      <c r="I13" s="98">
        <f>SUM(I14:I28)</f>
        <v>0</v>
      </c>
      <c r="J13" s="99">
        <f>SUM(J14:J28)</f>
        <v>0</v>
      </c>
      <c r="K13" s="69"/>
      <c r="L13" s="58">
        <f t="shared" si="60"/>
        <v>0</v>
      </c>
      <c r="M13" s="98">
        <f>SUM(M14:M28)</f>
        <v>0</v>
      </c>
      <c r="N13" s="99">
        <f>SUM(N14:N28)</f>
        <v>0</v>
      </c>
      <c r="O13" s="69"/>
      <c r="P13" s="58">
        <f t="shared" si="61"/>
        <v>0</v>
      </c>
      <c r="Q13" s="98">
        <f>SUM(Q14:Q28)</f>
        <v>0</v>
      </c>
      <c r="R13" s="99">
        <f>SUM(R14:R28)</f>
        <v>0</v>
      </c>
      <c r="S13" s="69"/>
      <c r="T13" s="58">
        <f t="shared" si="62"/>
        <v>0</v>
      </c>
      <c r="U13" s="98">
        <f>SUM(U14:U28)</f>
        <v>0</v>
      </c>
      <c r="V13" s="99">
        <f>SUM(V14:V28)</f>
        <v>0</v>
      </c>
      <c r="W13" s="69"/>
      <c r="X13" s="58">
        <f t="shared" si="63"/>
        <v>0</v>
      </c>
      <c r="Y13" s="98">
        <f>SUM(Y14:Y28)</f>
        <v>0</v>
      </c>
      <c r="Z13" s="99">
        <f>SUM(Z14:Z28)</f>
        <v>0</v>
      </c>
      <c r="AA13" s="69"/>
      <c r="AB13" s="58">
        <f t="shared" si="64"/>
        <v>0</v>
      </c>
      <c r="AC13" s="98">
        <f>SUM(AC14:AC28)</f>
        <v>0</v>
      </c>
      <c r="AD13" s="99">
        <f>SUM(AD14:AD28)</f>
        <v>0</v>
      </c>
      <c r="AE13" s="69"/>
      <c r="AF13" s="58">
        <f t="shared" si="65"/>
        <v>0</v>
      </c>
      <c r="AG13" s="98">
        <f>SUM(AG14:AG28)</f>
        <v>0</v>
      </c>
      <c r="AH13" s="99">
        <f>SUM(AH14:AH28)</f>
        <v>0</v>
      </c>
      <c r="AI13" s="69"/>
      <c r="AJ13" s="58">
        <f t="shared" si="66"/>
        <v>0</v>
      </c>
      <c r="AK13" s="98">
        <f>SUM(AK14:AK28)</f>
        <v>0</v>
      </c>
      <c r="AL13" s="99">
        <f>SUM(AL14:AL28)</f>
        <v>0</v>
      </c>
      <c r="AM13" s="69"/>
      <c r="AN13" s="58">
        <f t="shared" si="67"/>
        <v>0</v>
      </c>
      <c r="AO13" s="98">
        <f>SUM(AO14:AO28)</f>
        <v>0</v>
      </c>
      <c r="AP13" s="99">
        <f>SUM(AP14:AP28)</f>
        <v>0</v>
      </c>
      <c r="AQ13" s="69"/>
      <c r="AR13" s="58">
        <f t="shared" si="68"/>
        <v>0</v>
      </c>
      <c r="AS13" s="98">
        <f>SUM(AS14:AS28)</f>
        <v>0</v>
      </c>
      <c r="AT13" s="99">
        <f>SUM(AT14:AT28)</f>
        <v>0</v>
      </c>
      <c r="AU13" s="69"/>
      <c r="AV13" s="58">
        <f t="shared" si="69"/>
        <v>0</v>
      </c>
      <c r="AW13" s="98">
        <f>SUM(AW14:AW28)</f>
        <v>0</v>
      </c>
      <c r="AX13" s="99">
        <f>SUM(AX14:AX28)</f>
        <v>0</v>
      </c>
      <c r="AY13" s="69"/>
      <c r="AZ13" s="58">
        <f t="shared" si="70"/>
        <v>0</v>
      </c>
      <c r="BA13" s="98">
        <f>SUM(BA14:BA28)</f>
        <v>0</v>
      </c>
      <c r="BB13" s="99">
        <f>SUM(BB14:BB28)</f>
        <v>0</v>
      </c>
      <c r="BC13" s="69"/>
      <c r="BD13" s="58">
        <f t="shared" si="71"/>
        <v>0</v>
      </c>
      <c r="BE13" s="98">
        <f>SUM(BE14:BE28)</f>
        <v>0</v>
      </c>
      <c r="BF13" s="99">
        <f>SUM(BF14:BF28)</f>
        <v>0</v>
      </c>
      <c r="BG13" s="69"/>
      <c r="BH13" s="58">
        <f t="shared" si="72"/>
        <v>0</v>
      </c>
      <c r="BI13" s="98">
        <f>SUM(BI14:BI28)</f>
        <v>0</v>
      </c>
      <c r="BJ13" s="99">
        <f>SUM(BJ14:BJ28)</f>
        <v>0</v>
      </c>
      <c r="BK13" s="69"/>
      <c r="BL13" s="58">
        <f t="shared" si="73"/>
        <v>0</v>
      </c>
      <c r="BM13" s="98">
        <f>SUM(BM14:BM28)</f>
        <v>0</v>
      </c>
      <c r="BN13" s="99">
        <f>SUM(BN14:BN28)</f>
        <v>0</v>
      </c>
      <c r="BO13" s="69"/>
      <c r="BP13" s="58">
        <f t="shared" si="74"/>
        <v>0</v>
      </c>
      <c r="BQ13" s="98">
        <f>SUM(BQ14:BQ28)</f>
        <v>0</v>
      </c>
      <c r="BR13" s="99">
        <f>SUM(BR14:BR28)</f>
        <v>0</v>
      </c>
      <c r="BS13" s="69"/>
      <c r="BT13" s="58">
        <f t="shared" si="75"/>
        <v>0</v>
      </c>
      <c r="BU13" s="98">
        <f>SUM(BU14:BU28)</f>
        <v>0</v>
      </c>
      <c r="BV13" s="99">
        <f>SUM(BV14:BV28)</f>
        <v>0</v>
      </c>
      <c r="BW13" s="69"/>
      <c r="BX13" s="58">
        <f t="shared" si="76"/>
        <v>0</v>
      </c>
      <c r="BY13" s="98">
        <f>SUM(BY14:BY28)</f>
        <v>0</v>
      </c>
      <c r="BZ13" s="99">
        <f>SUM(BZ14:BZ28)</f>
        <v>0</v>
      </c>
      <c r="CA13" s="69"/>
      <c r="CB13" s="58">
        <f t="shared" si="77"/>
        <v>0</v>
      </c>
      <c r="CC13" s="98">
        <f>SUM(CC14:CC28)</f>
        <v>0</v>
      </c>
      <c r="CD13" s="99">
        <f>SUM(CD14:CD28)</f>
        <v>0</v>
      </c>
      <c r="CE13" s="69"/>
      <c r="CF13" s="58">
        <f t="shared" si="78"/>
        <v>0</v>
      </c>
      <c r="CG13" s="98">
        <f>SUM(CG14:CG28)</f>
        <v>0</v>
      </c>
      <c r="CH13" s="99">
        <f>SUM(CH14:CH28)</f>
        <v>0</v>
      </c>
      <c r="CI13" s="69"/>
      <c r="CJ13" s="58">
        <f t="shared" si="79"/>
        <v>0</v>
      </c>
      <c r="CK13" s="98">
        <f>SUM(CK14:CK28)</f>
        <v>0</v>
      </c>
      <c r="CL13" s="99">
        <f>SUM(CL14:CL28)</f>
        <v>0</v>
      </c>
      <c r="CM13" s="69"/>
      <c r="CN13" s="58">
        <f t="shared" si="80"/>
        <v>0</v>
      </c>
      <c r="CO13" s="98">
        <f>SUM(CO14:CO28)</f>
        <v>0</v>
      </c>
      <c r="CP13" s="99">
        <f>SUM(CP14:CP28)</f>
        <v>0</v>
      </c>
      <c r="CQ13" s="69"/>
      <c r="CR13" s="58">
        <f t="shared" si="81"/>
        <v>0</v>
      </c>
      <c r="CS13" s="98">
        <f>SUM(CS14:CS28)</f>
        <v>0</v>
      </c>
      <c r="CT13" s="99">
        <f>SUM(CT14:CT28)</f>
        <v>0</v>
      </c>
      <c r="CU13" s="69"/>
      <c r="CV13" s="58">
        <f t="shared" si="82"/>
        <v>0</v>
      </c>
      <c r="CW13" s="98">
        <f>SUM(CW14:CW28)</f>
        <v>0</v>
      </c>
      <c r="CX13" s="99">
        <f>SUM(CX14:CX28)</f>
        <v>0</v>
      </c>
      <c r="CY13" s="69"/>
      <c r="CZ13" s="58">
        <f t="shared" si="83"/>
        <v>0</v>
      </c>
      <c r="DA13" s="98">
        <f>SUM(DA14:DA28)</f>
        <v>0</v>
      </c>
      <c r="DB13" s="99">
        <f>SUM(DB14:DB28)</f>
        <v>0</v>
      </c>
      <c r="DC13" s="69"/>
      <c r="DD13" s="58">
        <f t="shared" si="84"/>
        <v>0</v>
      </c>
      <c r="DE13" s="98">
        <f>SUM(DE14:DE28)</f>
        <v>0</v>
      </c>
      <c r="DF13" s="99">
        <f>SUM(DF14:DF28)</f>
        <v>0</v>
      </c>
      <c r="DG13" s="69"/>
      <c r="DH13" s="58">
        <f t="shared" si="85"/>
        <v>0</v>
      </c>
      <c r="DI13" s="98">
        <f>SUM(DI14:DI28)</f>
        <v>0</v>
      </c>
      <c r="DJ13" s="99">
        <f>SUM(DJ14:DJ28)</f>
        <v>0</v>
      </c>
      <c r="DK13" s="69"/>
      <c r="DL13" s="58">
        <f t="shared" si="86"/>
        <v>0</v>
      </c>
      <c r="DM13" s="98">
        <f>SUM(DM14:DM28)</f>
        <v>0</v>
      </c>
      <c r="DN13" s="99">
        <f>SUM(DN14:DN28)</f>
        <v>0</v>
      </c>
      <c r="DO13" s="69"/>
      <c r="DP13" s="58">
        <f t="shared" si="87"/>
        <v>0</v>
      </c>
      <c r="DQ13" s="98">
        <f>SUM(DQ14:DQ28)</f>
        <v>0</v>
      </c>
      <c r="DR13" s="99">
        <f>SUM(DR14:DR28)</f>
        <v>0</v>
      </c>
      <c r="DS13" s="69"/>
      <c r="DT13" s="58">
        <f t="shared" si="88"/>
        <v>0</v>
      </c>
      <c r="DU13" s="98">
        <f>SUM(DU14:DU28)</f>
        <v>0</v>
      </c>
      <c r="DV13" s="99">
        <f>SUM(DV14:DV28)</f>
        <v>0</v>
      </c>
      <c r="DW13" s="69"/>
      <c r="DX13" s="58">
        <f t="shared" si="89"/>
        <v>0</v>
      </c>
      <c r="DY13" s="98">
        <f>SUM(DY14:DY28)</f>
        <v>0</v>
      </c>
      <c r="DZ13" s="99">
        <f>SUM(DZ14:DZ28)</f>
        <v>0</v>
      </c>
      <c r="EA13" s="69"/>
      <c r="EB13" s="58">
        <f t="shared" si="90"/>
        <v>0</v>
      </c>
      <c r="EC13" s="98">
        <f>SUM(EC14:EC28)</f>
        <v>0</v>
      </c>
      <c r="ED13" s="99">
        <f>SUM(ED14:ED28)</f>
        <v>0</v>
      </c>
      <c r="EE13" s="69"/>
      <c r="EF13" s="58">
        <f t="shared" si="91"/>
        <v>0</v>
      </c>
      <c r="EG13" s="98">
        <f>SUM(EG14:EG28)</f>
        <v>0</v>
      </c>
      <c r="EH13" s="99">
        <f>SUM(EH14:EH28)</f>
        <v>0</v>
      </c>
      <c r="EI13" s="69"/>
      <c r="EJ13" s="58">
        <f t="shared" si="92"/>
        <v>0</v>
      </c>
      <c r="EK13" s="98">
        <f>SUM(EK14:EK28)</f>
        <v>0</v>
      </c>
      <c r="EL13" s="99">
        <f>SUM(EL14:EL28)</f>
        <v>0</v>
      </c>
      <c r="EM13" s="69"/>
      <c r="EN13" s="58">
        <f t="shared" si="93"/>
        <v>0</v>
      </c>
      <c r="EO13" s="98">
        <f>SUM(EO14:EO28)</f>
        <v>0</v>
      </c>
      <c r="EP13" s="99">
        <f>SUM(EP14:EP28)</f>
        <v>0</v>
      </c>
      <c r="EQ13" s="69"/>
      <c r="ER13" s="58">
        <f t="shared" si="94"/>
        <v>0</v>
      </c>
      <c r="ES13" s="98">
        <f>SUM(ES14:ES28)</f>
        <v>0</v>
      </c>
      <c r="ET13" s="99">
        <f>SUM(ET14:ET28)</f>
        <v>0</v>
      </c>
      <c r="EU13" s="69"/>
      <c r="EV13" s="58">
        <f t="shared" si="95"/>
        <v>0</v>
      </c>
      <c r="EW13" s="98">
        <f>SUM(EW14:EW28)</f>
        <v>0</v>
      </c>
      <c r="EX13" s="99">
        <f>SUM(EX14:EX28)</f>
        <v>0</v>
      </c>
      <c r="EY13" s="69"/>
      <c r="EZ13" s="58">
        <f t="shared" si="96"/>
        <v>0</v>
      </c>
      <c r="FA13" s="98">
        <f>SUM(FA14:FA28)</f>
        <v>0</v>
      </c>
      <c r="FB13" s="99">
        <f>SUM(FB14:FB28)</f>
        <v>0</v>
      </c>
      <c r="FC13" s="69"/>
      <c r="FD13" s="58">
        <f t="shared" si="97"/>
        <v>0</v>
      </c>
      <c r="FE13" s="98">
        <f>SUM(FE14:FE28)</f>
        <v>0</v>
      </c>
      <c r="FF13" s="99">
        <f>SUM(FF14:FF28)</f>
        <v>0</v>
      </c>
      <c r="FG13" s="69"/>
      <c r="FH13" s="58">
        <f t="shared" si="98"/>
        <v>0</v>
      </c>
      <c r="FI13" s="98">
        <f>SUM(FI14:FI28)</f>
        <v>0</v>
      </c>
      <c r="FJ13" s="99">
        <f>SUM(FJ14:FJ28)</f>
        <v>0</v>
      </c>
      <c r="FK13" s="69"/>
      <c r="FL13" s="58">
        <f t="shared" si="99"/>
        <v>0</v>
      </c>
      <c r="FM13" s="98">
        <f>SUM(FM14:FM28)</f>
        <v>0</v>
      </c>
      <c r="FN13" s="99">
        <f>SUM(FN14:FN28)</f>
        <v>0</v>
      </c>
      <c r="FO13" s="69"/>
      <c r="FP13" s="58">
        <f t="shared" si="100"/>
        <v>0</v>
      </c>
      <c r="FQ13" s="98">
        <f>SUM(FQ14:FQ28)</f>
        <v>0</v>
      </c>
      <c r="FR13" s="99">
        <f>SUM(FR14:FR28)</f>
        <v>0</v>
      </c>
      <c r="FS13" s="69"/>
      <c r="FT13" s="58">
        <f t="shared" si="101"/>
        <v>0</v>
      </c>
      <c r="FU13" s="98">
        <f>SUM(FU14:FU28)</f>
        <v>0</v>
      </c>
      <c r="FV13" s="99">
        <f>SUM(FV14:FV28)</f>
        <v>0</v>
      </c>
      <c r="FW13" s="69"/>
      <c r="FX13" s="58">
        <f t="shared" si="102"/>
        <v>0</v>
      </c>
      <c r="FY13" s="98">
        <f>SUM(FY14:FY28)</f>
        <v>0</v>
      </c>
      <c r="FZ13" s="99">
        <f>SUM(FZ14:FZ28)</f>
        <v>0</v>
      </c>
      <c r="GA13" s="69"/>
      <c r="GB13" s="58">
        <f t="shared" si="103"/>
        <v>0</v>
      </c>
      <c r="GC13" s="98">
        <f>SUM(GC14:GC28)</f>
        <v>0</v>
      </c>
      <c r="GD13" s="99">
        <f>SUM(GD14:GD28)</f>
        <v>0</v>
      </c>
      <c r="GE13" s="69"/>
      <c r="GF13" s="58">
        <f t="shared" si="104"/>
        <v>0</v>
      </c>
      <c r="GG13" s="98">
        <f>SUM(GG14:GG28)</f>
        <v>0</v>
      </c>
      <c r="GH13" s="99">
        <f>SUM(GH14:GH28)</f>
        <v>0</v>
      </c>
      <c r="GI13" s="69"/>
      <c r="GJ13" s="58">
        <f t="shared" si="105"/>
        <v>0</v>
      </c>
      <c r="GK13" s="98">
        <f>SUM(GK14:GK28)</f>
        <v>0</v>
      </c>
      <c r="GL13" s="99">
        <f>SUM(GL14:GL28)</f>
        <v>0</v>
      </c>
      <c r="GM13" s="69"/>
      <c r="GN13" s="58">
        <f t="shared" si="106"/>
        <v>0</v>
      </c>
      <c r="GO13" s="98">
        <f>SUM(GO14:GO28)</f>
        <v>0</v>
      </c>
      <c r="GP13" s="99">
        <f>SUM(GP14:GP28)</f>
        <v>0</v>
      </c>
      <c r="GQ13" s="69"/>
      <c r="GR13" s="58">
        <f t="shared" si="107"/>
        <v>0</v>
      </c>
      <c r="GS13" s="98">
        <f>SUM(GS14:GS28)</f>
        <v>0</v>
      </c>
      <c r="GT13" s="99">
        <f>SUM(GT14:GT28)</f>
        <v>0</v>
      </c>
      <c r="GU13" s="69"/>
      <c r="GV13" s="58">
        <f t="shared" si="108"/>
        <v>0</v>
      </c>
      <c r="GW13" s="98">
        <f>SUM(GW14:GW28)</f>
        <v>0</v>
      </c>
      <c r="GX13" s="99">
        <f>SUM(GX14:GX28)</f>
        <v>0</v>
      </c>
      <c r="GY13" s="69"/>
      <c r="GZ13" s="58">
        <f t="shared" si="109"/>
        <v>0</v>
      </c>
      <c r="HA13" s="98">
        <f>SUM(HA14:HA28)</f>
        <v>0</v>
      </c>
      <c r="HB13" s="99">
        <f>SUM(HB14:HB28)</f>
        <v>0</v>
      </c>
      <c r="HC13" s="69"/>
      <c r="HD13" s="58">
        <f t="shared" si="110"/>
        <v>0</v>
      </c>
      <c r="HE13" s="98">
        <f>SUM(HE14:HE28)</f>
        <v>0</v>
      </c>
      <c r="HF13" s="99">
        <f>SUM(HF14:HF28)</f>
        <v>0</v>
      </c>
      <c r="HG13" s="69"/>
      <c r="HH13" s="58">
        <f t="shared" si="111"/>
        <v>0</v>
      </c>
      <c r="HI13" s="98">
        <f>SUM(HI14:HI28)</f>
        <v>0</v>
      </c>
      <c r="HJ13" s="99">
        <f>SUM(HJ14:HJ28)</f>
        <v>0</v>
      </c>
      <c r="HK13" s="69"/>
      <c r="HL13" s="58">
        <f t="shared" si="112"/>
        <v>0</v>
      </c>
      <c r="HM13" s="98">
        <f>SUM(HM14:HM28)</f>
        <v>0</v>
      </c>
      <c r="HN13" s="99">
        <f>SUM(HN14:HN28)</f>
        <v>0</v>
      </c>
      <c r="HO13" s="69"/>
      <c r="HP13" s="58">
        <f t="shared" si="113"/>
        <v>0</v>
      </c>
      <c r="HQ13" s="98">
        <f>SUM(HQ14:HQ28)</f>
        <v>0</v>
      </c>
      <c r="HR13" s="99">
        <f>SUM(HR14:HR28)</f>
        <v>0</v>
      </c>
      <c r="HS13" s="69"/>
      <c r="HT13" s="58">
        <f t="shared" si="114"/>
        <v>0</v>
      </c>
      <c r="HU13" s="98">
        <f>SUM(HU14:HU28)</f>
        <v>0</v>
      </c>
      <c r="HV13" s="99">
        <f>SUM(HV14:HV28)</f>
        <v>0</v>
      </c>
      <c r="HW13" s="69"/>
      <c r="HX13" s="58">
        <f t="shared" si="115"/>
        <v>0</v>
      </c>
      <c r="HY13" s="98">
        <f>SUM(HY14:HY28)</f>
        <v>0</v>
      </c>
      <c r="HZ13" s="99">
        <f>SUM(HZ14:HZ28)</f>
        <v>0</v>
      </c>
      <c r="IA13" s="69"/>
      <c r="IB13" s="58">
        <f t="shared" si="116"/>
        <v>0</v>
      </c>
      <c r="IC13" s="98">
        <f>SUM(IC14:IC28)</f>
        <v>0</v>
      </c>
      <c r="ID13" s="99">
        <f>SUM(ID14:ID28)</f>
        <v>0</v>
      </c>
      <c r="IE13" s="69"/>
      <c r="IF13" s="58">
        <f t="shared" si="117"/>
        <v>0</v>
      </c>
      <c r="IG13" s="98">
        <f>SUM(IG14:IG28)</f>
        <v>0</v>
      </c>
      <c r="IH13" s="99">
        <f>SUM(IH14:IH28)</f>
        <v>0</v>
      </c>
    </row>
    <row r="14" spans="1:242" x14ac:dyDescent="0.2">
      <c r="A14" s="277"/>
      <c r="B14" s="278">
        <v>0.1</v>
      </c>
      <c r="C14" s="298">
        <v>0</v>
      </c>
      <c r="D14" s="299">
        <v>0</v>
      </c>
      <c r="E14" s="96">
        <f t="shared" ref="E14:E28" si="118">C14*D14</f>
        <v>0</v>
      </c>
      <c r="F14" s="97">
        <f t="shared" ref="F14:F28" si="119">E14*$B14/12</f>
        <v>0</v>
      </c>
      <c r="G14" s="298">
        <v>0</v>
      </c>
      <c r="H14" s="299">
        <f t="shared" si="59"/>
        <v>0</v>
      </c>
      <c r="I14" s="96">
        <f t="shared" ref="I14:I28" si="120">G14*H14+E14</f>
        <v>0</v>
      </c>
      <c r="J14" s="97">
        <f t="shared" ref="J14:J28" si="121">I14*$B14/12</f>
        <v>0</v>
      </c>
      <c r="K14" s="298">
        <v>0</v>
      </c>
      <c r="L14" s="299">
        <f t="shared" si="60"/>
        <v>0</v>
      </c>
      <c r="M14" s="96">
        <f t="shared" ref="M14:M28" si="122">K14*L14+I14</f>
        <v>0</v>
      </c>
      <c r="N14" s="97">
        <f t="shared" ref="N14:N28" si="123">M14*$B14/12</f>
        <v>0</v>
      </c>
      <c r="O14" s="298">
        <v>0</v>
      </c>
      <c r="P14" s="299">
        <f t="shared" si="61"/>
        <v>0</v>
      </c>
      <c r="Q14" s="96">
        <f t="shared" ref="Q14:Q28" si="124">O14*P14+M14</f>
        <v>0</v>
      </c>
      <c r="R14" s="97">
        <f t="shared" ref="R14:R28" si="125">Q14*$B14/12</f>
        <v>0</v>
      </c>
      <c r="S14" s="298">
        <v>0</v>
      </c>
      <c r="T14" s="299">
        <f t="shared" si="62"/>
        <v>0</v>
      </c>
      <c r="U14" s="96">
        <f t="shared" ref="U14:U28" si="126">S14*T14+Q14</f>
        <v>0</v>
      </c>
      <c r="V14" s="97">
        <f t="shared" ref="V14:V28" si="127">U14*$B14/12</f>
        <v>0</v>
      </c>
      <c r="W14" s="298">
        <v>0</v>
      </c>
      <c r="X14" s="299">
        <f t="shared" si="63"/>
        <v>0</v>
      </c>
      <c r="Y14" s="96">
        <f t="shared" ref="Y14:Y28" si="128">W14*X14+U14</f>
        <v>0</v>
      </c>
      <c r="Z14" s="97">
        <f t="shared" ref="Z14:Z28" si="129">Y14*$B14/12</f>
        <v>0</v>
      </c>
      <c r="AA14" s="298">
        <v>0</v>
      </c>
      <c r="AB14" s="299">
        <f t="shared" si="64"/>
        <v>0</v>
      </c>
      <c r="AC14" s="96">
        <f t="shared" ref="AC14:AC28" si="130">AA14*AB14+Y14</f>
        <v>0</v>
      </c>
      <c r="AD14" s="97">
        <f t="shared" ref="AD14:AD28" si="131">AC14*$B14/12</f>
        <v>0</v>
      </c>
      <c r="AE14" s="298">
        <v>0</v>
      </c>
      <c r="AF14" s="299">
        <f t="shared" si="65"/>
        <v>0</v>
      </c>
      <c r="AG14" s="96">
        <f t="shared" ref="AG14:AG28" si="132">AE14*AF14+AC14</f>
        <v>0</v>
      </c>
      <c r="AH14" s="97">
        <f t="shared" ref="AH14:AH28" si="133">AG14*$B14/12</f>
        <v>0</v>
      </c>
      <c r="AI14" s="298">
        <v>0</v>
      </c>
      <c r="AJ14" s="299">
        <f t="shared" si="66"/>
        <v>0</v>
      </c>
      <c r="AK14" s="96">
        <f t="shared" ref="AK14:AK28" si="134">AI14*AJ14+AG14</f>
        <v>0</v>
      </c>
      <c r="AL14" s="97">
        <f t="shared" ref="AL14:AL28" si="135">AK14*$B14/12</f>
        <v>0</v>
      </c>
      <c r="AM14" s="298">
        <v>0</v>
      </c>
      <c r="AN14" s="299">
        <f t="shared" si="67"/>
        <v>0</v>
      </c>
      <c r="AO14" s="96">
        <f t="shared" ref="AO14:AO28" si="136">AM14*AN14+AK14</f>
        <v>0</v>
      </c>
      <c r="AP14" s="97">
        <f t="shared" ref="AP14:AP28" si="137">AO14*$B14/12</f>
        <v>0</v>
      </c>
      <c r="AQ14" s="298">
        <v>0</v>
      </c>
      <c r="AR14" s="299">
        <f t="shared" si="68"/>
        <v>0</v>
      </c>
      <c r="AS14" s="96">
        <f t="shared" ref="AS14:AS28" si="138">AQ14*AR14+AO14</f>
        <v>0</v>
      </c>
      <c r="AT14" s="97">
        <f t="shared" ref="AT14:AT28" si="139">AS14*$B14/12</f>
        <v>0</v>
      </c>
      <c r="AU14" s="298">
        <v>0</v>
      </c>
      <c r="AV14" s="299">
        <f t="shared" si="69"/>
        <v>0</v>
      </c>
      <c r="AW14" s="96">
        <f t="shared" ref="AW14:AW28" si="140">AU14*AV14+AS14</f>
        <v>0</v>
      </c>
      <c r="AX14" s="97">
        <f t="shared" ref="AX14:AX28" si="141">AW14*$B14/12</f>
        <v>0</v>
      </c>
      <c r="AY14" s="298">
        <v>0</v>
      </c>
      <c r="AZ14" s="299">
        <f t="shared" si="70"/>
        <v>0</v>
      </c>
      <c r="BA14" s="96">
        <f t="shared" ref="BA14:BA28" si="142">AY14*AZ14+AW14</f>
        <v>0</v>
      </c>
      <c r="BB14" s="97">
        <f t="shared" ref="BB14:BB28" si="143">BA14*$B14/12</f>
        <v>0</v>
      </c>
      <c r="BC14" s="298">
        <v>0</v>
      </c>
      <c r="BD14" s="299">
        <f t="shared" si="71"/>
        <v>0</v>
      </c>
      <c r="BE14" s="96">
        <f t="shared" ref="BE14:BE28" si="144">BC14*BD14+BA14</f>
        <v>0</v>
      </c>
      <c r="BF14" s="97">
        <f t="shared" ref="BF14:BF28" si="145">BE14*$B14/12</f>
        <v>0</v>
      </c>
      <c r="BG14" s="298">
        <v>2</v>
      </c>
      <c r="BH14" s="299">
        <f t="shared" si="72"/>
        <v>0</v>
      </c>
      <c r="BI14" s="96">
        <f t="shared" ref="BI14:BI28" si="146">BG14*BH14+BE14</f>
        <v>0</v>
      </c>
      <c r="BJ14" s="97">
        <f t="shared" ref="BJ14:BJ28" si="147">BI14*$B14/12</f>
        <v>0</v>
      </c>
      <c r="BK14" s="298">
        <v>0</v>
      </c>
      <c r="BL14" s="299">
        <f t="shared" si="73"/>
        <v>0</v>
      </c>
      <c r="BM14" s="96">
        <f t="shared" ref="BM14:BM28" si="148">BK14*BL14+BI14</f>
        <v>0</v>
      </c>
      <c r="BN14" s="97">
        <f t="shared" ref="BN14:BN28" si="149">BM14*$B14/12</f>
        <v>0</v>
      </c>
      <c r="BO14" s="298">
        <v>0</v>
      </c>
      <c r="BP14" s="299">
        <f t="shared" si="74"/>
        <v>0</v>
      </c>
      <c r="BQ14" s="96">
        <f t="shared" ref="BQ14:BQ28" si="150">BO14*BP14+BM14</f>
        <v>0</v>
      </c>
      <c r="BR14" s="97">
        <f t="shared" ref="BR14:BR28" si="151">BQ14*$B14/12</f>
        <v>0</v>
      </c>
      <c r="BS14" s="298">
        <v>0</v>
      </c>
      <c r="BT14" s="299">
        <f t="shared" si="75"/>
        <v>0</v>
      </c>
      <c r="BU14" s="96">
        <f t="shared" ref="BU14:BU28" si="152">BS14*BT14+BQ14</f>
        <v>0</v>
      </c>
      <c r="BV14" s="97">
        <f t="shared" ref="BV14:BV28" si="153">BU14*$B14/12</f>
        <v>0</v>
      </c>
      <c r="BW14" s="298">
        <v>0</v>
      </c>
      <c r="BX14" s="299">
        <f t="shared" si="76"/>
        <v>0</v>
      </c>
      <c r="BY14" s="96">
        <f t="shared" ref="BY14:BY28" si="154">BW14*BX14+BU14</f>
        <v>0</v>
      </c>
      <c r="BZ14" s="97">
        <f t="shared" ref="BZ14:BZ28" si="155">BY14*$B14/12</f>
        <v>0</v>
      </c>
      <c r="CA14" s="298">
        <v>0</v>
      </c>
      <c r="CB14" s="299">
        <f t="shared" si="77"/>
        <v>0</v>
      </c>
      <c r="CC14" s="96">
        <f t="shared" ref="CC14:CC28" si="156">CA14*CB14+BY14</f>
        <v>0</v>
      </c>
      <c r="CD14" s="97">
        <f t="shared" ref="CD14:CD28" si="157">CC14*$B14/12</f>
        <v>0</v>
      </c>
      <c r="CE14" s="298">
        <v>0</v>
      </c>
      <c r="CF14" s="299">
        <f t="shared" si="78"/>
        <v>0</v>
      </c>
      <c r="CG14" s="96">
        <f t="shared" ref="CG14:CG28" si="158">CE14*CF14+CC14</f>
        <v>0</v>
      </c>
      <c r="CH14" s="97">
        <f t="shared" ref="CH14:CH28" si="159">CG14*$B14/12</f>
        <v>0</v>
      </c>
      <c r="CI14" s="298">
        <v>0</v>
      </c>
      <c r="CJ14" s="299">
        <f t="shared" si="79"/>
        <v>0</v>
      </c>
      <c r="CK14" s="96">
        <f t="shared" ref="CK14:CK28" si="160">CI14*CJ14+CG14</f>
        <v>0</v>
      </c>
      <c r="CL14" s="97">
        <f t="shared" ref="CL14:CL28" si="161">CK14*$B14/12</f>
        <v>0</v>
      </c>
      <c r="CM14" s="298">
        <v>0</v>
      </c>
      <c r="CN14" s="299">
        <f t="shared" si="80"/>
        <v>0</v>
      </c>
      <c r="CO14" s="96">
        <f t="shared" ref="CO14:CO28" si="162">CM14*CN14+CK14</f>
        <v>0</v>
      </c>
      <c r="CP14" s="97">
        <f t="shared" ref="CP14:CP28" si="163">CO14*$B14/12</f>
        <v>0</v>
      </c>
      <c r="CQ14" s="298">
        <v>0</v>
      </c>
      <c r="CR14" s="299">
        <f t="shared" si="81"/>
        <v>0</v>
      </c>
      <c r="CS14" s="96">
        <f t="shared" ref="CS14:CS28" si="164">CQ14*CR14+CO14</f>
        <v>0</v>
      </c>
      <c r="CT14" s="97">
        <f t="shared" ref="CT14:CT28" si="165">CS14*$B14/12</f>
        <v>0</v>
      </c>
      <c r="CU14" s="298">
        <v>0</v>
      </c>
      <c r="CV14" s="299">
        <f t="shared" si="82"/>
        <v>0</v>
      </c>
      <c r="CW14" s="96">
        <f t="shared" ref="CW14:CW28" si="166">CU14*CV14+CS14</f>
        <v>0</v>
      </c>
      <c r="CX14" s="97">
        <f t="shared" ref="CX14:CX28" si="167">CW14*$B14/12</f>
        <v>0</v>
      </c>
      <c r="CY14" s="298">
        <v>0</v>
      </c>
      <c r="CZ14" s="299">
        <f t="shared" si="83"/>
        <v>0</v>
      </c>
      <c r="DA14" s="96">
        <f t="shared" ref="DA14:DA28" si="168">CY14*CZ14+CW14</f>
        <v>0</v>
      </c>
      <c r="DB14" s="97">
        <f t="shared" ref="DB14:DB28" si="169">DA14*$B14/12</f>
        <v>0</v>
      </c>
      <c r="DC14" s="298">
        <v>0</v>
      </c>
      <c r="DD14" s="299">
        <v>0</v>
      </c>
      <c r="DE14" s="96">
        <f t="shared" ref="DE14:DE28" si="170">DC14*DD14+DA14</f>
        <v>0</v>
      </c>
      <c r="DF14" s="97">
        <f t="shared" ref="DF14:DF28" si="171">DE14*$B14/12</f>
        <v>0</v>
      </c>
      <c r="DG14" s="298">
        <v>0</v>
      </c>
      <c r="DH14" s="299">
        <f t="shared" si="85"/>
        <v>0</v>
      </c>
      <c r="DI14" s="96">
        <f t="shared" ref="DI14:DI28" si="172">DG14*DH14+DE14</f>
        <v>0</v>
      </c>
      <c r="DJ14" s="97">
        <f t="shared" ref="DJ14:DJ28" si="173">DI14*$B14/12</f>
        <v>0</v>
      </c>
      <c r="DK14" s="298">
        <v>0</v>
      </c>
      <c r="DL14" s="299">
        <f t="shared" si="86"/>
        <v>0</v>
      </c>
      <c r="DM14" s="96">
        <f t="shared" ref="DM14:DM28" si="174">DK14*DL14+DI14</f>
        <v>0</v>
      </c>
      <c r="DN14" s="97">
        <f t="shared" ref="DN14:DN28" si="175">DM14*$B14/12</f>
        <v>0</v>
      </c>
      <c r="DO14" s="298">
        <v>0</v>
      </c>
      <c r="DP14" s="299">
        <f t="shared" si="87"/>
        <v>0</v>
      </c>
      <c r="DQ14" s="96">
        <f t="shared" ref="DQ14:DQ28" si="176">DO14*DP14+DM14</f>
        <v>0</v>
      </c>
      <c r="DR14" s="97">
        <f t="shared" ref="DR14:DR28" si="177">DQ14*$B14/12</f>
        <v>0</v>
      </c>
      <c r="DS14" s="298">
        <v>0</v>
      </c>
      <c r="DT14" s="299">
        <f t="shared" si="88"/>
        <v>0</v>
      </c>
      <c r="DU14" s="96">
        <f t="shared" ref="DU14:DU28" si="178">DS14*DT14+DQ14</f>
        <v>0</v>
      </c>
      <c r="DV14" s="97">
        <f t="shared" ref="DV14:DV28" si="179">DU14*$B14/12</f>
        <v>0</v>
      </c>
      <c r="DW14" s="298">
        <v>0</v>
      </c>
      <c r="DX14" s="299">
        <f t="shared" si="89"/>
        <v>0</v>
      </c>
      <c r="DY14" s="96">
        <f t="shared" ref="DY14:DY28" si="180">DW14*DX14+DU14</f>
        <v>0</v>
      </c>
      <c r="DZ14" s="97">
        <f t="shared" ref="DZ14:DZ28" si="181">DY14*$B14/12</f>
        <v>0</v>
      </c>
      <c r="EA14" s="298">
        <v>0</v>
      </c>
      <c r="EB14" s="299">
        <f t="shared" si="90"/>
        <v>0</v>
      </c>
      <c r="EC14" s="96">
        <f t="shared" ref="EC14:EC28" si="182">EA14*EB14+DY14</f>
        <v>0</v>
      </c>
      <c r="ED14" s="97">
        <f t="shared" ref="ED14:ED28" si="183">EC14*$B14/12</f>
        <v>0</v>
      </c>
      <c r="EE14" s="298">
        <v>0</v>
      </c>
      <c r="EF14" s="299">
        <f t="shared" si="91"/>
        <v>0</v>
      </c>
      <c r="EG14" s="96">
        <f t="shared" ref="EG14:EG28" si="184">EE14*EF14+EC14</f>
        <v>0</v>
      </c>
      <c r="EH14" s="97">
        <f t="shared" ref="EH14:EH28" si="185">EG14*$B14/12</f>
        <v>0</v>
      </c>
      <c r="EI14" s="298">
        <v>0</v>
      </c>
      <c r="EJ14" s="299">
        <f t="shared" si="92"/>
        <v>0</v>
      </c>
      <c r="EK14" s="96">
        <f t="shared" ref="EK14:EK28" si="186">EI14*EJ14+EG14</f>
        <v>0</v>
      </c>
      <c r="EL14" s="97">
        <f t="shared" ref="EL14:EL28" si="187">EK14*$B14/12</f>
        <v>0</v>
      </c>
      <c r="EM14" s="298">
        <v>0</v>
      </c>
      <c r="EN14" s="299">
        <f t="shared" si="93"/>
        <v>0</v>
      </c>
      <c r="EO14" s="96">
        <f t="shared" ref="EO14:EO28" si="188">EM14*EN14+EK14</f>
        <v>0</v>
      </c>
      <c r="EP14" s="97">
        <f t="shared" ref="EP14:EP28" si="189">EO14*$B14/12</f>
        <v>0</v>
      </c>
      <c r="EQ14" s="298">
        <v>0</v>
      </c>
      <c r="ER14" s="299">
        <f t="shared" si="94"/>
        <v>0</v>
      </c>
      <c r="ES14" s="96">
        <f t="shared" ref="ES14:ES28" si="190">EQ14*ER14+EO14</f>
        <v>0</v>
      </c>
      <c r="ET14" s="97">
        <f t="shared" ref="ET14:ET28" si="191">ES14*$B14/12</f>
        <v>0</v>
      </c>
      <c r="EU14" s="298">
        <v>0</v>
      </c>
      <c r="EV14" s="299">
        <f t="shared" si="95"/>
        <v>0</v>
      </c>
      <c r="EW14" s="96">
        <f t="shared" ref="EW14:EW28" si="192">EU14*EV14+ES14</f>
        <v>0</v>
      </c>
      <c r="EX14" s="97">
        <f t="shared" ref="EX14:EX28" si="193">EW14*$B14/12</f>
        <v>0</v>
      </c>
      <c r="EY14" s="298">
        <v>1</v>
      </c>
      <c r="EZ14" s="299">
        <f t="shared" si="96"/>
        <v>0</v>
      </c>
      <c r="FA14" s="96">
        <f t="shared" ref="FA14:FA28" si="194">EY14*EZ14+EW14</f>
        <v>0</v>
      </c>
      <c r="FB14" s="97">
        <f t="shared" ref="FB14:FB28" si="195">FA14*$B14/12</f>
        <v>0</v>
      </c>
      <c r="FC14" s="298">
        <v>0</v>
      </c>
      <c r="FD14" s="299">
        <f t="shared" si="97"/>
        <v>0</v>
      </c>
      <c r="FE14" s="96">
        <f t="shared" ref="FE14:FE28" si="196">FC14*FD14+FA14</f>
        <v>0</v>
      </c>
      <c r="FF14" s="97">
        <f t="shared" ref="FF14:FF28" si="197">FE14*$B14/12</f>
        <v>0</v>
      </c>
      <c r="FG14" s="298">
        <v>0</v>
      </c>
      <c r="FH14" s="299">
        <f t="shared" si="98"/>
        <v>0</v>
      </c>
      <c r="FI14" s="96">
        <f t="shared" ref="FI14:FI28" si="198">FG14*FH14+FE14</f>
        <v>0</v>
      </c>
      <c r="FJ14" s="97">
        <f t="shared" ref="FJ14:FJ28" si="199">FI14*$B14/12</f>
        <v>0</v>
      </c>
      <c r="FK14" s="298">
        <v>0</v>
      </c>
      <c r="FL14" s="299">
        <f t="shared" si="99"/>
        <v>0</v>
      </c>
      <c r="FM14" s="96">
        <f t="shared" ref="FM14:FM28" si="200">FK14*FL14+FI14</f>
        <v>0</v>
      </c>
      <c r="FN14" s="97">
        <f t="shared" ref="FN14:FN28" si="201">FM14*$B14/12</f>
        <v>0</v>
      </c>
      <c r="FO14" s="298">
        <v>0</v>
      </c>
      <c r="FP14" s="299">
        <f t="shared" si="100"/>
        <v>0</v>
      </c>
      <c r="FQ14" s="96">
        <f t="shared" ref="FQ14:FQ28" si="202">FO14*FP14+FM14</f>
        <v>0</v>
      </c>
      <c r="FR14" s="97">
        <f t="shared" ref="FR14:FR28" si="203">FQ14*$B14/12</f>
        <v>0</v>
      </c>
      <c r="FS14" s="298">
        <v>0</v>
      </c>
      <c r="FT14" s="299">
        <f t="shared" si="101"/>
        <v>0</v>
      </c>
      <c r="FU14" s="96">
        <f t="shared" ref="FU14:FU28" si="204">FS14*FT14+FQ14</f>
        <v>0</v>
      </c>
      <c r="FV14" s="97">
        <f t="shared" ref="FV14:FV28" si="205">FU14*$B14/12</f>
        <v>0</v>
      </c>
      <c r="FW14" s="298">
        <v>0</v>
      </c>
      <c r="FX14" s="299">
        <f t="shared" si="102"/>
        <v>0</v>
      </c>
      <c r="FY14" s="96">
        <f t="shared" ref="FY14:FY28" si="206">FW14*FX14+FU14</f>
        <v>0</v>
      </c>
      <c r="FZ14" s="97">
        <f t="shared" ref="FZ14:FZ28" si="207">FY14*$B14/12</f>
        <v>0</v>
      </c>
      <c r="GA14" s="298">
        <v>0</v>
      </c>
      <c r="GB14" s="299">
        <f t="shared" si="103"/>
        <v>0</v>
      </c>
      <c r="GC14" s="96">
        <f t="shared" ref="GC14:GC28" si="208">GA14*GB14+FY14</f>
        <v>0</v>
      </c>
      <c r="GD14" s="97">
        <f t="shared" ref="GD14:GD28" si="209">GC14*$B14/12</f>
        <v>0</v>
      </c>
      <c r="GE14" s="298">
        <v>0</v>
      </c>
      <c r="GF14" s="299">
        <f t="shared" si="104"/>
        <v>0</v>
      </c>
      <c r="GG14" s="96">
        <f t="shared" ref="GG14:GG28" si="210">GE14*GF14+GC14</f>
        <v>0</v>
      </c>
      <c r="GH14" s="97">
        <f t="shared" ref="GH14:GH28" si="211">GG14*$B14/12</f>
        <v>0</v>
      </c>
      <c r="GI14" s="298">
        <v>0</v>
      </c>
      <c r="GJ14" s="299">
        <f t="shared" si="105"/>
        <v>0</v>
      </c>
      <c r="GK14" s="96">
        <f t="shared" ref="GK14:GK28" si="212">GI14*GJ14+GG14</f>
        <v>0</v>
      </c>
      <c r="GL14" s="97">
        <f t="shared" ref="GL14:GL28" si="213">GK14*$B14/12</f>
        <v>0</v>
      </c>
      <c r="GM14" s="298">
        <v>0</v>
      </c>
      <c r="GN14" s="299">
        <f t="shared" si="106"/>
        <v>0</v>
      </c>
      <c r="GO14" s="96">
        <f t="shared" ref="GO14:GO28" si="214">GM14*GN14+GK14</f>
        <v>0</v>
      </c>
      <c r="GP14" s="97">
        <f t="shared" ref="GP14:GP28" si="215">GO14*$B14/12</f>
        <v>0</v>
      </c>
      <c r="GQ14" s="298">
        <v>0</v>
      </c>
      <c r="GR14" s="299">
        <f t="shared" si="107"/>
        <v>0</v>
      </c>
      <c r="GS14" s="96">
        <f t="shared" ref="GS14:GS28" si="216">GQ14*GR14+GO14</f>
        <v>0</v>
      </c>
      <c r="GT14" s="97">
        <f t="shared" ref="GT14:GT28" si="217">GS14*$B14/12</f>
        <v>0</v>
      </c>
      <c r="GU14" s="298">
        <v>0</v>
      </c>
      <c r="GV14" s="299">
        <f t="shared" si="108"/>
        <v>0</v>
      </c>
      <c r="GW14" s="96">
        <f t="shared" ref="GW14:GW28" si="218">GU14*GV14+GS14</f>
        <v>0</v>
      </c>
      <c r="GX14" s="97">
        <f t="shared" ref="GX14:GX28" si="219">GW14*$B14/12</f>
        <v>0</v>
      </c>
      <c r="GY14" s="298">
        <v>0</v>
      </c>
      <c r="GZ14" s="299">
        <f t="shared" si="109"/>
        <v>0</v>
      </c>
      <c r="HA14" s="96">
        <f t="shared" ref="HA14:HA28" si="220">GY14*GZ14+GW14</f>
        <v>0</v>
      </c>
      <c r="HB14" s="97">
        <f t="shared" ref="HB14:HB28" si="221">HA14*$B14/12</f>
        <v>0</v>
      </c>
      <c r="HC14" s="298">
        <v>0</v>
      </c>
      <c r="HD14" s="299">
        <f t="shared" si="110"/>
        <v>0</v>
      </c>
      <c r="HE14" s="96">
        <f t="shared" ref="HE14:HE28" si="222">HC14*HD14+HA14</f>
        <v>0</v>
      </c>
      <c r="HF14" s="97">
        <f t="shared" ref="HF14:HF28" si="223">HE14*$B14/12</f>
        <v>0</v>
      </c>
      <c r="HG14" s="298">
        <v>0</v>
      </c>
      <c r="HH14" s="299">
        <f t="shared" si="111"/>
        <v>0</v>
      </c>
      <c r="HI14" s="96">
        <f t="shared" ref="HI14:HI28" si="224">HG14*HH14+HE14</f>
        <v>0</v>
      </c>
      <c r="HJ14" s="97">
        <f t="shared" ref="HJ14:HJ28" si="225">HI14*$B14/12</f>
        <v>0</v>
      </c>
      <c r="HK14" s="298">
        <v>0</v>
      </c>
      <c r="HL14" s="299">
        <f t="shared" si="112"/>
        <v>0</v>
      </c>
      <c r="HM14" s="96">
        <f t="shared" ref="HM14:HM28" si="226">HK14*HL14+HI14</f>
        <v>0</v>
      </c>
      <c r="HN14" s="97">
        <f t="shared" ref="HN14:HN28" si="227">HM14*$B14/12</f>
        <v>0</v>
      </c>
      <c r="HO14" s="298">
        <v>0</v>
      </c>
      <c r="HP14" s="299">
        <f t="shared" si="113"/>
        <v>0</v>
      </c>
      <c r="HQ14" s="96">
        <f t="shared" ref="HQ14:HQ28" si="228">HO14*HP14+HM14</f>
        <v>0</v>
      </c>
      <c r="HR14" s="97">
        <f t="shared" ref="HR14:HR28" si="229">HQ14*$B14/12</f>
        <v>0</v>
      </c>
      <c r="HS14" s="298">
        <v>0</v>
      </c>
      <c r="HT14" s="299">
        <f t="shared" si="114"/>
        <v>0</v>
      </c>
      <c r="HU14" s="96">
        <f t="shared" ref="HU14:HU28" si="230">HS14*HT14+HQ14</f>
        <v>0</v>
      </c>
      <c r="HV14" s="97">
        <f t="shared" ref="HV14:HV28" si="231">HU14*$B14/12</f>
        <v>0</v>
      </c>
      <c r="HW14" s="298">
        <v>0</v>
      </c>
      <c r="HX14" s="299">
        <f t="shared" si="115"/>
        <v>0</v>
      </c>
      <c r="HY14" s="96">
        <f t="shared" ref="HY14:HY28" si="232">HW14*HX14+HU14</f>
        <v>0</v>
      </c>
      <c r="HZ14" s="97">
        <f t="shared" ref="HZ14:HZ28" si="233">HY14*$B14/12</f>
        <v>0</v>
      </c>
      <c r="IA14" s="298">
        <v>0</v>
      </c>
      <c r="IB14" s="299">
        <f t="shared" si="116"/>
        <v>0</v>
      </c>
      <c r="IC14" s="96">
        <f t="shared" ref="IC14:IC28" si="234">IA14*IB14+HY14</f>
        <v>0</v>
      </c>
      <c r="ID14" s="97">
        <f t="shared" ref="ID14:ID28" si="235">IC14*$B14/12</f>
        <v>0</v>
      </c>
      <c r="IE14" s="298">
        <v>0</v>
      </c>
      <c r="IF14" s="299">
        <f t="shared" si="117"/>
        <v>0</v>
      </c>
      <c r="IG14" s="96">
        <f t="shared" ref="IG14:IG28" si="236">IE14*IF14+IC14</f>
        <v>0</v>
      </c>
      <c r="IH14" s="97">
        <f t="shared" ref="IH14:IH28" si="237">IG14*$B14/12</f>
        <v>0</v>
      </c>
    </row>
    <row r="15" spans="1:242" x14ac:dyDescent="0.2">
      <c r="A15" s="277"/>
      <c r="B15" s="278">
        <v>0.1</v>
      </c>
      <c r="C15" s="298">
        <v>0</v>
      </c>
      <c r="D15" s="299">
        <v>0</v>
      </c>
      <c r="E15" s="96">
        <f t="shared" si="118"/>
        <v>0</v>
      </c>
      <c r="F15" s="97">
        <f t="shared" si="119"/>
        <v>0</v>
      </c>
      <c r="G15" s="298">
        <v>0</v>
      </c>
      <c r="H15" s="299">
        <f t="shared" si="59"/>
        <v>0</v>
      </c>
      <c r="I15" s="96">
        <f t="shared" si="120"/>
        <v>0</v>
      </c>
      <c r="J15" s="97">
        <f t="shared" si="121"/>
        <v>0</v>
      </c>
      <c r="K15" s="298">
        <v>0</v>
      </c>
      <c r="L15" s="299">
        <f t="shared" si="60"/>
        <v>0</v>
      </c>
      <c r="M15" s="96">
        <f t="shared" si="122"/>
        <v>0</v>
      </c>
      <c r="N15" s="97">
        <f t="shared" si="123"/>
        <v>0</v>
      </c>
      <c r="O15" s="298">
        <v>0</v>
      </c>
      <c r="P15" s="299">
        <f t="shared" si="61"/>
        <v>0</v>
      </c>
      <c r="Q15" s="96">
        <f t="shared" si="124"/>
        <v>0</v>
      </c>
      <c r="R15" s="97">
        <f t="shared" si="125"/>
        <v>0</v>
      </c>
      <c r="S15" s="298">
        <v>0</v>
      </c>
      <c r="T15" s="299">
        <f t="shared" si="62"/>
        <v>0</v>
      </c>
      <c r="U15" s="96">
        <f t="shared" si="126"/>
        <v>0</v>
      </c>
      <c r="V15" s="97">
        <f t="shared" si="127"/>
        <v>0</v>
      </c>
      <c r="W15" s="298">
        <v>0</v>
      </c>
      <c r="X15" s="299">
        <f t="shared" si="63"/>
        <v>0</v>
      </c>
      <c r="Y15" s="96">
        <f t="shared" si="128"/>
        <v>0</v>
      </c>
      <c r="Z15" s="97">
        <f t="shared" si="129"/>
        <v>0</v>
      </c>
      <c r="AA15" s="298">
        <v>0</v>
      </c>
      <c r="AB15" s="299">
        <f t="shared" si="64"/>
        <v>0</v>
      </c>
      <c r="AC15" s="96">
        <f t="shared" si="130"/>
        <v>0</v>
      </c>
      <c r="AD15" s="97">
        <f t="shared" si="131"/>
        <v>0</v>
      </c>
      <c r="AE15" s="298">
        <v>0</v>
      </c>
      <c r="AF15" s="299">
        <f t="shared" si="65"/>
        <v>0</v>
      </c>
      <c r="AG15" s="96">
        <f t="shared" si="132"/>
        <v>0</v>
      </c>
      <c r="AH15" s="97">
        <f t="shared" si="133"/>
        <v>0</v>
      </c>
      <c r="AI15" s="298">
        <v>0</v>
      </c>
      <c r="AJ15" s="299">
        <f t="shared" si="66"/>
        <v>0</v>
      </c>
      <c r="AK15" s="96">
        <f t="shared" si="134"/>
        <v>0</v>
      </c>
      <c r="AL15" s="97">
        <f t="shared" si="135"/>
        <v>0</v>
      </c>
      <c r="AM15" s="298">
        <v>0</v>
      </c>
      <c r="AN15" s="299">
        <f t="shared" si="67"/>
        <v>0</v>
      </c>
      <c r="AO15" s="96">
        <f t="shared" si="136"/>
        <v>0</v>
      </c>
      <c r="AP15" s="97">
        <f t="shared" si="137"/>
        <v>0</v>
      </c>
      <c r="AQ15" s="298">
        <v>0</v>
      </c>
      <c r="AR15" s="299">
        <f t="shared" si="68"/>
        <v>0</v>
      </c>
      <c r="AS15" s="96">
        <f t="shared" si="138"/>
        <v>0</v>
      </c>
      <c r="AT15" s="97">
        <f t="shared" si="139"/>
        <v>0</v>
      </c>
      <c r="AU15" s="298">
        <v>0</v>
      </c>
      <c r="AV15" s="299">
        <f t="shared" si="69"/>
        <v>0</v>
      </c>
      <c r="AW15" s="96">
        <f t="shared" si="140"/>
        <v>0</v>
      </c>
      <c r="AX15" s="97">
        <f t="shared" si="141"/>
        <v>0</v>
      </c>
      <c r="AY15" s="298">
        <v>0</v>
      </c>
      <c r="AZ15" s="299">
        <f t="shared" si="70"/>
        <v>0</v>
      </c>
      <c r="BA15" s="96">
        <f t="shared" si="142"/>
        <v>0</v>
      </c>
      <c r="BB15" s="97">
        <f t="shared" si="143"/>
        <v>0</v>
      </c>
      <c r="BC15" s="298">
        <v>0</v>
      </c>
      <c r="BD15" s="299">
        <f t="shared" si="71"/>
        <v>0</v>
      </c>
      <c r="BE15" s="96">
        <f t="shared" si="144"/>
        <v>0</v>
      </c>
      <c r="BF15" s="97">
        <f t="shared" si="145"/>
        <v>0</v>
      </c>
      <c r="BG15" s="298">
        <v>2</v>
      </c>
      <c r="BH15" s="299">
        <f t="shared" si="72"/>
        <v>0</v>
      </c>
      <c r="BI15" s="96">
        <f t="shared" si="146"/>
        <v>0</v>
      </c>
      <c r="BJ15" s="97">
        <f t="shared" si="147"/>
        <v>0</v>
      </c>
      <c r="BK15" s="298">
        <v>0</v>
      </c>
      <c r="BL15" s="299">
        <f t="shared" si="73"/>
        <v>0</v>
      </c>
      <c r="BM15" s="96">
        <f t="shared" si="148"/>
        <v>0</v>
      </c>
      <c r="BN15" s="97">
        <f t="shared" si="149"/>
        <v>0</v>
      </c>
      <c r="BO15" s="298">
        <v>0</v>
      </c>
      <c r="BP15" s="299">
        <f t="shared" si="74"/>
        <v>0</v>
      </c>
      <c r="BQ15" s="96">
        <f t="shared" si="150"/>
        <v>0</v>
      </c>
      <c r="BR15" s="97">
        <f t="shared" si="151"/>
        <v>0</v>
      </c>
      <c r="BS15" s="298">
        <v>0</v>
      </c>
      <c r="BT15" s="299">
        <f t="shared" si="75"/>
        <v>0</v>
      </c>
      <c r="BU15" s="96">
        <f t="shared" si="152"/>
        <v>0</v>
      </c>
      <c r="BV15" s="97">
        <f t="shared" si="153"/>
        <v>0</v>
      </c>
      <c r="BW15" s="298">
        <v>0</v>
      </c>
      <c r="BX15" s="299">
        <f t="shared" si="76"/>
        <v>0</v>
      </c>
      <c r="BY15" s="96">
        <f t="shared" si="154"/>
        <v>0</v>
      </c>
      <c r="BZ15" s="97">
        <f t="shared" si="155"/>
        <v>0</v>
      </c>
      <c r="CA15" s="298">
        <v>0</v>
      </c>
      <c r="CB15" s="299">
        <f t="shared" si="77"/>
        <v>0</v>
      </c>
      <c r="CC15" s="96">
        <f t="shared" si="156"/>
        <v>0</v>
      </c>
      <c r="CD15" s="97">
        <f t="shared" si="157"/>
        <v>0</v>
      </c>
      <c r="CE15" s="298">
        <v>0</v>
      </c>
      <c r="CF15" s="299">
        <f t="shared" si="78"/>
        <v>0</v>
      </c>
      <c r="CG15" s="96">
        <f t="shared" si="158"/>
        <v>0</v>
      </c>
      <c r="CH15" s="97">
        <f t="shared" si="159"/>
        <v>0</v>
      </c>
      <c r="CI15" s="298">
        <v>0</v>
      </c>
      <c r="CJ15" s="299">
        <f t="shared" si="79"/>
        <v>0</v>
      </c>
      <c r="CK15" s="96">
        <f t="shared" si="160"/>
        <v>0</v>
      </c>
      <c r="CL15" s="97">
        <f t="shared" si="161"/>
        <v>0</v>
      </c>
      <c r="CM15" s="298">
        <v>0</v>
      </c>
      <c r="CN15" s="299">
        <f t="shared" si="80"/>
        <v>0</v>
      </c>
      <c r="CO15" s="96">
        <f t="shared" si="162"/>
        <v>0</v>
      </c>
      <c r="CP15" s="97">
        <f t="shared" si="163"/>
        <v>0</v>
      </c>
      <c r="CQ15" s="298">
        <v>0</v>
      </c>
      <c r="CR15" s="299">
        <f t="shared" si="81"/>
        <v>0</v>
      </c>
      <c r="CS15" s="96">
        <f t="shared" si="164"/>
        <v>0</v>
      </c>
      <c r="CT15" s="97">
        <f t="shared" si="165"/>
        <v>0</v>
      </c>
      <c r="CU15" s="298">
        <v>0</v>
      </c>
      <c r="CV15" s="299">
        <f t="shared" si="82"/>
        <v>0</v>
      </c>
      <c r="CW15" s="96">
        <f t="shared" si="166"/>
        <v>0</v>
      </c>
      <c r="CX15" s="97">
        <f t="shared" si="167"/>
        <v>0</v>
      </c>
      <c r="CY15" s="298">
        <v>0</v>
      </c>
      <c r="CZ15" s="299">
        <f t="shared" si="83"/>
        <v>0</v>
      </c>
      <c r="DA15" s="96">
        <f t="shared" si="168"/>
        <v>0</v>
      </c>
      <c r="DB15" s="97">
        <f t="shared" si="169"/>
        <v>0</v>
      </c>
      <c r="DC15" s="298">
        <v>0</v>
      </c>
      <c r="DD15" s="299">
        <f t="shared" ref="DD15:DD28" si="238">CZ15</f>
        <v>0</v>
      </c>
      <c r="DE15" s="96">
        <f t="shared" si="170"/>
        <v>0</v>
      </c>
      <c r="DF15" s="97">
        <f t="shared" si="171"/>
        <v>0</v>
      </c>
      <c r="DG15" s="298">
        <v>0</v>
      </c>
      <c r="DH15" s="299">
        <f t="shared" si="85"/>
        <v>0</v>
      </c>
      <c r="DI15" s="96">
        <f t="shared" si="172"/>
        <v>0</v>
      </c>
      <c r="DJ15" s="97">
        <f t="shared" si="173"/>
        <v>0</v>
      </c>
      <c r="DK15" s="298">
        <v>0</v>
      </c>
      <c r="DL15" s="299">
        <f t="shared" si="86"/>
        <v>0</v>
      </c>
      <c r="DM15" s="96">
        <f t="shared" si="174"/>
        <v>0</v>
      </c>
      <c r="DN15" s="97">
        <f t="shared" si="175"/>
        <v>0</v>
      </c>
      <c r="DO15" s="298">
        <v>0</v>
      </c>
      <c r="DP15" s="299">
        <f t="shared" si="87"/>
        <v>0</v>
      </c>
      <c r="DQ15" s="96">
        <f t="shared" si="176"/>
        <v>0</v>
      </c>
      <c r="DR15" s="97">
        <f t="shared" si="177"/>
        <v>0</v>
      </c>
      <c r="DS15" s="298">
        <v>0</v>
      </c>
      <c r="DT15" s="299">
        <f t="shared" si="88"/>
        <v>0</v>
      </c>
      <c r="DU15" s="96">
        <f t="shared" si="178"/>
        <v>0</v>
      </c>
      <c r="DV15" s="97">
        <f t="shared" si="179"/>
        <v>0</v>
      </c>
      <c r="DW15" s="298">
        <v>0</v>
      </c>
      <c r="DX15" s="299">
        <f t="shared" si="89"/>
        <v>0</v>
      </c>
      <c r="DY15" s="96">
        <f t="shared" si="180"/>
        <v>0</v>
      </c>
      <c r="DZ15" s="97">
        <f t="shared" si="181"/>
        <v>0</v>
      </c>
      <c r="EA15" s="298">
        <v>0</v>
      </c>
      <c r="EB15" s="299">
        <f t="shared" si="90"/>
        <v>0</v>
      </c>
      <c r="EC15" s="96">
        <f t="shared" si="182"/>
        <v>0</v>
      </c>
      <c r="ED15" s="97">
        <f t="shared" si="183"/>
        <v>0</v>
      </c>
      <c r="EE15" s="298">
        <v>0</v>
      </c>
      <c r="EF15" s="299">
        <f t="shared" si="91"/>
        <v>0</v>
      </c>
      <c r="EG15" s="96">
        <f t="shared" si="184"/>
        <v>0</v>
      </c>
      <c r="EH15" s="97">
        <f t="shared" si="185"/>
        <v>0</v>
      </c>
      <c r="EI15" s="298">
        <v>0</v>
      </c>
      <c r="EJ15" s="299">
        <f t="shared" si="92"/>
        <v>0</v>
      </c>
      <c r="EK15" s="96">
        <f t="shared" si="186"/>
        <v>0</v>
      </c>
      <c r="EL15" s="97">
        <f t="shared" si="187"/>
        <v>0</v>
      </c>
      <c r="EM15" s="298">
        <v>0</v>
      </c>
      <c r="EN15" s="299">
        <f t="shared" si="93"/>
        <v>0</v>
      </c>
      <c r="EO15" s="96">
        <f t="shared" si="188"/>
        <v>0</v>
      </c>
      <c r="EP15" s="97">
        <f t="shared" si="189"/>
        <v>0</v>
      </c>
      <c r="EQ15" s="298">
        <v>0</v>
      </c>
      <c r="ER15" s="299">
        <f t="shared" si="94"/>
        <v>0</v>
      </c>
      <c r="ES15" s="96">
        <f t="shared" si="190"/>
        <v>0</v>
      </c>
      <c r="ET15" s="97">
        <f t="shared" si="191"/>
        <v>0</v>
      </c>
      <c r="EU15" s="298">
        <v>0</v>
      </c>
      <c r="EV15" s="299">
        <f t="shared" si="95"/>
        <v>0</v>
      </c>
      <c r="EW15" s="96">
        <f t="shared" si="192"/>
        <v>0</v>
      </c>
      <c r="EX15" s="97">
        <f t="shared" si="193"/>
        <v>0</v>
      </c>
      <c r="EY15" s="298">
        <v>0</v>
      </c>
      <c r="EZ15" s="299">
        <f t="shared" si="96"/>
        <v>0</v>
      </c>
      <c r="FA15" s="96">
        <f t="shared" si="194"/>
        <v>0</v>
      </c>
      <c r="FB15" s="97">
        <f t="shared" si="195"/>
        <v>0</v>
      </c>
      <c r="FC15" s="298">
        <v>0</v>
      </c>
      <c r="FD15" s="299">
        <f t="shared" si="97"/>
        <v>0</v>
      </c>
      <c r="FE15" s="96">
        <f t="shared" si="196"/>
        <v>0</v>
      </c>
      <c r="FF15" s="97">
        <f t="shared" si="197"/>
        <v>0</v>
      </c>
      <c r="FG15" s="298">
        <v>0</v>
      </c>
      <c r="FH15" s="299">
        <f t="shared" si="98"/>
        <v>0</v>
      </c>
      <c r="FI15" s="96">
        <f t="shared" si="198"/>
        <v>0</v>
      </c>
      <c r="FJ15" s="97">
        <f t="shared" si="199"/>
        <v>0</v>
      </c>
      <c r="FK15" s="298">
        <v>0</v>
      </c>
      <c r="FL15" s="299">
        <f t="shared" si="99"/>
        <v>0</v>
      </c>
      <c r="FM15" s="96">
        <f t="shared" si="200"/>
        <v>0</v>
      </c>
      <c r="FN15" s="97">
        <f t="shared" si="201"/>
        <v>0</v>
      </c>
      <c r="FO15" s="298">
        <v>0</v>
      </c>
      <c r="FP15" s="299">
        <f t="shared" si="100"/>
        <v>0</v>
      </c>
      <c r="FQ15" s="96">
        <f t="shared" si="202"/>
        <v>0</v>
      </c>
      <c r="FR15" s="97">
        <f t="shared" si="203"/>
        <v>0</v>
      </c>
      <c r="FS15" s="298">
        <v>0</v>
      </c>
      <c r="FT15" s="299">
        <f t="shared" si="101"/>
        <v>0</v>
      </c>
      <c r="FU15" s="96">
        <f t="shared" si="204"/>
        <v>0</v>
      </c>
      <c r="FV15" s="97">
        <f t="shared" si="205"/>
        <v>0</v>
      </c>
      <c r="FW15" s="298">
        <v>0</v>
      </c>
      <c r="FX15" s="299">
        <f t="shared" si="102"/>
        <v>0</v>
      </c>
      <c r="FY15" s="96">
        <f t="shared" si="206"/>
        <v>0</v>
      </c>
      <c r="FZ15" s="97">
        <f t="shared" si="207"/>
        <v>0</v>
      </c>
      <c r="GA15" s="298">
        <v>0</v>
      </c>
      <c r="GB15" s="299">
        <f t="shared" si="103"/>
        <v>0</v>
      </c>
      <c r="GC15" s="96">
        <f t="shared" si="208"/>
        <v>0</v>
      </c>
      <c r="GD15" s="97">
        <f t="shared" si="209"/>
        <v>0</v>
      </c>
      <c r="GE15" s="298">
        <v>0</v>
      </c>
      <c r="GF15" s="299">
        <f t="shared" si="104"/>
        <v>0</v>
      </c>
      <c r="GG15" s="96">
        <f t="shared" si="210"/>
        <v>0</v>
      </c>
      <c r="GH15" s="97">
        <f t="shared" si="211"/>
        <v>0</v>
      </c>
      <c r="GI15" s="298">
        <v>0</v>
      </c>
      <c r="GJ15" s="299">
        <f t="shared" si="105"/>
        <v>0</v>
      </c>
      <c r="GK15" s="96">
        <f t="shared" si="212"/>
        <v>0</v>
      </c>
      <c r="GL15" s="97">
        <f t="shared" si="213"/>
        <v>0</v>
      </c>
      <c r="GM15" s="298">
        <v>0</v>
      </c>
      <c r="GN15" s="299">
        <f t="shared" si="106"/>
        <v>0</v>
      </c>
      <c r="GO15" s="96">
        <f t="shared" si="214"/>
        <v>0</v>
      </c>
      <c r="GP15" s="97">
        <f t="shared" si="215"/>
        <v>0</v>
      </c>
      <c r="GQ15" s="298">
        <v>0</v>
      </c>
      <c r="GR15" s="299">
        <f t="shared" si="107"/>
        <v>0</v>
      </c>
      <c r="GS15" s="96">
        <f t="shared" si="216"/>
        <v>0</v>
      </c>
      <c r="GT15" s="97">
        <f t="shared" si="217"/>
        <v>0</v>
      </c>
      <c r="GU15" s="298">
        <v>0</v>
      </c>
      <c r="GV15" s="299">
        <f t="shared" si="108"/>
        <v>0</v>
      </c>
      <c r="GW15" s="96">
        <f t="shared" si="218"/>
        <v>0</v>
      </c>
      <c r="GX15" s="97">
        <f t="shared" si="219"/>
        <v>0</v>
      </c>
      <c r="GY15" s="298">
        <v>0</v>
      </c>
      <c r="GZ15" s="299">
        <f t="shared" si="109"/>
        <v>0</v>
      </c>
      <c r="HA15" s="96">
        <f t="shared" si="220"/>
        <v>0</v>
      </c>
      <c r="HB15" s="97">
        <f t="shared" si="221"/>
        <v>0</v>
      </c>
      <c r="HC15" s="298">
        <v>0</v>
      </c>
      <c r="HD15" s="299">
        <f t="shared" si="110"/>
        <v>0</v>
      </c>
      <c r="HE15" s="96">
        <f t="shared" si="222"/>
        <v>0</v>
      </c>
      <c r="HF15" s="97">
        <f t="shared" si="223"/>
        <v>0</v>
      </c>
      <c r="HG15" s="298">
        <v>0</v>
      </c>
      <c r="HH15" s="299">
        <f t="shared" si="111"/>
        <v>0</v>
      </c>
      <c r="HI15" s="96">
        <f t="shared" si="224"/>
        <v>0</v>
      </c>
      <c r="HJ15" s="97">
        <f t="shared" si="225"/>
        <v>0</v>
      </c>
      <c r="HK15" s="298">
        <v>0</v>
      </c>
      <c r="HL15" s="299">
        <f t="shared" si="112"/>
        <v>0</v>
      </c>
      <c r="HM15" s="96">
        <f t="shared" si="226"/>
        <v>0</v>
      </c>
      <c r="HN15" s="97">
        <f t="shared" si="227"/>
        <v>0</v>
      </c>
      <c r="HO15" s="298">
        <v>0</v>
      </c>
      <c r="HP15" s="299">
        <f t="shared" si="113"/>
        <v>0</v>
      </c>
      <c r="HQ15" s="96">
        <f t="shared" si="228"/>
        <v>0</v>
      </c>
      <c r="HR15" s="97">
        <f t="shared" si="229"/>
        <v>0</v>
      </c>
      <c r="HS15" s="298">
        <v>0</v>
      </c>
      <c r="HT15" s="299">
        <f t="shared" si="114"/>
        <v>0</v>
      </c>
      <c r="HU15" s="96">
        <f t="shared" si="230"/>
        <v>0</v>
      </c>
      <c r="HV15" s="97">
        <f t="shared" si="231"/>
        <v>0</v>
      </c>
      <c r="HW15" s="298">
        <v>0</v>
      </c>
      <c r="HX15" s="299">
        <f t="shared" si="115"/>
        <v>0</v>
      </c>
      <c r="HY15" s="96">
        <f t="shared" si="232"/>
        <v>0</v>
      </c>
      <c r="HZ15" s="97">
        <f t="shared" si="233"/>
        <v>0</v>
      </c>
      <c r="IA15" s="298">
        <v>0</v>
      </c>
      <c r="IB15" s="299">
        <f t="shared" si="116"/>
        <v>0</v>
      </c>
      <c r="IC15" s="96">
        <f t="shared" si="234"/>
        <v>0</v>
      </c>
      <c r="ID15" s="97">
        <f t="shared" si="235"/>
        <v>0</v>
      </c>
      <c r="IE15" s="298">
        <v>0</v>
      </c>
      <c r="IF15" s="299">
        <f t="shared" si="117"/>
        <v>0</v>
      </c>
      <c r="IG15" s="96">
        <f t="shared" si="236"/>
        <v>0</v>
      </c>
      <c r="IH15" s="97">
        <f t="shared" si="237"/>
        <v>0</v>
      </c>
    </row>
    <row r="16" spans="1:242" x14ac:dyDescent="0.2">
      <c r="A16" s="277"/>
      <c r="B16" s="278">
        <v>0.1</v>
      </c>
      <c r="C16" s="298">
        <v>0</v>
      </c>
      <c r="D16" s="299">
        <v>0</v>
      </c>
      <c r="E16" s="96">
        <f t="shared" si="118"/>
        <v>0</v>
      </c>
      <c r="F16" s="97">
        <f t="shared" si="119"/>
        <v>0</v>
      </c>
      <c r="G16" s="298">
        <v>0</v>
      </c>
      <c r="H16" s="299">
        <f t="shared" si="59"/>
        <v>0</v>
      </c>
      <c r="I16" s="96">
        <f t="shared" si="120"/>
        <v>0</v>
      </c>
      <c r="J16" s="97">
        <f t="shared" si="121"/>
        <v>0</v>
      </c>
      <c r="K16" s="298">
        <v>0</v>
      </c>
      <c r="L16" s="299">
        <f t="shared" si="60"/>
        <v>0</v>
      </c>
      <c r="M16" s="96">
        <f t="shared" si="122"/>
        <v>0</v>
      </c>
      <c r="N16" s="97">
        <f t="shared" si="123"/>
        <v>0</v>
      </c>
      <c r="O16" s="298">
        <v>0</v>
      </c>
      <c r="P16" s="299">
        <f t="shared" si="61"/>
        <v>0</v>
      </c>
      <c r="Q16" s="96">
        <f t="shared" si="124"/>
        <v>0</v>
      </c>
      <c r="R16" s="97">
        <f t="shared" si="125"/>
        <v>0</v>
      </c>
      <c r="S16" s="298">
        <v>0</v>
      </c>
      <c r="T16" s="299">
        <f t="shared" si="62"/>
        <v>0</v>
      </c>
      <c r="U16" s="96">
        <f t="shared" si="126"/>
        <v>0</v>
      </c>
      <c r="V16" s="97">
        <f t="shared" si="127"/>
        <v>0</v>
      </c>
      <c r="W16" s="298">
        <v>0</v>
      </c>
      <c r="X16" s="299">
        <f t="shared" si="63"/>
        <v>0</v>
      </c>
      <c r="Y16" s="96">
        <f t="shared" si="128"/>
        <v>0</v>
      </c>
      <c r="Z16" s="97">
        <f t="shared" si="129"/>
        <v>0</v>
      </c>
      <c r="AA16" s="298">
        <v>0</v>
      </c>
      <c r="AB16" s="299">
        <f t="shared" si="64"/>
        <v>0</v>
      </c>
      <c r="AC16" s="96">
        <f t="shared" si="130"/>
        <v>0</v>
      </c>
      <c r="AD16" s="97">
        <f t="shared" si="131"/>
        <v>0</v>
      </c>
      <c r="AE16" s="298">
        <v>0</v>
      </c>
      <c r="AF16" s="299">
        <f t="shared" si="65"/>
        <v>0</v>
      </c>
      <c r="AG16" s="96">
        <f t="shared" si="132"/>
        <v>0</v>
      </c>
      <c r="AH16" s="97">
        <f t="shared" si="133"/>
        <v>0</v>
      </c>
      <c r="AI16" s="298">
        <v>0</v>
      </c>
      <c r="AJ16" s="299">
        <f t="shared" si="66"/>
        <v>0</v>
      </c>
      <c r="AK16" s="96">
        <f t="shared" si="134"/>
        <v>0</v>
      </c>
      <c r="AL16" s="97">
        <f t="shared" si="135"/>
        <v>0</v>
      </c>
      <c r="AM16" s="298">
        <v>0</v>
      </c>
      <c r="AN16" s="299">
        <f t="shared" si="67"/>
        <v>0</v>
      </c>
      <c r="AO16" s="96">
        <f t="shared" si="136"/>
        <v>0</v>
      </c>
      <c r="AP16" s="97">
        <f t="shared" si="137"/>
        <v>0</v>
      </c>
      <c r="AQ16" s="298">
        <v>0</v>
      </c>
      <c r="AR16" s="299">
        <f t="shared" si="68"/>
        <v>0</v>
      </c>
      <c r="AS16" s="96">
        <f t="shared" si="138"/>
        <v>0</v>
      </c>
      <c r="AT16" s="97">
        <f t="shared" si="139"/>
        <v>0</v>
      </c>
      <c r="AU16" s="298">
        <v>0</v>
      </c>
      <c r="AV16" s="299">
        <f t="shared" si="69"/>
        <v>0</v>
      </c>
      <c r="AW16" s="96">
        <f t="shared" si="140"/>
        <v>0</v>
      </c>
      <c r="AX16" s="97">
        <f t="shared" si="141"/>
        <v>0</v>
      </c>
      <c r="AY16" s="298">
        <v>0</v>
      </c>
      <c r="AZ16" s="299">
        <f t="shared" si="70"/>
        <v>0</v>
      </c>
      <c r="BA16" s="96">
        <f t="shared" si="142"/>
        <v>0</v>
      </c>
      <c r="BB16" s="97">
        <f t="shared" si="143"/>
        <v>0</v>
      </c>
      <c r="BC16" s="298">
        <v>0</v>
      </c>
      <c r="BD16" s="299">
        <f t="shared" si="71"/>
        <v>0</v>
      </c>
      <c r="BE16" s="96">
        <f t="shared" si="144"/>
        <v>0</v>
      </c>
      <c r="BF16" s="97">
        <f t="shared" si="145"/>
        <v>0</v>
      </c>
      <c r="BG16" s="298">
        <v>2</v>
      </c>
      <c r="BH16" s="299">
        <f t="shared" si="72"/>
        <v>0</v>
      </c>
      <c r="BI16" s="96">
        <f t="shared" si="146"/>
        <v>0</v>
      </c>
      <c r="BJ16" s="97">
        <f t="shared" si="147"/>
        <v>0</v>
      </c>
      <c r="BK16" s="298">
        <v>0</v>
      </c>
      <c r="BL16" s="299">
        <f t="shared" si="73"/>
        <v>0</v>
      </c>
      <c r="BM16" s="96">
        <f t="shared" si="148"/>
        <v>0</v>
      </c>
      <c r="BN16" s="97">
        <f t="shared" si="149"/>
        <v>0</v>
      </c>
      <c r="BO16" s="298">
        <v>0</v>
      </c>
      <c r="BP16" s="299">
        <f t="shared" si="74"/>
        <v>0</v>
      </c>
      <c r="BQ16" s="96">
        <f t="shared" si="150"/>
        <v>0</v>
      </c>
      <c r="BR16" s="97">
        <f t="shared" si="151"/>
        <v>0</v>
      </c>
      <c r="BS16" s="298">
        <v>0</v>
      </c>
      <c r="BT16" s="299">
        <f t="shared" si="75"/>
        <v>0</v>
      </c>
      <c r="BU16" s="96">
        <f t="shared" si="152"/>
        <v>0</v>
      </c>
      <c r="BV16" s="97">
        <f t="shared" si="153"/>
        <v>0</v>
      </c>
      <c r="BW16" s="298">
        <v>0</v>
      </c>
      <c r="BX16" s="299">
        <f t="shared" si="76"/>
        <v>0</v>
      </c>
      <c r="BY16" s="96">
        <f t="shared" si="154"/>
        <v>0</v>
      </c>
      <c r="BZ16" s="97">
        <f t="shared" si="155"/>
        <v>0</v>
      </c>
      <c r="CA16" s="298">
        <v>0</v>
      </c>
      <c r="CB16" s="299">
        <f t="shared" si="77"/>
        <v>0</v>
      </c>
      <c r="CC16" s="96">
        <f t="shared" si="156"/>
        <v>0</v>
      </c>
      <c r="CD16" s="97">
        <f t="shared" si="157"/>
        <v>0</v>
      </c>
      <c r="CE16" s="298">
        <v>0</v>
      </c>
      <c r="CF16" s="299">
        <f t="shared" si="78"/>
        <v>0</v>
      </c>
      <c r="CG16" s="96">
        <f t="shared" si="158"/>
        <v>0</v>
      </c>
      <c r="CH16" s="97">
        <f t="shared" si="159"/>
        <v>0</v>
      </c>
      <c r="CI16" s="298">
        <v>0</v>
      </c>
      <c r="CJ16" s="299">
        <f t="shared" si="79"/>
        <v>0</v>
      </c>
      <c r="CK16" s="96">
        <f t="shared" si="160"/>
        <v>0</v>
      </c>
      <c r="CL16" s="97">
        <f t="shared" si="161"/>
        <v>0</v>
      </c>
      <c r="CM16" s="298">
        <v>0</v>
      </c>
      <c r="CN16" s="299">
        <f t="shared" si="80"/>
        <v>0</v>
      </c>
      <c r="CO16" s="96">
        <f t="shared" si="162"/>
        <v>0</v>
      </c>
      <c r="CP16" s="97">
        <f t="shared" si="163"/>
        <v>0</v>
      </c>
      <c r="CQ16" s="298">
        <v>0</v>
      </c>
      <c r="CR16" s="299">
        <f t="shared" si="81"/>
        <v>0</v>
      </c>
      <c r="CS16" s="96">
        <f t="shared" si="164"/>
        <v>0</v>
      </c>
      <c r="CT16" s="97">
        <f t="shared" si="165"/>
        <v>0</v>
      </c>
      <c r="CU16" s="298">
        <v>0</v>
      </c>
      <c r="CV16" s="299">
        <f t="shared" si="82"/>
        <v>0</v>
      </c>
      <c r="CW16" s="96">
        <f t="shared" si="166"/>
        <v>0</v>
      </c>
      <c r="CX16" s="97">
        <f t="shared" si="167"/>
        <v>0</v>
      </c>
      <c r="CY16" s="298">
        <v>0</v>
      </c>
      <c r="CZ16" s="299">
        <f t="shared" si="83"/>
        <v>0</v>
      </c>
      <c r="DA16" s="96">
        <f t="shared" si="168"/>
        <v>0</v>
      </c>
      <c r="DB16" s="97">
        <f t="shared" si="169"/>
        <v>0</v>
      </c>
      <c r="DC16" s="298">
        <v>0</v>
      </c>
      <c r="DD16" s="299">
        <v>0</v>
      </c>
      <c r="DE16" s="96">
        <f t="shared" si="170"/>
        <v>0</v>
      </c>
      <c r="DF16" s="97">
        <f t="shared" si="171"/>
        <v>0</v>
      </c>
      <c r="DG16" s="298">
        <v>0</v>
      </c>
      <c r="DH16" s="299">
        <f t="shared" si="85"/>
        <v>0</v>
      </c>
      <c r="DI16" s="96">
        <f t="shared" si="172"/>
        <v>0</v>
      </c>
      <c r="DJ16" s="97">
        <f t="shared" si="173"/>
        <v>0</v>
      </c>
      <c r="DK16" s="298">
        <v>0</v>
      </c>
      <c r="DL16" s="299">
        <f t="shared" si="86"/>
        <v>0</v>
      </c>
      <c r="DM16" s="96">
        <f t="shared" si="174"/>
        <v>0</v>
      </c>
      <c r="DN16" s="97">
        <f t="shared" si="175"/>
        <v>0</v>
      </c>
      <c r="DO16" s="298">
        <v>0</v>
      </c>
      <c r="DP16" s="299">
        <f t="shared" si="87"/>
        <v>0</v>
      </c>
      <c r="DQ16" s="96">
        <f t="shared" si="176"/>
        <v>0</v>
      </c>
      <c r="DR16" s="97">
        <f t="shared" si="177"/>
        <v>0</v>
      </c>
      <c r="DS16" s="298">
        <v>0</v>
      </c>
      <c r="DT16" s="299">
        <f t="shared" si="88"/>
        <v>0</v>
      </c>
      <c r="DU16" s="96">
        <f t="shared" si="178"/>
        <v>0</v>
      </c>
      <c r="DV16" s="97">
        <f t="shared" si="179"/>
        <v>0</v>
      </c>
      <c r="DW16" s="298">
        <v>0</v>
      </c>
      <c r="DX16" s="299">
        <f t="shared" si="89"/>
        <v>0</v>
      </c>
      <c r="DY16" s="96">
        <f t="shared" si="180"/>
        <v>0</v>
      </c>
      <c r="DZ16" s="97">
        <f t="shared" si="181"/>
        <v>0</v>
      </c>
      <c r="EA16" s="298">
        <v>0</v>
      </c>
      <c r="EB16" s="299">
        <f t="shared" si="90"/>
        <v>0</v>
      </c>
      <c r="EC16" s="96">
        <f t="shared" si="182"/>
        <v>0</v>
      </c>
      <c r="ED16" s="97">
        <f t="shared" si="183"/>
        <v>0</v>
      </c>
      <c r="EE16" s="298">
        <v>0</v>
      </c>
      <c r="EF16" s="299">
        <f t="shared" si="91"/>
        <v>0</v>
      </c>
      <c r="EG16" s="96">
        <f t="shared" si="184"/>
        <v>0</v>
      </c>
      <c r="EH16" s="97">
        <f t="shared" si="185"/>
        <v>0</v>
      </c>
      <c r="EI16" s="298">
        <v>0</v>
      </c>
      <c r="EJ16" s="299">
        <f t="shared" si="92"/>
        <v>0</v>
      </c>
      <c r="EK16" s="96">
        <f t="shared" si="186"/>
        <v>0</v>
      </c>
      <c r="EL16" s="97">
        <f t="shared" si="187"/>
        <v>0</v>
      </c>
      <c r="EM16" s="298">
        <v>0</v>
      </c>
      <c r="EN16" s="299">
        <f t="shared" si="93"/>
        <v>0</v>
      </c>
      <c r="EO16" s="96">
        <f t="shared" si="188"/>
        <v>0</v>
      </c>
      <c r="EP16" s="97">
        <f t="shared" si="189"/>
        <v>0</v>
      </c>
      <c r="EQ16" s="298">
        <v>0</v>
      </c>
      <c r="ER16" s="299">
        <f t="shared" si="94"/>
        <v>0</v>
      </c>
      <c r="ES16" s="96">
        <f t="shared" si="190"/>
        <v>0</v>
      </c>
      <c r="ET16" s="97">
        <f t="shared" si="191"/>
        <v>0</v>
      </c>
      <c r="EU16" s="298">
        <v>0</v>
      </c>
      <c r="EV16" s="299">
        <f t="shared" si="95"/>
        <v>0</v>
      </c>
      <c r="EW16" s="96">
        <f t="shared" si="192"/>
        <v>0</v>
      </c>
      <c r="EX16" s="97">
        <f t="shared" si="193"/>
        <v>0</v>
      </c>
      <c r="EY16" s="298">
        <v>1</v>
      </c>
      <c r="EZ16" s="299">
        <f t="shared" si="96"/>
        <v>0</v>
      </c>
      <c r="FA16" s="96">
        <f t="shared" si="194"/>
        <v>0</v>
      </c>
      <c r="FB16" s="97">
        <f t="shared" si="195"/>
        <v>0</v>
      </c>
      <c r="FC16" s="298">
        <v>0</v>
      </c>
      <c r="FD16" s="299">
        <f t="shared" si="97"/>
        <v>0</v>
      </c>
      <c r="FE16" s="96">
        <f t="shared" si="196"/>
        <v>0</v>
      </c>
      <c r="FF16" s="97">
        <f t="shared" si="197"/>
        <v>0</v>
      </c>
      <c r="FG16" s="298">
        <v>0</v>
      </c>
      <c r="FH16" s="299">
        <f t="shared" si="98"/>
        <v>0</v>
      </c>
      <c r="FI16" s="96">
        <f t="shared" si="198"/>
        <v>0</v>
      </c>
      <c r="FJ16" s="97">
        <f t="shared" si="199"/>
        <v>0</v>
      </c>
      <c r="FK16" s="298">
        <v>0</v>
      </c>
      <c r="FL16" s="299">
        <f t="shared" si="99"/>
        <v>0</v>
      </c>
      <c r="FM16" s="96">
        <f t="shared" si="200"/>
        <v>0</v>
      </c>
      <c r="FN16" s="97">
        <f t="shared" si="201"/>
        <v>0</v>
      </c>
      <c r="FO16" s="298">
        <v>0</v>
      </c>
      <c r="FP16" s="299">
        <f t="shared" si="100"/>
        <v>0</v>
      </c>
      <c r="FQ16" s="96">
        <f t="shared" si="202"/>
        <v>0</v>
      </c>
      <c r="FR16" s="97">
        <f t="shared" si="203"/>
        <v>0</v>
      </c>
      <c r="FS16" s="298">
        <v>0</v>
      </c>
      <c r="FT16" s="299">
        <f t="shared" si="101"/>
        <v>0</v>
      </c>
      <c r="FU16" s="96">
        <f t="shared" si="204"/>
        <v>0</v>
      </c>
      <c r="FV16" s="97">
        <f t="shared" si="205"/>
        <v>0</v>
      </c>
      <c r="FW16" s="298">
        <v>0</v>
      </c>
      <c r="FX16" s="299">
        <f t="shared" si="102"/>
        <v>0</v>
      </c>
      <c r="FY16" s="96">
        <f t="shared" si="206"/>
        <v>0</v>
      </c>
      <c r="FZ16" s="97">
        <f t="shared" si="207"/>
        <v>0</v>
      </c>
      <c r="GA16" s="298">
        <v>0</v>
      </c>
      <c r="GB16" s="299">
        <f t="shared" si="103"/>
        <v>0</v>
      </c>
      <c r="GC16" s="96">
        <f t="shared" si="208"/>
        <v>0</v>
      </c>
      <c r="GD16" s="97">
        <f t="shared" si="209"/>
        <v>0</v>
      </c>
      <c r="GE16" s="298">
        <v>0</v>
      </c>
      <c r="GF16" s="299">
        <f t="shared" si="104"/>
        <v>0</v>
      </c>
      <c r="GG16" s="96">
        <f t="shared" si="210"/>
        <v>0</v>
      </c>
      <c r="GH16" s="97">
        <f t="shared" si="211"/>
        <v>0</v>
      </c>
      <c r="GI16" s="298">
        <v>0</v>
      </c>
      <c r="GJ16" s="299">
        <f t="shared" si="105"/>
        <v>0</v>
      </c>
      <c r="GK16" s="96">
        <f t="shared" si="212"/>
        <v>0</v>
      </c>
      <c r="GL16" s="97">
        <f t="shared" si="213"/>
        <v>0</v>
      </c>
      <c r="GM16" s="298">
        <v>0</v>
      </c>
      <c r="GN16" s="299">
        <f t="shared" si="106"/>
        <v>0</v>
      </c>
      <c r="GO16" s="96">
        <f t="shared" si="214"/>
        <v>0</v>
      </c>
      <c r="GP16" s="97">
        <f t="shared" si="215"/>
        <v>0</v>
      </c>
      <c r="GQ16" s="298">
        <v>0</v>
      </c>
      <c r="GR16" s="299">
        <f t="shared" si="107"/>
        <v>0</v>
      </c>
      <c r="GS16" s="96">
        <f t="shared" si="216"/>
        <v>0</v>
      </c>
      <c r="GT16" s="97">
        <f t="shared" si="217"/>
        <v>0</v>
      </c>
      <c r="GU16" s="298">
        <v>0</v>
      </c>
      <c r="GV16" s="299">
        <f t="shared" si="108"/>
        <v>0</v>
      </c>
      <c r="GW16" s="96">
        <f t="shared" si="218"/>
        <v>0</v>
      </c>
      <c r="GX16" s="97">
        <f t="shared" si="219"/>
        <v>0</v>
      </c>
      <c r="GY16" s="298">
        <v>0</v>
      </c>
      <c r="GZ16" s="299">
        <f t="shared" si="109"/>
        <v>0</v>
      </c>
      <c r="HA16" s="96">
        <f t="shared" si="220"/>
        <v>0</v>
      </c>
      <c r="HB16" s="97">
        <f t="shared" si="221"/>
        <v>0</v>
      </c>
      <c r="HC16" s="298">
        <v>0</v>
      </c>
      <c r="HD16" s="299">
        <f t="shared" si="110"/>
        <v>0</v>
      </c>
      <c r="HE16" s="96">
        <f t="shared" si="222"/>
        <v>0</v>
      </c>
      <c r="HF16" s="97">
        <f t="shared" si="223"/>
        <v>0</v>
      </c>
      <c r="HG16" s="298">
        <v>0</v>
      </c>
      <c r="HH16" s="299">
        <f t="shared" si="111"/>
        <v>0</v>
      </c>
      <c r="HI16" s="96">
        <f t="shared" si="224"/>
        <v>0</v>
      </c>
      <c r="HJ16" s="97">
        <f t="shared" si="225"/>
        <v>0</v>
      </c>
      <c r="HK16" s="298">
        <v>0</v>
      </c>
      <c r="HL16" s="299">
        <f t="shared" si="112"/>
        <v>0</v>
      </c>
      <c r="HM16" s="96">
        <f t="shared" si="226"/>
        <v>0</v>
      </c>
      <c r="HN16" s="97">
        <f t="shared" si="227"/>
        <v>0</v>
      </c>
      <c r="HO16" s="298">
        <v>0</v>
      </c>
      <c r="HP16" s="299">
        <f t="shared" si="113"/>
        <v>0</v>
      </c>
      <c r="HQ16" s="96">
        <f t="shared" si="228"/>
        <v>0</v>
      </c>
      <c r="HR16" s="97">
        <f t="shared" si="229"/>
        <v>0</v>
      </c>
      <c r="HS16" s="298">
        <v>0</v>
      </c>
      <c r="HT16" s="299">
        <f t="shared" si="114"/>
        <v>0</v>
      </c>
      <c r="HU16" s="96">
        <f t="shared" si="230"/>
        <v>0</v>
      </c>
      <c r="HV16" s="97">
        <f t="shared" si="231"/>
        <v>0</v>
      </c>
      <c r="HW16" s="298">
        <v>0</v>
      </c>
      <c r="HX16" s="299">
        <f t="shared" si="115"/>
        <v>0</v>
      </c>
      <c r="HY16" s="96">
        <f t="shared" si="232"/>
        <v>0</v>
      </c>
      <c r="HZ16" s="97">
        <f t="shared" si="233"/>
        <v>0</v>
      </c>
      <c r="IA16" s="298">
        <v>0</v>
      </c>
      <c r="IB16" s="299">
        <f t="shared" si="116"/>
        <v>0</v>
      </c>
      <c r="IC16" s="96">
        <f t="shared" si="234"/>
        <v>0</v>
      </c>
      <c r="ID16" s="97">
        <f t="shared" si="235"/>
        <v>0</v>
      </c>
      <c r="IE16" s="298">
        <v>0</v>
      </c>
      <c r="IF16" s="299">
        <f t="shared" si="117"/>
        <v>0</v>
      </c>
      <c r="IG16" s="96">
        <f t="shared" si="236"/>
        <v>0</v>
      </c>
      <c r="IH16" s="97">
        <f t="shared" si="237"/>
        <v>0</v>
      </c>
    </row>
    <row r="17" spans="1:242" s="38" customFormat="1" x14ac:dyDescent="0.2">
      <c r="A17" s="277"/>
      <c r="B17" s="278">
        <v>0.1</v>
      </c>
      <c r="C17" s="298">
        <v>0</v>
      </c>
      <c r="D17" s="299">
        <v>0</v>
      </c>
      <c r="E17" s="96">
        <f t="shared" si="118"/>
        <v>0</v>
      </c>
      <c r="F17" s="97">
        <f t="shared" si="119"/>
        <v>0</v>
      </c>
      <c r="G17" s="298">
        <v>0</v>
      </c>
      <c r="H17" s="299">
        <f t="shared" si="59"/>
        <v>0</v>
      </c>
      <c r="I17" s="96">
        <f t="shared" si="120"/>
        <v>0</v>
      </c>
      <c r="J17" s="97">
        <f t="shared" si="121"/>
        <v>0</v>
      </c>
      <c r="K17" s="298">
        <v>0</v>
      </c>
      <c r="L17" s="299">
        <f t="shared" si="60"/>
        <v>0</v>
      </c>
      <c r="M17" s="96">
        <f t="shared" si="122"/>
        <v>0</v>
      </c>
      <c r="N17" s="97">
        <f t="shared" si="123"/>
        <v>0</v>
      </c>
      <c r="O17" s="298">
        <v>0</v>
      </c>
      <c r="P17" s="299">
        <f t="shared" si="61"/>
        <v>0</v>
      </c>
      <c r="Q17" s="96">
        <f t="shared" si="124"/>
        <v>0</v>
      </c>
      <c r="R17" s="97">
        <f t="shared" si="125"/>
        <v>0</v>
      </c>
      <c r="S17" s="298">
        <v>0</v>
      </c>
      <c r="T17" s="299">
        <f t="shared" si="62"/>
        <v>0</v>
      </c>
      <c r="U17" s="96">
        <f t="shared" si="126"/>
        <v>0</v>
      </c>
      <c r="V17" s="97">
        <f t="shared" si="127"/>
        <v>0</v>
      </c>
      <c r="W17" s="298">
        <v>0</v>
      </c>
      <c r="X17" s="299">
        <f t="shared" si="63"/>
        <v>0</v>
      </c>
      <c r="Y17" s="96">
        <f t="shared" si="128"/>
        <v>0</v>
      </c>
      <c r="Z17" s="97">
        <f t="shared" si="129"/>
        <v>0</v>
      </c>
      <c r="AA17" s="298">
        <v>0</v>
      </c>
      <c r="AB17" s="299">
        <f t="shared" si="64"/>
        <v>0</v>
      </c>
      <c r="AC17" s="96">
        <f t="shared" si="130"/>
        <v>0</v>
      </c>
      <c r="AD17" s="97">
        <f t="shared" si="131"/>
        <v>0</v>
      </c>
      <c r="AE17" s="298">
        <v>0</v>
      </c>
      <c r="AF17" s="299">
        <f t="shared" si="65"/>
        <v>0</v>
      </c>
      <c r="AG17" s="96">
        <f t="shared" si="132"/>
        <v>0</v>
      </c>
      <c r="AH17" s="97">
        <f t="shared" si="133"/>
        <v>0</v>
      </c>
      <c r="AI17" s="298">
        <v>0</v>
      </c>
      <c r="AJ17" s="299">
        <f t="shared" si="66"/>
        <v>0</v>
      </c>
      <c r="AK17" s="96">
        <f t="shared" si="134"/>
        <v>0</v>
      </c>
      <c r="AL17" s="97">
        <f t="shared" si="135"/>
        <v>0</v>
      </c>
      <c r="AM17" s="298">
        <v>0</v>
      </c>
      <c r="AN17" s="299">
        <f t="shared" si="67"/>
        <v>0</v>
      </c>
      <c r="AO17" s="96">
        <f t="shared" si="136"/>
        <v>0</v>
      </c>
      <c r="AP17" s="97">
        <f t="shared" si="137"/>
        <v>0</v>
      </c>
      <c r="AQ17" s="298">
        <v>0</v>
      </c>
      <c r="AR17" s="299">
        <f t="shared" si="68"/>
        <v>0</v>
      </c>
      <c r="AS17" s="96">
        <f t="shared" si="138"/>
        <v>0</v>
      </c>
      <c r="AT17" s="97">
        <f t="shared" si="139"/>
        <v>0</v>
      </c>
      <c r="AU17" s="298">
        <v>0</v>
      </c>
      <c r="AV17" s="299">
        <f t="shared" si="69"/>
        <v>0</v>
      </c>
      <c r="AW17" s="96">
        <f t="shared" si="140"/>
        <v>0</v>
      </c>
      <c r="AX17" s="97">
        <f t="shared" si="141"/>
        <v>0</v>
      </c>
      <c r="AY17" s="298">
        <v>0</v>
      </c>
      <c r="AZ17" s="299">
        <f t="shared" si="70"/>
        <v>0</v>
      </c>
      <c r="BA17" s="96">
        <f t="shared" si="142"/>
        <v>0</v>
      </c>
      <c r="BB17" s="97">
        <f t="shared" si="143"/>
        <v>0</v>
      </c>
      <c r="BC17" s="298">
        <v>0</v>
      </c>
      <c r="BD17" s="299">
        <f t="shared" si="71"/>
        <v>0</v>
      </c>
      <c r="BE17" s="96">
        <f t="shared" si="144"/>
        <v>0</v>
      </c>
      <c r="BF17" s="97">
        <f t="shared" si="145"/>
        <v>0</v>
      </c>
      <c r="BG17" s="298">
        <v>1</v>
      </c>
      <c r="BH17" s="299">
        <f t="shared" si="72"/>
        <v>0</v>
      </c>
      <c r="BI17" s="96">
        <f t="shared" si="146"/>
        <v>0</v>
      </c>
      <c r="BJ17" s="97">
        <f t="shared" si="147"/>
        <v>0</v>
      </c>
      <c r="BK17" s="298">
        <v>0</v>
      </c>
      <c r="BL17" s="299">
        <f t="shared" si="73"/>
        <v>0</v>
      </c>
      <c r="BM17" s="96">
        <f t="shared" si="148"/>
        <v>0</v>
      </c>
      <c r="BN17" s="97">
        <f t="shared" si="149"/>
        <v>0</v>
      </c>
      <c r="BO17" s="298">
        <v>0</v>
      </c>
      <c r="BP17" s="299">
        <f t="shared" si="74"/>
        <v>0</v>
      </c>
      <c r="BQ17" s="96">
        <f t="shared" si="150"/>
        <v>0</v>
      </c>
      <c r="BR17" s="97">
        <f t="shared" si="151"/>
        <v>0</v>
      </c>
      <c r="BS17" s="298">
        <v>0</v>
      </c>
      <c r="BT17" s="299">
        <f t="shared" si="75"/>
        <v>0</v>
      </c>
      <c r="BU17" s="96">
        <f t="shared" si="152"/>
        <v>0</v>
      </c>
      <c r="BV17" s="97">
        <f t="shared" si="153"/>
        <v>0</v>
      </c>
      <c r="BW17" s="298">
        <v>0</v>
      </c>
      <c r="BX17" s="299">
        <f t="shared" si="76"/>
        <v>0</v>
      </c>
      <c r="BY17" s="96">
        <f t="shared" si="154"/>
        <v>0</v>
      </c>
      <c r="BZ17" s="97">
        <f t="shared" si="155"/>
        <v>0</v>
      </c>
      <c r="CA17" s="298">
        <v>0</v>
      </c>
      <c r="CB17" s="299">
        <f t="shared" si="77"/>
        <v>0</v>
      </c>
      <c r="CC17" s="96">
        <f t="shared" si="156"/>
        <v>0</v>
      </c>
      <c r="CD17" s="97">
        <f t="shared" si="157"/>
        <v>0</v>
      </c>
      <c r="CE17" s="298">
        <v>0</v>
      </c>
      <c r="CF17" s="299">
        <f t="shared" si="78"/>
        <v>0</v>
      </c>
      <c r="CG17" s="96">
        <f t="shared" si="158"/>
        <v>0</v>
      </c>
      <c r="CH17" s="97">
        <f t="shared" si="159"/>
        <v>0</v>
      </c>
      <c r="CI17" s="298">
        <v>0</v>
      </c>
      <c r="CJ17" s="299">
        <f t="shared" si="79"/>
        <v>0</v>
      </c>
      <c r="CK17" s="96">
        <f t="shared" si="160"/>
        <v>0</v>
      </c>
      <c r="CL17" s="97">
        <f t="shared" si="161"/>
        <v>0</v>
      </c>
      <c r="CM17" s="298">
        <v>0</v>
      </c>
      <c r="CN17" s="299">
        <f t="shared" si="80"/>
        <v>0</v>
      </c>
      <c r="CO17" s="96">
        <f t="shared" si="162"/>
        <v>0</v>
      </c>
      <c r="CP17" s="97">
        <f t="shared" si="163"/>
        <v>0</v>
      </c>
      <c r="CQ17" s="298">
        <v>0</v>
      </c>
      <c r="CR17" s="299">
        <f t="shared" si="81"/>
        <v>0</v>
      </c>
      <c r="CS17" s="96">
        <f t="shared" si="164"/>
        <v>0</v>
      </c>
      <c r="CT17" s="97">
        <f t="shared" si="165"/>
        <v>0</v>
      </c>
      <c r="CU17" s="298">
        <v>0</v>
      </c>
      <c r="CV17" s="299">
        <f t="shared" si="82"/>
        <v>0</v>
      </c>
      <c r="CW17" s="96">
        <f t="shared" si="166"/>
        <v>0</v>
      </c>
      <c r="CX17" s="97">
        <f t="shared" si="167"/>
        <v>0</v>
      </c>
      <c r="CY17" s="298">
        <v>0</v>
      </c>
      <c r="CZ17" s="299">
        <f t="shared" si="83"/>
        <v>0</v>
      </c>
      <c r="DA17" s="96">
        <f t="shared" si="168"/>
        <v>0</v>
      </c>
      <c r="DB17" s="97">
        <f t="shared" si="169"/>
        <v>0</v>
      </c>
      <c r="DC17" s="298">
        <v>0</v>
      </c>
      <c r="DD17" s="299">
        <f t="shared" si="238"/>
        <v>0</v>
      </c>
      <c r="DE17" s="96">
        <f t="shared" si="170"/>
        <v>0</v>
      </c>
      <c r="DF17" s="97">
        <f t="shared" si="171"/>
        <v>0</v>
      </c>
      <c r="DG17" s="298">
        <v>0</v>
      </c>
      <c r="DH17" s="299">
        <f t="shared" si="85"/>
        <v>0</v>
      </c>
      <c r="DI17" s="96">
        <f t="shared" si="172"/>
        <v>0</v>
      </c>
      <c r="DJ17" s="97">
        <f t="shared" si="173"/>
        <v>0</v>
      </c>
      <c r="DK17" s="298">
        <v>0</v>
      </c>
      <c r="DL17" s="299">
        <f t="shared" si="86"/>
        <v>0</v>
      </c>
      <c r="DM17" s="96">
        <f t="shared" si="174"/>
        <v>0</v>
      </c>
      <c r="DN17" s="97">
        <f t="shared" si="175"/>
        <v>0</v>
      </c>
      <c r="DO17" s="298">
        <v>0</v>
      </c>
      <c r="DP17" s="299">
        <f t="shared" si="87"/>
        <v>0</v>
      </c>
      <c r="DQ17" s="96">
        <f t="shared" si="176"/>
        <v>0</v>
      </c>
      <c r="DR17" s="97">
        <f t="shared" si="177"/>
        <v>0</v>
      </c>
      <c r="DS17" s="298">
        <v>0</v>
      </c>
      <c r="DT17" s="299">
        <f t="shared" si="88"/>
        <v>0</v>
      </c>
      <c r="DU17" s="96">
        <f t="shared" si="178"/>
        <v>0</v>
      </c>
      <c r="DV17" s="97">
        <f t="shared" si="179"/>
        <v>0</v>
      </c>
      <c r="DW17" s="298">
        <v>0</v>
      </c>
      <c r="DX17" s="299">
        <f t="shared" si="89"/>
        <v>0</v>
      </c>
      <c r="DY17" s="96">
        <f t="shared" si="180"/>
        <v>0</v>
      </c>
      <c r="DZ17" s="97">
        <f t="shared" si="181"/>
        <v>0</v>
      </c>
      <c r="EA17" s="298">
        <v>0</v>
      </c>
      <c r="EB17" s="299">
        <f t="shared" si="90"/>
        <v>0</v>
      </c>
      <c r="EC17" s="96">
        <f t="shared" si="182"/>
        <v>0</v>
      </c>
      <c r="ED17" s="97">
        <f t="shared" si="183"/>
        <v>0</v>
      </c>
      <c r="EE17" s="298">
        <v>0</v>
      </c>
      <c r="EF17" s="299">
        <f t="shared" si="91"/>
        <v>0</v>
      </c>
      <c r="EG17" s="96">
        <f t="shared" si="184"/>
        <v>0</v>
      </c>
      <c r="EH17" s="97">
        <f t="shared" si="185"/>
        <v>0</v>
      </c>
      <c r="EI17" s="298">
        <v>0</v>
      </c>
      <c r="EJ17" s="299">
        <f t="shared" si="92"/>
        <v>0</v>
      </c>
      <c r="EK17" s="96">
        <f t="shared" si="186"/>
        <v>0</v>
      </c>
      <c r="EL17" s="97">
        <f t="shared" si="187"/>
        <v>0</v>
      </c>
      <c r="EM17" s="298">
        <v>0</v>
      </c>
      <c r="EN17" s="299">
        <f t="shared" si="93"/>
        <v>0</v>
      </c>
      <c r="EO17" s="96">
        <f t="shared" si="188"/>
        <v>0</v>
      </c>
      <c r="EP17" s="97">
        <f t="shared" si="189"/>
        <v>0</v>
      </c>
      <c r="EQ17" s="298">
        <v>0</v>
      </c>
      <c r="ER17" s="299">
        <f t="shared" si="94"/>
        <v>0</v>
      </c>
      <c r="ES17" s="96">
        <f t="shared" si="190"/>
        <v>0</v>
      </c>
      <c r="ET17" s="97">
        <f t="shared" si="191"/>
        <v>0</v>
      </c>
      <c r="EU17" s="298">
        <v>0</v>
      </c>
      <c r="EV17" s="299">
        <f t="shared" si="95"/>
        <v>0</v>
      </c>
      <c r="EW17" s="96">
        <f t="shared" si="192"/>
        <v>0</v>
      </c>
      <c r="EX17" s="97">
        <f t="shared" si="193"/>
        <v>0</v>
      </c>
      <c r="EY17" s="298">
        <v>0</v>
      </c>
      <c r="EZ17" s="299">
        <f t="shared" si="96"/>
        <v>0</v>
      </c>
      <c r="FA17" s="96">
        <f t="shared" si="194"/>
        <v>0</v>
      </c>
      <c r="FB17" s="97">
        <f t="shared" si="195"/>
        <v>0</v>
      </c>
      <c r="FC17" s="298">
        <v>0</v>
      </c>
      <c r="FD17" s="299">
        <f t="shared" si="97"/>
        <v>0</v>
      </c>
      <c r="FE17" s="96">
        <f t="shared" si="196"/>
        <v>0</v>
      </c>
      <c r="FF17" s="97">
        <f t="shared" si="197"/>
        <v>0</v>
      </c>
      <c r="FG17" s="298">
        <v>0</v>
      </c>
      <c r="FH17" s="299">
        <f t="shared" si="98"/>
        <v>0</v>
      </c>
      <c r="FI17" s="96">
        <f t="shared" si="198"/>
        <v>0</v>
      </c>
      <c r="FJ17" s="97">
        <f t="shared" si="199"/>
        <v>0</v>
      </c>
      <c r="FK17" s="298">
        <v>0</v>
      </c>
      <c r="FL17" s="299">
        <f t="shared" si="99"/>
        <v>0</v>
      </c>
      <c r="FM17" s="96">
        <f t="shared" si="200"/>
        <v>0</v>
      </c>
      <c r="FN17" s="97">
        <f t="shared" si="201"/>
        <v>0</v>
      </c>
      <c r="FO17" s="298">
        <v>0</v>
      </c>
      <c r="FP17" s="299">
        <f t="shared" si="100"/>
        <v>0</v>
      </c>
      <c r="FQ17" s="96">
        <f t="shared" si="202"/>
        <v>0</v>
      </c>
      <c r="FR17" s="97">
        <f t="shared" si="203"/>
        <v>0</v>
      </c>
      <c r="FS17" s="298">
        <v>0</v>
      </c>
      <c r="FT17" s="299">
        <f t="shared" si="101"/>
        <v>0</v>
      </c>
      <c r="FU17" s="96">
        <f t="shared" si="204"/>
        <v>0</v>
      </c>
      <c r="FV17" s="97">
        <f t="shared" si="205"/>
        <v>0</v>
      </c>
      <c r="FW17" s="298">
        <v>0</v>
      </c>
      <c r="FX17" s="299">
        <f t="shared" si="102"/>
        <v>0</v>
      </c>
      <c r="FY17" s="96">
        <f t="shared" si="206"/>
        <v>0</v>
      </c>
      <c r="FZ17" s="97">
        <f t="shared" si="207"/>
        <v>0</v>
      </c>
      <c r="GA17" s="298">
        <v>0</v>
      </c>
      <c r="GB17" s="299">
        <f t="shared" si="103"/>
        <v>0</v>
      </c>
      <c r="GC17" s="96">
        <f t="shared" si="208"/>
        <v>0</v>
      </c>
      <c r="GD17" s="97">
        <f t="shared" si="209"/>
        <v>0</v>
      </c>
      <c r="GE17" s="298">
        <v>0</v>
      </c>
      <c r="GF17" s="299">
        <f t="shared" si="104"/>
        <v>0</v>
      </c>
      <c r="GG17" s="96">
        <f t="shared" si="210"/>
        <v>0</v>
      </c>
      <c r="GH17" s="97">
        <f t="shared" si="211"/>
        <v>0</v>
      </c>
      <c r="GI17" s="298">
        <v>0</v>
      </c>
      <c r="GJ17" s="299">
        <f t="shared" si="105"/>
        <v>0</v>
      </c>
      <c r="GK17" s="96">
        <f t="shared" si="212"/>
        <v>0</v>
      </c>
      <c r="GL17" s="97">
        <f t="shared" si="213"/>
        <v>0</v>
      </c>
      <c r="GM17" s="298">
        <v>0</v>
      </c>
      <c r="GN17" s="299">
        <f t="shared" si="106"/>
        <v>0</v>
      </c>
      <c r="GO17" s="96">
        <f t="shared" si="214"/>
        <v>0</v>
      </c>
      <c r="GP17" s="97">
        <f t="shared" si="215"/>
        <v>0</v>
      </c>
      <c r="GQ17" s="298">
        <v>0</v>
      </c>
      <c r="GR17" s="299">
        <f t="shared" si="107"/>
        <v>0</v>
      </c>
      <c r="GS17" s="96">
        <f t="shared" si="216"/>
        <v>0</v>
      </c>
      <c r="GT17" s="97">
        <f t="shared" si="217"/>
        <v>0</v>
      </c>
      <c r="GU17" s="298">
        <v>0</v>
      </c>
      <c r="GV17" s="299">
        <f t="shared" si="108"/>
        <v>0</v>
      </c>
      <c r="GW17" s="96">
        <f t="shared" si="218"/>
        <v>0</v>
      </c>
      <c r="GX17" s="97">
        <f t="shared" si="219"/>
        <v>0</v>
      </c>
      <c r="GY17" s="298">
        <v>0</v>
      </c>
      <c r="GZ17" s="299">
        <f t="shared" si="109"/>
        <v>0</v>
      </c>
      <c r="HA17" s="96">
        <f t="shared" si="220"/>
        <v>0</v>
      </c>
      <c r="HB17" s="97">
        <f t="shared" si="221"/>
        <v>0</v>
      </c>
      <c r="HC17" s="298">
        <v>0</v>
      </c>
      <c r="HD17" s="299">
        <f t="shared" si="110"/>
        <v>0</v>
      </c>
      <c r="HE17" s="96">
        <f t="shared" si="222"/>
        <v>0</v>
      </c>
      <c r="HF17" s="97">
        <f t="shared" si="223"/>
        <v>0</v>
      </c>
      <c r="HG17" s="298">
        <v>0</v>
      </c>
      <c r="HH17" s="299">
        <f t="shared" si="111"/>
        <v>0</v>
      </c>
      <c r="HI17" s="96">
        <f t="shared" si="224"/>
        <v>0</v>
      </c>
      <c r="HJ17" s="97">
        <f t="shared" si="225"/>
        <v>0</v>
      </c>
      <c r="HK17" s="298">
        <v>0</v>
      </c>
      <c r="HL17" s="299">
        <f t="shared" si="112"/>
        <v>0</v>
      </c>
      <c r="HM17" s="96">
        <f t="shared" si="226"/>
        <v>0</v>
      </c>
      <c r="HN17" s="97">
        <f t="shared" si="227"/>
        <v>0</v>
      </c>
      <c r="HO17" s="298">
        <v>0</v>
      </c>
      <c r="HP17" s="299">
        <f t="shared" si="113"/>
        <v>0</v>
      </c>
      <c r="HQ17" s="96">
        <f t="shared" si="228"/>
        <v>0</v>
      </c>
      <c r="HR17" s="97">
        <f t="shared" si="229"/>
        <v>0</v>
      </c>
      <c r="HS17" s="298">
        <v>0</v>
      </c>
      <c r="HT17" s="299">
        <f t="shared" si="114"/>
        <v>0</v>
      </c>
      <c r="HU17" s="96">
        <f t="shared" si="230"/>
        <v>0</v>
      </c>
      <c r="HV17" s="97">
        <f t="shared" si="231"/>
        <v>0</v>
      </c>
      <c r="HW17" s="298">
        <v>0</v>
      </c>
      <c r="HX17" s="299">
        <f t="shared" si="115"/>
        <v>0</v>
      </c>
      <c r="HY17" s="96">
        <f t="shared" si="232"/>
        <v>0</v>
      </c>
      <c r="HZ17" s="97">
        <f t="shared" si="233"/>
        <v>0</v>
      </c>
      <c r="IA17" s="298">
        <v>0</v>
      </c>
      <c r="IB17" s="299">
        <f t="shared" si="116"/>
        <v>0</v>
      </c>
      <c r="IC17" s="96">
        <f t="shared" si="234"/>
        <v>0</v>
      </c>
      <c r="ID17" s="97">
        <f t="shared" si="235"/>
        <v>0</v>
      </c>
      <c r="IE17" s="298">
        <v>0</v>
      </c>
      <c r="IF17" s="299">
        <f t="shared" si="117"/>
        <v>0</v>
      </c>
      <c r="IG17" s="96">
        <f t="shared" si="236"/>
        <v>0</v>
      </c>
      <c r="IH17" s="97">
        <f t="shared" si="237"/>
        <v>0</v>
      </c>
    </row>
    <row r="18" spans="1:242" s="38" customFormat="1" x14ac:dyDescent="0.2">
      <c r="A18" s="277"/>
      <c r="B18" s="278">
        <v>0.1</v>
      </c>
      <c r="C18" s="298">
        <v>0</v>
      </c>
      <c r="D18" s="299">
        <v>0</v>
      </c>
      <c r="E18" s="96">
        <f t="shared" si="118"/>
        <v>0</v>
      </c>
      <c r="F18" s="97">
        <f t="shared" si="119"/>
        <v>0</v>
      </c>
      <c r="G18" s="298">
        <v>0</v>
      </c>
      <c r="H18" s="299">
        <f t="shared" si="59"/>
        <v>0</v>
      </c>
      <c r="I18" s="96">
        <f t="shared" si="120"/>
        <v>0</v>
      </c>
      <c r="J18" s="97">
        <f t="shared" si="121"/>
        <v>0</v>
      </c>
      <c r="K18" s="298">
        <v>0</v>
      </c>
      <c r="L18" s="299">
        <f t="shared" si="60"/>
        <v>0</v>
      </c>
      <c r="M18" s="96">
        <f t="shared" si="122"/>
        <v>0</v>
      </c>
      <c r="N18" s="97">
        <f t="shared" si="123"/>
        <v>0</v>
      </c>
      <c r="O18" s="298">
        <v>0</v>
      </c>
      <c r="P18" s="299">
        <f t="shared" si="61"/>
        <v>0</v>
      </c>
      <c r="Q18" s="96">
        <f t="shared" si="124"/>
        <v>0</v>
      </c>
      <c r="R18" s="97">
        <f t="shared" si="125"/>
        <v>0</v>
      </c>
      <c r="S18" s="298">
        <v>0</v>
      </c>
      <c r="T18" s="299">
        <f t="shared" si="62"/>
        <v>0</v>
      </c>
      <c r="U18" s="96">
        <f t="shared" si="126"/>
        <v>0</v>
      </c>
      <c r="V18" s="97">
        <f t="shared" si="127"/>
        <v>0</v>
      </c>
      <c r="W18" s="298">
        <v>0</v>
      </c>
      <c r="X18" s="299">
        <f t="shared" si="63"/>
        <v>0</v>
      </c>
      <c r="Y18" s="96">
        <f t="shared" si="128"/>
        <v>0</v>
      </c>
      <c r="Z18" s="97">
        <f t="shared" si="129"/>
        <v>0</v>
      </c>
      <c r="AA18" s="298">
        <v>0</v>
      </c>
      <c r="AB18" s="299">
        <f t="shared" si="64"/>
        <v>0</v>
      </c>
      <c r="AC18" s="96">
        <f t="shared" si="130"/>
        <v>0</v>
      </c>
      <c r="AD18" s="97">
        <f t="shared" si="131"/>
        <v>0</v>
      </c>
      <c r="AE18" s="298">
        <v>0</v>
      </c>
      <c r="AF18" s="299">
        <f t="shared" si="65"/>
        <v>0</v>
      </c>
      <c r="AG18" s="96">
        <f t="shared" si="132"/>
        <v>0</v>
      </c>
      <c r="AH18" s="97">
        <f t="shared" si="133"/>
        <v>0</v>
      </c>
      <c r="AI18" s="298">
        <v>0</v>
      </c>
      <c r="AJ18" s="299">
        <f t="shared" si="66"/>
        <v>0</v>
      </c>
      <c r="AK18" s="96">
        <f t="shared" si="134"/>
        <v>0</v>
      </c>
      <c r="AL18" s="97">
        <f t="shared" si="135"/>
        <v>0</v>
      </c>
      <c r="AM18" s="298">
        <v>0</v>
      </c>
      <c r="AN18" s="299">
        <f t="shared" si="67"/>
        <v>0</v>
      </c>
      <c r="AO18" s="96">
        <f t="shared" si="136"/>
        <v>0</v>
      </c>
      <c r="AP18" s="97">
        <f t="shared" si="137"/>
        <v>0</v>
      </c>
      <c r="AQ18" s="298">
        <v>0</v>
      </c>
      <c r="AR18" s="299">
        <f t="shared" si="68"/>
        <v>0</v>
      </c>
      <c r="AS18" s="96">
        <f t="shared" si="138"/>
        <v>0</v>
      </c>
      <c r="AT18" s="97">
        <f t="shared" si="139"/>
        <v>0</v>
      </c>
      <c r="AU18" s="298">
        <v>0</v>
      </c>
      <c r="AV18" s="299">
        <f t="shared" si="69"/>
        <v>0</v>
      </c>
      <c r="AW18" s="96">
        <f t="shared" si="140"/>
        <v>0</v>
      </c>
      <c r="AX18" s="97">
        <f t="shared" si="141"/>
        <v>0</v>
      </c>
      <c r="AY18" s="298">
        <v>0</v>
      </c>
      <c r="AZ18" s="299">
        <f t="shared" si="70"/>
        <v>0</v>
      </c>
      <c r="BA18" s="96">
        <f t="shared" si="142"/>
        <v>0</v>
      </c>
      <c r="BB18" s="97">
        <f t="shared" si="143"/>
        <v>0</v>
      </c>
      <c r="BC18" s="298">
        <v>0</v>
      </c>
      <c r="BD18" s="299">
        <f t="shared" si="71"/>
        <v>0</v>
      </c>
      <c r="BE18" s="96">
        <f t="shared" si="144"/>
        <v>0</v>
      </c>
      <c r="BF18" s="97">
        <f t="shared" si="145"/>
        <v>0</v>
      </c>
      <c r="BG18" s="298">
        <v>0</v>
      </c>
      <c r="BH18" s="299">
        <f t="shared" si="72"/>
        <v>0</v>
      </c>
      <c r="BI18" s="96">
        <f t="shared" si="146"/>
        <v>0</v>
      </c>
      <c r="BJ18" s="97">
        <f t="shared" si="147"/>
        <v>0</v>
      </c>
      <c r="BK18" s="298">
        <v>0</v>
      </c>
      <c r="BL18" s="299">
        <f t="shared" si="73"/>
        <v>0</v>
      </c>
      <c r="BM18" s="96">
        <f t="shared" si="148"/>
        <v>0</v>
      </c>
      <c r="BN18" s="97">
        <f t="shared" si="149"/>
        <v>0</v>
      </c>
      <c r="BO18" s="298">
        <v>0</v>
      </c>
      <c r="BP18" s="299">
        <f t="shared" si="74"/>
        <v>0</v>
      </c>
      <c r="BQ18" s="96">
        <f t="shared" si="150"/>
        <v>0</v>
      </c>
      <c r="BR18" s="97">
        <f t="shared" si="151"/>
        <v>0</v>
      </c>
      <c r="BS18" s="298">
        <v>0</v>
      </c>
      <c r="BT18" s="299">
        <f t="shared" si="75"/>
        <v>0</v>
      </c>
      <c r="BU18" s="96">
        <f t="shared" si="152"/>
        <v>0</v>
      </c>
      <c r="BV18" s="97">
        <f t="shared" si="153"/>
        <v>0</v>
      </c>
      <c r="BW18" s="298">
        <v>0</v>
      </c>
      <c r="BX18" s="299">
        <f t="shared" si="76"/>
        <v>0</v>
      </c>
      <c r="BY18" s="96">
        <f t="shared" si="154"/>
        <v>0</v>
      </c>
      <c r="BZ18" s="97">
        <f t="shared" si="155"/>
        <v>0</v>
      </c>
      <c r="CA18" s="298">
        <v>0</v>
      </c>
      <c r="CB18" s="299">
        <f t="shared" si="77"/>
        <v>0</v>
      </c>
      <c r="CC18" s="96">
        <f t="shared" si="156"/>
        <v>0</v>
      </c>
      <c r="CD18" s="97">
        <f t="shared" si="157"/>
        <v>0</v>
      </c>
      <c r="CE18" s="298">
        <v>0</v>
      </c>
      <c r="CF18" s="299">
        <f t="shared" si="78"/>
        <v>0</v>
      </c>
      <c r="CG18" s="96">
        <f t="shared" si="158"/>
        <v>0</v>
      </c>
      <c r="CH18" s="97">
        <f t="shared" si="159"/>
        <v>0</v>
      </c>
      <c r="CI18" s="298">
        <v>0</v>
      </c>
      <c r="CJ18" s="299">
        <f t="shared" si="79"/>
        <v>0</v>
      </c>
      <c r="CK18" s="96">
        <f t="shared" si="160"/>
        <v>0</v>
      </c>
      <c r="CL18" s="97">
        <f t="shared" si="161"/>
        <v>0</v>
      </c>
      <c r="CM18" s="298">
        <v>0</v>
      </c>
      <c r="CN18" s="299">
        <f t="shared" si="80"/>
        <v>0</v>
      </c>
      <c r="CO18" s="96">
        <f t="shared" si="162"/>
        <v>0</v>
      </c>
      <c r="CP18" s="97">
        <f t="shared" si="163"/>
        <v>0</v>
      </c>
      <c r="CQ18" s="298">
        <v>0</v>
      </c>
      <c r="CR18" s="299">
        <f t="shared" si="81"/>
        <v>0</v>
      </c>
      <c r="CS18" s="96">
        <f t="shared" si="164"/>
        <v>0</v>
      </c>
      <c r="CT18" s="97">
        <f t="shared" si="165"/>
        <v>0</v>
      </c>
      <c r="CU18" s="298">
        <v>0</v>
      </c>
      <c r="CV18" s="299">
        <f t="shared" si="82"/>
        <v>0</v>
      </c>
      <c r="CW18" s="96">
        <f t="shared" si="166"/>
        <v>0</v>
      </c>
      <c r="CX18" s="97">
        <f t="shared" si="167"/>
        <v>0</v>
      </c>
      <c r="CY18" s="298">
        <v>0</v>
      </c>
      <c r="CZ18" s="299">
        <f t="shared" si="83"/>
        <v>0</v>
      </c>
      <c r="DA18" s="96">
        <f t="shared" si="168"/>
        <v>0</v>
      </c>
      <c r="DB18" s="97">
        <f t="shared" si="169"/>
        <v>0</v>
      </c>
      <c r="DC18" s="298">
        <v>0</v>
      </c>
      <c r="DD18" s="299">
        <f t="shared" si="238"/>
        <v>0</v>
      </c>
      <c r="DE18" s="96">
        <f t="shared" si="170"/>
        <v>0</v>
      </c>
      <c r="DF18" s="97">
        <f t="shared" si="171"/>
        <v>0</v>
      </c>
      <c r="DG18" s="298">
        <v>0</v>
      </c>
      <c r="DH18" s="299">
        <f t="shared" si="85"/>
        <v>0</v>
      </c>
      <c r="DI18" s="96">
        <f t="shared" si="172"/>
        <v>0</v>
      </c>
      <c r="DJ18" s="97">
        <f t="shared" si="173"/>
        <v>0</v>
      </c>
      <c r="DK18" s="298">
        <v>0</v>
      </c>
      <c r="DL18" s="299">
        <f t="shared" si="86"/>
        <v>0</v>
      </c>
      <c r="DM18" s="96">
        <f t="shared" si="174"/>
        <v>0</v>
      </c>
      <c r="DN18" s="97">
        <f t="shared" si="175"/>
        <v>0</v>
      </c>
      <c r="DO18" s="298">
        <v>0</v>
      </c>
      <c r="DP18" s="299">
        <f t="shared" si="87"/>
        <v>0</v>
      </c>
      <c r="DQ18" s="96">
        <f t="shared" si="176"/>
        <v>0</v>
      </c>
      <c r="DR18" s="97">
        <f t="shared" si="177"/>
        <v>0</v>
      </c>
      <c r="DS18" s="298">
        <v>0</v>
      </c>
      <c r="DT18" s="299">
        <f t="shared" si="88"/>
        <v>0</v>
      </c>
      <c r="DU18" s="96">
        <f t="shared" si="178"/>
        <v>0</v>
      </c>
      <c r="DV18" s="97">
        <f t="shared" si="179"/>
        <v>0</v>
      </c>
      <c r="DW18" s="298">
        <v>0</v>
      </c>
      <c r="DX18" s="299">
        <f t="shared" si="89"/>
        <v>0</v>
      </c>
      <c r="DY18" s="96">
        <f t="shared" si="180"/>
        <v>0</v>
      </c>
      <c r="DZ18" s="97">
        <f t="shared" si="181"/>
        <v>0</v>
      </c>
      <c r="EA18" s="298">
        <v>0</v>
      </c>
      <c r="EB18" s="299">
        <f t="shared" si="90"/>
        <v>0</v>
      </c>
      <c r="EC18" s="96">
        <f t="shared" si="182"/>
        <v>0</v>
      </c>
      <c r="ED18" s="97">
        <f t="shared" si="183"/>
        <v>0</v>
      </c>
      <c r="EE18" s="298">
        <v>0</v>
      </c>
      <c r="EF18" s="299">
        <f t="shared" si="91"/>
        <v>0</v>
      </c>
      <c r="EG18" s="96">
        <f t="shared" si="184"/>
        <v>0</v>
      </c>
      <c r="EH18" s="97">
        <f t="shared" si="185"/>
        <v>0</v>
      </c>
      <c r="EI18" s="298">
        <v>0</v>
      </c>
      <c r="EJ18" s="299">
        <f t="shared" si="92"/>
        <v>0</v>
      </c>
      <c r="EK18" s="96">
        <f t="shared" si="186"/>
        <v>0</v>
      </c>
      <c r="EL18" s="97">
        <f t="shared" si="187"/>
        <v>0</v>
      </c>
      <c r="EM18" s="298">
        <v>0</v>
      </c>
      <c r="EN18" s="299">
        <f t="shared" si="93"/>
        <v>0</v>
      </c>
      <c r="EO18" s="96">
        <f t="shared" si="188"/>
        <v>0</v>
      </c>
      <c r="EP18" s="97">
        <f t="shared" si="189"/>
        <v>0</v>
      </c>
      <c r="EQ18" s="298">
        <v>0</v>
      </c>
      <c r="ER18" s="299">
        <f t="shared" si="94"/>
        <v>0</v>
      </c>
      <c r="ES18" s="96">
        <f t="shared" si="190"/>
        <v>0</v>
      </c>
      <c r="ET18" s="97">
        <f t="shared" si="191"/>
        <v>0</v>
      </c>
      <c r="EU18" s="298">
        <v>0</v>
      </c>
      <c r="EV18" s="299">
        <f t="shared" si="95"/>
        <v>0</v>
      </c>
      <c r="EW18" s="96">
        <f t="shared" si="192"/>
        <v>0</v>
      </c>
      <c r="EX18" s="97">
        <f t="shared" si="193"/>
        <v>0</v>
      </c>
      <c r="EY18" s="298">
        <v>0</v>
      </c>
      <c r="EZ18" s="299">
        <f t="shared" si="96"/>
        <v>0</v>
      </c>
      <c r="FA18" s="96">
        <f t="shared" si="194"/>
        <v>0</v>
      </c>
      <c r="FB18" s="97">
        <f t="shared" si="195"/>
        <v>0</v>
      </c>
      <c r="FC18" s="298">
        <v>0</v>
      </c>
      <c r="FD18" s="299">
        <f t="shared" si="97"/>
        <v>0</v>
      </c>
      <c r="FE18" s="96">
        <f t="shared" si="196"/>
        <v>0</v>
      </c>
      <c r="FF18" s="97">
        <f t="shared" si="197"/>
        <v>0</v>
      </c>
      <c r="FG18" s="298">
        <v>0</v>
      </c>
      <c r="FH18" s="299">
        <f t="shared" si="98"/>
        <v>0</v>
      </c>
      <c r="FI18" s="96">
        <f t="shared" si="198"/>
        <v>0</v>
      </c>
      <c r="FJ18" s="97">
        <f t="shared" si="199"/>
        <v>0</v>
      </c>
      <c r="FK18" s="298">
        <v>0</v>
      </c>
      <c r="FL18" s="299">
        <f t="shared" si="99"/>
        <v>0</v>
      </c>
      <c r="FM18" s="96">
        <f t="shared" si="200"/>
        <v>0</v>
      </c>
      <c r="FN18" s="97">
        <f t="shared" si="201"/>
        <v>0</v>
      </c>
      <c r="FO18" s="298">
        <v>0</v>
      </c>
      <c r="FP18" s="299">
        <f t="shared" si="100"/>
        <v>0</v>
      </c>
      <c r="FQ18" s="96">
        <f t="shared" si="202"/>
        <v>0</v>
      </c>
      <c r="FR18" s="97">
        <f t="shared" si="203"/>
        <v>0</v>
      </c>
      <c r="FS18" s="298">
        <v>0</v>
      </c>
      <c r="FT18" s="299">
        <f t="shared" si="101"/>
        <v>0</v>
      </c>
      <c r="FU18" s="96">
        <f t="shared" si="204"/>
        <v>0</v>
      </c>
      <c r="FV18" s="97">
        <f t="shared" si="205"/>
        <v>0</v>
      </c>
      <c r="FW18" s="298">
        <v>0</v>
      </c>
      <c r="FX18" s="299">
        <f t="shared" si="102"/>
        <v>0</v>
      </c>
      <c r="FY18" s="96">
        <f t="shared" si="206"/>
        <v>0</v>
      </c>
      <c r="FZ18" s="97">
        <f t="shared" si="207"/>
        <v>0</v>
      </c>
      <c r="GA18" s="298">
        <v>0</v>
      </c>
      <c r="GB18" s="299">
        <f t="shared" si="103"/>
        <v>0</v>
      </c>
      <c r="GC18" s="96">
        <f t="shared" si="208"/>
        <v>0</v>
      </c>
      <c r="GD18" s="97">
        <f t="shared" si="209"/>
        <v>0</v>
      </c>
      <c r="GE18" s="298">
        <v>0</v>
      </c>
      <c r="GF18" s="299">
        <f t="shared" si="104"/>
        <v>0</v>
      </c>
      <c r="GG18" s="96">
        <f t="shared" si="210"/>
        <v>0</v>
      </c>
      <c r="GH18" s="97">
        <f t="shared" si="211"/>
        <v>0</v>
      </c>
      <c r="GI18" s="298">
        <v>0</v>
      </c>
      <c r="GJ18" s="299">
        <f t="shared" si="105"/>
        <v>0</v>
      </c>
      <c r="GK18" s="96">
        <f t="shared" si="212"/>
        <v>0</v>
      </c>
      <c r="GL18" s="97">
        <f t="shared" si="213"/>
        <v>0</v>
      </c>
      <c r="GM18" s="298">
        <v>0</v>
      </c>
      <c r="GN18" s="299">
        <f t="shared" si="106"/>
        <v>0</v>
      </c>
      <c r="GO18" s="96">
        <f t="shared" si="214"/>
        <v>0</v>
      </c>
      <c r="GP18" s="97">
        <f t="shared" si="215"/>
        <v>0</v>
      </c>
      <c r="GQ18" s="298">
        <v>0</v>
      </c>
      <c r="GR18" s="299">
        <f t="shared" si="107"/>
        <v>0</v>
      </c>
      <c r="GS18" s="96">
        <f t="shared" si="216"/>
        <v>0</v>
      </c>
      <c r="GT18" s="97">
        <f t="shared" si="217"/>
        <v>0</v>
      </c>
      <c r="GU18" s="298">
        <v>0</v>
      </c>
      <c r="GV18" s="299">
        <f t="shared" si="108"/>
        <v>0</v>
      </c>
      <c r="GW18" s="96">
        <f t="shared" si="218"/>
        <v>0</v>
      </c>
      <c r="GX18" s="97">
        <f t="shared" si="219"/>
        <v>0</v>
      </c>
      <c r="GY18" s="298">
        <v>0</v>
      </c>
      <c r="GZ18" s="299">
        <f t="shared" si="109"/>
        <v>0</v>
      </c>
      <c r="HA18" s="96">
        <f t="shared" si="220"/>
        <v>0</v>
      </c>
      <c r="HB18" s="97">
        <f t="shared" si="221"/>
        <v>0</v>
      </c>
      <c r="HC18" s="298">
        <v>0</v>
      </c>
      <c r="HD18" s="299">
        <f t="shared" si="110"/>
        <v>0</v>
      </c>
      <c r="HE18" s="96">
        <f t="shared" si="222"/>
        <v>0</v>
      </c>
      <c r="HF18" s="97">
        <f t="shared" si="223"/>
        <v>0</v>
      </c>
      <c r="HG18" s="298">
        <v>0</v>
      </c>
      <c r="HH18" s="299">
        <f t="shared" si="111"/>
        <v>0</v>
      </c>
      <c r="HI18" s="96">
        <f t="shared" si="224"/>
        <v>0</v>
      </c>
      <c r="HJ18" s="97">
        <f t="shared" si="225"/>
        <v>0</v>
      </c>
      <c r="HK18" s="298">
        <v>0</v>
      </c>
      <c r="HL18" s="299">
        <f t="shared" si="112"/>
        <v>0</v>
      </c>
      <c r="HM18" s="96">
        <f t="shared" si="226"/>
        <v>0</v>
      </c>
      <c r="HN18" s="97">
        <f t="shared" si="227"/>
        <v>0</v>
      </c>
      <c r="HO18" s="298">
        <v>0</v>
      </c>
      <c r="HP18" s="299">
        <f t="shared" si="113"/>
        <v>0</v>
      </c>
      <c r="HQ18" s="96">
        <f t="shared" si="228"/>
        <v>0</v>
      </c>
      <c r="HR18" s="97">
        <f t="shared" si="229"/>
        <v>0</v>
      </c>
      <c r="HS18" s="298">
        <v>0</v>
      </c>
      <c r="HT18" s="299">
        <f t="shared" si="114"/>
        <v>0</v>
      </c>
      <c r="HU18" s="96">
        <f t="shared" si="230"/>
        <v>0</v>
      </c>
      <c r="HV18" s="97">
        <f t="shared" si="231"/>
        <v>0</v>
      </c>
      <c r="HW18" s="298">
        <v>0</v>
      </c>
      <c r="HX18" s="299">
        <f t="shared" si="115"/>
        <v>0</v>
      </c>
      <c r="HY18" s="96">
        <f t="shared" si="232"/>
        <v>0</v>
      </c>
      <c r="HZ18" s="97">
        <f t="shared" si="233"/>
        <v>0</v>
      </c>
      <c r="IA18" s="298">
        <v>0</v>
      </c>
      <c r="IB18" s="299">
        <f t="shared" si="116"/>
        <v>0</v>
      </c>
      <c r="IC18" s="96">
        <f t="shared" si="234"/>
        <v>0</v>
      </c>
      <c r="ID18" s="97">
        <f t="shared" si="235"/>
        <v>0</v>
      </c>
      <c r="IE18" s="298">
        <v>0</v>
      </c>
      <c r="IF18" s="299">
        <f t="shared" si="117"/>
        <v>0</v>
      </c>
      <c r="IG18" s="96">
        <f t="shared" si="236"/>
        <v>0</v>
      </c>
      <c r="IH18" s="97">
        <f t="shared" si="237"/>
        <v>0</v>
      </c>
    </row>
    <row r="19" spans="1:242" s="38" customFormat="1" x14ac:dyDescent="0.2">
      <c r="A19" s="277"/>
      <c r="B19" s="278">
        <v>0.1</v>
      </c>
      <c r="C19" s="298">
        <v>0</v>
      </c>
      <c r="D19" s="299">
        <v>0</v>
      </c>
      <c r="E19" s="96">
        <f t="shared" si="118"/>
        <v>0</v>
      </c>
      <c r="F19" s="97">
        <f t="shared" si="119"/>
        <v>0</v>
      </c>
      <c r="G19" s="298">
        <v>0</v>
      </c>
      <c r="H19" s="299">
        <f t="shared" si="59"/>
        <v>0</v>
      </c>
      <c r="I19" s="96">
        <f t="shared" si="120"/>
        <v>0</v>
      </c>
      <c r="J19" s="97">
        <f t="shared" si="121"/>
        <v>0</v>
      </c>
      <c r="K19" s="298">
        <v>0</v>
      </c>
      <c r="L19" s="299">
        <f t="shared" si="60"/>
        <v>0</v>
      </c>
      <c r="M19" s="96">
        <f t="shared" si="122"/>
        <v>0</v>
      </c>
      <c r="N19" s="97">
        <f t="shared" si="123"/>
        <v>0</v>
      </c>
      <c r="O19" s="298">
        <v>0</v>
      </c>
      <c r="P19" s="299">
        <f t="shared" si="61"/>
        <v>0</v>
      </c>
      <c r="Q19" s="96">
        <f t="shared" si="124"/>
        <v>0</v>
      </c>
      <c r="R19" s="97">
        <f t="shared" si="125"/>
        <v>0</v>
      </c>
      <c r="S19" s="298">
        <v>0</v>
      </c>
      <c r="T19" s="299">
        <f t="shared" si="62"/>
        <v>0</v>
      </c>
      <c r="U19" s="96">
        <f t="shared" si="126"/>
        <v>0</v>
      </c>
      <c r="V19" s="97">
        <f t="shared" si="127"/>
        <v>0</v>
      </c>
      <c r="W19" s="298">
        <v>0</v>
      </c>
      <c r="X19" s="299">
        <f t="shared" si="63"/>
        <v>0</v>
      </c>
      <c r="Y19" s="96">
        <f t="shared" si="128"/>
        <v>0</v>
      </c>
      <c r="Z19" s="97">
        <f t="shared" si="129"/>
        <v>0</v>
      </c>
      <c r="AA19" s="298">
        <v>0</v>
      </c>
      <c r="AB19" s="299">
        <f t="shared" si="64"/>
        <v>0</v>
      </c>
      <c r="AC19" s="96">
        <f t="shared" si="130"/>
        <v>0</v>
      </c>
      <c r="AD19" s="97">
        <f t="shared" si="131"/>
        <v>0</v>
      </c>
      <c r="AE19" s="298">
        <v>0</v>
      </c>
      <c r="AF19" s="299">
        <f t="shared" si="65"/>
        <v>0</v>
      </c>
      <c r="AG19" s="96">
        <f t="shared" si="132"/>
        <v>0</v>
      </c>
      <c r="AH19" s="97">
        <f t="shared" si="133"/>
        <v>0</v>
      </c>
      <c r="AI19" s="298">
        <v>0</v>
      </c>
      <c r="AJ19" s="299">
        <f t="shared" si="66"/>
        <v>0</v>
      </c>
      <c r="AK19" s="96">
        <f t="shared" si="134"/>
        <v>0</v>
      </c>
      <c r="AL19" s="97">
        <f t="shared" si="135"/>
        <v>0</v>
      </c>
      <c r="AM19" s="298">
        <v>0</v>
      </c>
      <c r="AN19" s="299">
        <f t="shared" si="67"/>
        <v>0</v>
      </c>
      <c r="AO19" s="96">
        <f t="shared" si="136"/>
        <v>0</v>
      </c>
      <c r="AP19" s="97">
        <f t="shared" si="137"/>
        <v>0</v>
      </c>
      <c r="AQ19" s="298">
        <v>0</v>
      </c>
      <c r="AR19" s="299">
        <f t="shared" si="68"/>
        <v>0</v>
      </c>
      <c r="AS19" s="96">
        <f t="shared" si="138"/>
        <v>0</v>
      </c>
      <c r="AT19" s="97">
        <f t="shared" si="139"/>
        <v>0</v>
      </c>
      <c r="AU19" s="298">
        <v>0</v>
      </c>
      <c r="AV19" s="299">
        <f t="shared" si="69"/>
        <v>0</v>
      </c>
      <c r="AW19" s="96">
        <f t="shared" si="140"/>
        <v>0</v>
      </c>
      <c r="AX19" s="97">
        <f t="shared" si="141"/>
        <v>0</v>
      </c>
      <c r="AY19" s="298">
        <v>0</v>
      </c>
      <c r="AZ19" s="299">
        <f t="shared" si="70"/>
        <v>0</v>
      </c>
      <c r="BA19" s="96">
        <f t="shared" si="142"/>
        <v>0</v>
      </c>
      <c r="BB19" s="97">
        <f t="shared" si="143"/>
        <v>0</v>
      </c>
      <c r="BC19" s="298">
        <v>0</v>
      </c>
      <c r="BD19" s="299">
        <f t="shared" si="71"/>
        <v>0</v>
      </c>
      <c r="BE19" s="96">
        <f t="shared" si="144"/>
        <v>0</v>
      </c>
      <c r="BF19" s="97">
        <f t="shared" si="145"/>
        <v>0</v>
      </c>
      <c r="BG19" s="298">
        <v>0</v>
      </c>
      <c r="BH19" s="299">
        <f t="shared" si="72"/>
        <v>0</v>
      </c>
      <c r="BI19" s="96">
        <f t="shared" si="146"/>
        <v>0</v>
      </c>
      <c r="BJ19" s="97">
        <f t="shared" si="147"/>
        <v>0</v>
      </c>
      <c r="BK19" s="298">
        <v>0</v>
      </c>
      <c r="BL19" s="299">
        <f t="shared" si="73"/>
        <v>0</v>
      </c>
      <c r="BM19" s="96">
        <f t="shared" si="148"/>
        <v>0</v>
      </c>
      <c r="BN19" s="97">
        <f t="shared" si="149"/>
        <v>0</v>
      </c>
      <c r="BO19" s="298">
        <v>0</v>
      </c>
      <c r="BP19" s="299">
        <f t="shared" si="74"/>
        <v>0</v>
      </c>
      <c r="BQ19" s="96">
        <f t="shared" si="150"/>
        <v>0</v>
      </c>
      <c r="BR19" s="97">
        <f t="shared" si="151"/>
        <v>0</v>
      </c>
      <c r="BS19" s="298">
        <v>0</v>
      </c>
      <c r="BT19" s="299">
        <f t="shared" si="75"/>
        <v>0</v>
      </c>
      <c r="BU19" s="96">
        <f t="shared" si="152"/>
        <v>0</v>
      </c>
      <c r="BV19" s="97">
        <f t="shared" si="153"/>
        <v>0</v>
      </c>
      <c r="BW19" s="298">
        <v>0</v>
      </c>
      <c r="BX19" s="299">
        <f t="shared" si="76"/>
        <v>0</v>
      </c>
      <c r="BY19" s="96">
        <f t="shared" si="154"/>
        <v>0</v>
      </c>
      <c r="BZ19" s="97">
        <f t="shared" si="155"/>
        <v>0</v>
      </c>
      <c r="CA19" s="298">
        <v>0</v>
      </c>
      <c r="CB19" s="299">
        <f t="shared" si="77"/>
        <v>0</v>
      </c>
      <c r="CC19" s="96">
        <f t="shared" si="156"/>
        <v>0</v>
      </c>
      <c r="CD19" s="97">
        <f t="shared" si="157"/>
        <v>0</v>
      </c>
      <c r="CE19" s="298">
        <v>0</v>
      </c>
      <c r="CF19" s="299">
        <f t="shared" si="78"/>
        <v>0</v>
      </c>
      <c r="CG19" s="96">
        <f t="shared" si="158"/>
        <v>0</v>
      </c>
      <c r="CH19" s="97">
        <f t="shared" si="159"/>
        <v>0</v>
      </c>
      <c r="CI19" s="298">
        <v>0</v>
      </c>
      <c r="CJ19" s="299">
        <f t="shared" si="79"/>
        <v>0</v>
      </c>
      <c r="CK19" s="96">
        <f t="shared" si="160"/>
        <v>0</v>
      </c>
      <c r="CL19" s="97">
        <f t="shared" si="161"/>
        <v>0</v>
      </c>
      <c r="CM19" s="298">
        <v>0</v>
      </c>
      <c r="CN19" s="299">
        <f t="shared" si="80"/>
        <v>0</v>
      </c>
      <c r="CO19" s="96">
        <f t="shared" si="162"/>
        <v>0</v>
      </c>
      <c r="CP19" s="97">
        <f t="shared" si="163"/>
        <v>0</v>
      </c>
      <c r="CQ19" s="298">
        <v>0</v>
      </c>
      <c r="CR19" s="299">
        <f t="shared" si="81"/>
        <v>0</v>
      </c>
      <c r="CS19" s="96">
        <f t="shared" si="164"/>
        <v>0</v>
      </c>
      <c r="CT19" s="97">
        <f t="shared" si="165"/>
        <v>0</v>
      </c>
      <c r="CU19" s="298">
        <v>0</v>
      </c>
      <c r="CV19" s="299">
        <f t="shared" si="82"/>
        <v>0</v>
      </c>
      <c r="CW19" s="96">
        <f t="shared" si="166"/>
        <v>0</v>
      </c>
      <c r="CX19" s="97">
        <f t="shared" si="167"/>
        <v>0</v>
      </c>
      <c r="CY19" s="298">
        <v>0</v>
      </c>
      <c r="CZ19" s="299">
        <f t="shared" si="83"/>
        <v>0</v>
      </c>
      <c r="DA19" s="96">
        <f t="shared" si="168"/>
        <v>0</v>
      </c>
      <c r="DB19" s="97">
        <f t="shared" si="169"/>
        <v>0</v>
      </c>
      <c r="DC19" s="298">
        <v>0</v>
      </c>
      <c r="DD19" s="299">
        <f t="shared" si="238"/>
        <v>0</v>
      </c>
      <c r="DE19" s="96">
        <f t="shared" si="170"/>
        <v>0</v>
      </c>
      <c r="DF19" s="97">
        <f t="shared" si="171"/>
        <v>0</v>
      </c>
      <c r="DG19" s="298">
        <v>0</v>
      </c>
      <c r="DH19" s="299">
        <f t="shared" si="85"/>
        <v>0</v>
      </c>
      <c r="DI19" s="96">
        <f t="shared" si="172"/>
        <v>0</v>
      </c>
      <c r="DJ19" s="97">
        <f t="shared" si="173"/>
        <v>0</v>
      </c>
      <c r="DK19" s="298">
        <v>0</v>
      </c>
      <c r="DL19" s="299">
        <f t="shared" si="86"/>
        <v>0</v>
      </c>
      <c r="DM19" s="96">
        <f t="shared" si="174"/>
        <v>0</v>
      </c>
      <c r="DN19" s="97">
        <f t="shared" si="175"/>
        <v>0</v>
      </c>
      <c r="DO19" s="298">
        <v>0</v>
      </c>
      <c r="DP19" s="299">
        <f t="shared" si="87"/>
        <v>0</v>
      </c>
      <c r="DQ19" s="96">
        <f t="shared" si="176"/>
        <v>0</v>
      </c>
      <c r="DR19" s="97">
        <f t="shared" si="177"/>
        <v>0</v>
      </c>
      <c r="DS19" s="298">
        <v>0</v>
      </c>
      <c r="DT19" s="299">
        <f t="shared" si="88"/>
        <v>0</v>
      </c>
      <c r="DU19" s="96">
        <f t="shared" si="178"/>
        <v>0</v>
      </c>
      <c r="DV19" s="97">
        <f t="shared" si="179"/>
        <v>0</v>
      </c>
      <c r="DW19" s="298">
        <v>0</v>
      </c>
      <c r="DX19" s="299">
        <f t="shared" si="89"/>
        <v>0</v>
      </c>
      <c r="DY19" s="96">
        <f t="shared" si="180"/>
        <v>0</v>
      </c>
      <c r="DZ19" s="97">
        <f t="shared" si="181"/>
        <v>0</v>
      </c>
      <c r="EA19" s="298">
        <v>0</v>
      </c>
      <c r="EB19" s="299">
        <f t="shared" si="90"/>
        <v>0</v>
      </c>
      <c r="EC19" s="96">
        <f t="shared" si="182"/>
        <v>0</v>
      </c>
      <c r="ED19" s="97">
        <f t="shared" si="183"/>
        <v>0</v>
      </c>
      <c r="EE19" s="298">
        <v>0</v>
      </c>
      <c r="EF19" s="299">
        <f t="shared" si="91"/>
        <v>0</v>
      </c>
      <c r="EG19" s="96">
        <f t="shared" si="184"/>
        <v>0</v>
      </c>
      <c r="EH19" s="97">
        <f t="shared" si="185"/>
        <v>0</v>
      </c>
      <c r="EI19" s="298">
        <v>0</v>
      </c>
      <c r="EJ19" s="299">
        <f t="shared" si="92"/>
        <v>0</v>
      </c>
      <c r="EK19" s="96">
        <f t="shared" si="186"/>
        <v>0</v>
      </c>
      <c r="EL19" s="97">
        <f t="shared" si="187"/>
        <v>0</v>
      </c>
      <c r="EM19" s="298">
        <v>0</v>
      </c>
      <c r="EN19" s="299">
        <f t="shared" si="93"/>
        <v>0</v>
      </c>
      <c r="EO19" s="96">
        <f t="shared" si="188"/>
        <v>0</v>
      </c>
      <c r="EP19" s="97">
        <f t="shared" si="189"/>
        <v>0</v>
      </c>
      <c r="EQ19" s="298">
        <v>0</v>
      </c>
      <c r="ER19" s="299">
        <f t="shared" si="94"/>
        <v>0</v>
      </c>
      <c r="ES19" s="96">
        <f t="shared" si="190"/>
        <v>0</v>
      </c>
      <c r="ET19" s="97">
        <f t="shared" si="191"/>
        <v>0</v>
      </c>
      <c r="EU19" s="298">
        <v>0</v>
      </c>
      <c r="EV19" s="299">
        <f t="shared" si="95"/>
        <v>0</v>
      </c>
      <c r="EW19" s="96">
        <f t="shared" si="192"/>
        <v>0</v>
      </c>
      <c r="EX19" s="97">
        <f t="shared" si="193"/>
        <v>0</v>
      </c>
      <c r="EY19" s="298">
        <v>0</v>
      </c>
      <c r="EZ19" s="299">
        <f t="shared" si="96"/>
        <v>0</v>
      </c>
      <c r="FA19" s="96">
        <f t="shared" si="194"/>
        <v>0</v>
      </c>
      <c r="FB19" s="97">
        <f t="shared" si="195"/>
        <v>0</v>
      </c>
      <c r="FC19" s="298">
        <v>0</v>
      </c>
      <c r="FD19" s="299">
        <f t="shared" si="97"/>
        <v>0</v>
      </c>
      <c r="FE19" s="96">
        <f t="shared" si="196"/>
        <v>0</v>
      </c>
      <c r="FF19" s="97">
        <f t="shared" si="197"/>
        <v>0</v>
      </c>
      <c r="FG19" s="298">
        <v>0</v>
      </c>
      <c r="FH19" s="299">
        <f t="shared" si="98"/>
        <v>0</v>
      </c>
      <c r="FI19" s="96">
        <f t="shared" si="198"/>
        <v>0</v>
      </c>
      <c r="FJ19" s="97">
        <f t="shared" si="199"/>
        <v>0</v>
      </c>
      <c r="FK19" s="298">
        <v>0</v>
      </c>
      <c r="FL19" s="299">
        <f t="shared" si="99"/>
        <v>0</v>
      </c>
      <c r="FM19" s="96">
        <f t="shared" si="200"/>
        <v>0</v>
      </c>
      <c r="FN19" s="97">
        <f t="shared" si="201"/>
        <v>0</v>
      </c>
      <c r="FO19" s="298">
        <v>0</v>
      </c>
      <c r="FP19" s="299">
        <f t="shared" si="100"/>
        <v>0</v>
      </c>
      <c r="FQ19" s="96">
        <f t="shared" si="202"/>
        <v>0</v>
      </c>
      <c r="FR19" s="97">
        <f t="shared" si="203"/>
        <v>0</v>
      </c>
      <c r="FS19" s="298">
        <v>0</v>
      </c>
      <c r="FT19" s="299">
        <f t="shared" si="101"/>
        <v>0</v>
      </c>
      <c r="FU19" s="96">
        <f t="shared" si="204"/>
        <v>0</v>
      </c>
      <c r="FV19" s="97">
        <f t="shared" si="205"/>
        <v>0</v>
      </c>
      <c r="FW19" s="298">
        <v>0</v>
      </c>
      <c r="FX19" s="299">
        <f t="shared" si="102"/>
        <v>0</v>
      </c>
      <c r="FY19" s="96">
        <f t="shared" si="206"/>
        <v>0</v>
      </c>
      <c r="FZ19" s="97">
        <f t="shared" si="207"/>
        <v>0</v>
      </c>
      <c r="GA19" s="298">
        <v>0</v>
      </c>
      <c r="GB19" s="299">
        <f t="shared" si="103"/>
        <v>0</v>
      </c>
      <c r="GC19" s="96">
        <f t="shared" si="208"/>
        <v>0</v>
      </c>
      <c r="GD19" s="97">
        <f t="shared" si="209"/>
        <v>0</v>
      </c>
      <c r="GE19" s="298">
        <v>0</v>
      </c>
      <c r="GF19" s="299">
        <f t="shared" si="104"/>
        <v>0</v>
      </c>
      <c r="GG19" s="96">
        <f t="shared" si="210"/>
        <v>0</v>
      </c>
      <c r="GH19" s="97">
        <f t="shared" si="211"/>
        <v>0</v>
      </c>
      <c r="GI19" s="298">
        <v>0</v>
      </c>
      <c r="GJ19" s="299">
        <f t="shared" si="105"/>
        <v>0</v>
      </c>
      <c r="GK19" s="96">
        <f t="shared" si="212"/>
        <v>0</v>
      </c>
      <c r="GL19" s="97">
        <f t="shared" si="213"/>
        <v>0</v>
      </c>
      <c r="GM19" s="298">
        <v>0</v>
      </c>
      <c r="GN19" s="299">
        <f t="shared" si="106"/>
        <v>0</v>
      </c>
      <c r="GO19" s="96">
        <f t="shared" si="214"/>
        <v>0</v>
      </c>
      <c r="GP19" s="97">
        <f t="shared" si="215"/>
        <v>0</v>
      </c>
      <c r="GQ19" s="298">
        <v>0</v>
      </c>
      <c r="GR19" s="299">
        <f t="shared" si="107"/>
        <v>0</v>
      </c>
      <c r="GS19" s="96">
        <f t="shared" si="216"/>
        <v>0</v>
      </c>
      <c r="GT19" s="97">
        <f t="shared" si="217"/>
        <v>0</v>
      </c>
      <c r="GU19" s="298">
        <v>0</v>
      </c>
      <c r="GV19" s="299">
        <f t="shared" si="108"/>
        <v>0</v>
      </c>
      <c r="GW19" s="96">
        <f t="shared" si="218"/>
        <v>0</v>
      </c>
      <c r="GX19" s="97">
        <f t="shared" si="219"/>
        <v>0</v>
      </c>
      <c r="GY19" s="298">
        <v>0</v>
      </c>
      <c r="GZ19" s="299">
        <f t="shared" si="109"/>
        <v>0</v>
      </c>
      <c r="HA19" s="96">
        <f t="shared" si="220"/>
        <v>0</v>
      </c>
      <c r="HB19" s="97">
        <f t="shared" si="221"/>
        <v>0</v>
      </c>
      <c r="HC19" s="298">
        <v>0</v>
      </c>
      <c r="HD19" s="299">
        <f t="shared" si="110"/>
        <v>0</v>
      </c>
      <c r="HE19" s="96">
        <f t="shared" si="222"/>
        <v>0</v>
      </c>
      <c r="HF19" s="97">
        <f t="shared" si="223"/>
        <v>0</v>
      </c>
      <c r="HG19" s="298">
        <v>0</v>
      </c>
      <c r="HH19" s="299">
        <f t="shared" si="111"/>
        <v>0</v>
      </c>
      <c r="HI19" s="96">
        <f t="shared" si="224"/>
        <v>0</v>
      </c>
      <c r="HJ19" s="97">
        <f t="shared" si="225"/>
        <v>0</v>
      </c>
      <c r="HK19" s="298">
        <v>0</v>
      </c>
      <c r="HL19" s="299">
        <f t="shared" si="112"/>
        <v>0</v>
      </c>
      <c r="HM19" s="96">
        <f t="shared" si="226"/>
        <v>0</v>
      </c>
      <c r="HN19" s="97">
        <f t="shared" si="227"/>
        <v>0</v>
      </c>
      <c r="HO19" s="298">
        <v>0</v>
      </c>
      <c r="HP19" s="299">
        <f t="shared" si="113"/>
        <v>0</v>
      </c>
      <c r="HQ19" s="96">
        <f t="shared" si="228"/>
        <v>0</v>
      </c>
      <c r="HR19" s="97">
        <f t="shared" si="229"/>
        <v>0</v>
      </c>
      <c r="HS19" s="298">
        <v>0</v>
      </c>
      <c r="HT19" s="299">
        <f t="shared" si="114"/>
        <v>0</v>
      </c>
      <c r="HU19" s="96">
        <f t="shared" si="230"/>
        <v>0</v>
      </c>
      <c r="HV19" s="97">
        <f t="shared" si="231"/>
        <v>0</v>
      </c>
      <c r="HW19" s="298">
        <v>0</v>
      </c>
      <c r="HX19" s="299">
        <f t="shared" si="115"/>
        <v>0</v>
      </c>
      <c r="HY19" s="96">
        <f t="shared" si="232"/>
        <v>0</v>
      </c>
      <c r="HZ19" s="97">
        <f t="shared" si="233"/>
        <v>0</v>
      </c>
      <c r="IA19" s="298">
        <v>0</v>
      </c>
      <c r="IB19" s="299">
        <f t="shared" si="116"/>
        <v>0</v>
      </c>
      <c r="IC19" s="96">
        <f t="shared" si="234"/>
        <v>0</v>
      </c>
      <c r="ID19" s="97">
        <f t="shared" si="235"/>
        <v>0</v>
      </c>
      <c r="IE19" s="298">
        <v>0</v>
      </c>
      <c r="IF19" s="299">
        <f t="shared" si="117"/>
        <v>0</v>
      </c>
      <c r="IG19" s="96">
        <f t="shared" si="236"/>
        <v>0</v>
      </c>
      <c r="IH19" s="97">
        <f t="shared" si="237"/>
        <v>0</v>
      </c>
    </row>
    <row r="20" spans="1:242" x14ac:dyDescent="0.2">
      <c r="A20" s="277"/>
      <c r="B20" s="278">
        <v>0.1</v>
      </c>
      <c r="C20" s="298">
        <v>0</v>
      </c>
      <c r="D20" s="299">
        <v>0</v>
      </c>
      <c r="E20" s="96">
        <f t="shared" si="118"/>
        <v>0</v>
      </c>
      <c r="F20" s="97">
        <f t="shared" si="119"/>
        <v>0</v>
      </c>
      <c r="G20" s="298">
        <v>0</v>
      </c>
      <c r="H20" s="299">
        <f t="shared" si="59"/>
        <v>0</v>
      </c>
      <c r="I20" s="96">
        <f t="shared" si="120"/>
        <v>0</v>
      </c>
      <c r="J20" s="97">
        <f t="shared" si="121"/>
        <v>0</v>
      </c>
      <c r="K20" s="298">
        <v>0</v>
      </c>
      <c r="L20" s="299">
        <f t="shared" si="60"/>
        <v>0</v>
      </c>
      <c r="M20" s="96">
        <f t="shared" si="122"/>
        <v>0</v>
      </c>
      <c r="N20" s="97">
        <f t="shared" si="123"/>
        <v>0</v>
      </c>
      <c r="O20" s="298">
        <v>0</v>
      </c>
      <c r="P20" s="299">
        <f t="shared" si="61"/>
        <v>0</v>
      </c>
      <c r="Q20" s="96">
        <f t="shared" si="124"/>
        <v>0</v>
      </c>
      <c r="R20" s="97">
        <f t="shared" si="125"/>
        <v>0</v>
      </c>
      <c r="S20" s="298">
        <v>0</v>
      </c>
      <c r="T20" s="299">
        <f t="shared" si="62"/>
        <v>0</v>
      </c>
      <c r="U20" s="96">
        <f t="shared" si="126"/>
        <v>0</v>
      </c>
      <c r="V20" s="97">
        <f t="shared" si="127"/>
        <v>0</v>
      </c>
      <c r="W20" s="298">
        <v>0</v>
      </c>
      <c r="X20" s="299">
        <f t="shared" si="63"/>
        <v>0</v>
      </c>
      <c r="Y20" s="96">
        <f t="shared" si="128"/>
        <v>0</v>
      </c>
      <c r="Z20" s="97">
        <f t="shared" si="129"/>
        <v>0</v>
      </c>
      <c r="AA20" s="298">
        <v>0</v>
      </c>
      <c r="AB20" s="299">
        <f t="shared" si="64"/>
        <v>0</v>
      </c>
      <c r="AC20" s="96">
        <f t="shared" si="130"/>
        <v>0</v>
      </c>
      <c r="AD20" s="97">
        <f t="shared" si="131"/>
        <v>0</v>
      </c>
      <c r="AE20" s="298">
        <v>0</v>
      </c>
      <c r="AF20" s="299">
        <f t="shared" si="65"/>
        <v>0</v>
      </c>
      <c r="AG20" s="96">
        <f t="shared" si="132"/>
        <v>0</v>
      </c>
      <c r="AH20" s="97">
        <f t="shared" si="133"/>
        <v>0</v>
      </c>
      <c r="AI20" s="298">
        <v>0</v>
      </c>
      <c r="AJ20" s="299">
        <f t="shared" si="66"/>
        <v>0</v>
      </c>
      <c r="AK20" s="96">
        <f t="shared" si="134"/>
        <v>0</v>
      </c>
      <c r="AL20" s="97">
        <f t="shared" si="135"/>
        <v>0</v>
      </c>
      <c r="AM20" s="298">
        <v>0</v>
      </c>
      <c r="AN20" s="299">
        <f t="shared" si="67"/>
        <v>0</v>
      </c>
      <c r="AO20" s="96">
        <f t="shared" si="136"/>
        <v>0</v>
      </c>
      <c r="AP20" s="97">
        <f t="shared" si="137"/>
        <v>0</v>
      </c>
      <c r="AQ20" s="298">
        <v>0</v>
      </c>
      <c r="AR20" s="299">
        <f t="shared" si="68"/>
        <v>0</v>
      </c>
      <c r="AS20" s="96">
        <f t="shared" si="138"/>
        <v>0</v>
      </c>
      <c r="AT20" s="97">
        <f t="shared" si="139"/>
        <v>0</v>
      </c>
      <c r="AU20" s="298">
        <v>0</v>
      </c>
      <c r="AV20" s="299">
        <f t="shared" si="69"/>
        <v>0</v>
      </c>
      <c r="AW20" s="96">
        <f t="shared" si="140"/>
        <v>0</v>
      </c>
      <c r="AX20" s="97">
        <f t="shared" si="141"/>
        <v>0</v>
      </c>
      <c r="AY20" s="298">
        <v>0</v>
      </c>
      <c r="AZ20" s="299">
        <f t="shared" si="70"/>
        <v>0</v>
      </c>
      <c r="BA20" s="96">
        <f t="shared" si="142"/>
        <v>0</v>
      </c>
      <c r="BB20" s="97">
        <f t="shared" si="143"/>
        <v>0</v>
      </c>
      <c r="BC20" s="298">
        <v>0</v>
      </c>
      <c r="BD20" s="299">
        <f t="shared" si="71"/>
        <v>0</v>
      </c>
      <c r="BE20" s="96">
        <f t="shared" si="144"/>
        <v>0</v>
      </c>
      <c r="BF20" s="97">
        <f t="shared" si="145"/>
        <v>0</v>
      </c>
      <c r="BG20" s="298">
        <v>0</v>
      </c>
      <c r="BH20" s="299">
        <f t="shared" si="72"/>
        <v>0</v>
      </c>
      <c r="BI20" s="96">
        <f t="shared" si="146"/>
        <v>0</v>
      </c>
      <c r="BJ20" s="97">
        <f t="shared" si="147"/>
        <v>0</v>
      </c>
      <c r="BK20" s="298">
        <v>0</v>
      </c>
      <c r="BL20" s="299">
        <f t="shared" si="73"/>
        <v>0</v>
      </c>
      <c r="BM20" s="96">
        <f t="shared" si="148"/>
        <v>0</v>
      </c>
      <c r="BN20" s="97">
        <f t="shared" si="149"/>
        <v>0</v>
      </c>
      <c r="BO20" s="298">
        <v>0</v>
      </c>
      <c r="BP20" s="299">
        <f t="shared" si="74"/>
        <v>0</v>
      </c>
      <c r="BQ20" s="96">
        <f t="shared" si="150"/>
        <v>0</v>
      </c>
      <c r="BR20" s="97">
        <f t="shared" si="151"/>
        <v>0</v>
      </c>
      <c r="BS20" s="298">
        <v>0</v>
      </c>
      <c r="BT20" s="299">
        <f t="shared" si="75"/>
        <v>0</v>
      </c>
      <c r="BU20" s="96">
        <f t="shared" si="152"/>
        <v>0</v>
      </c>
      <c r="BV20" s="97">
        <f t="shared" si="153"/>
        <v>0</v>
      </c>
      <c r="BW20" s="298">
        <v>0</v>
      </c>
      <c r="BX20" s="299">
        <f t="shared" si="76"/>
        <v>0</v>
      </c>
      <c r="BY20" s="96">
        <f t="shared" si="154"/>
        <v>0</v>
      </c>
      <c r="BZ20" s="97">
        <f t="shared" si="155"/>
        <v>0</v>
      </c>
      <c r="CA20" s="298">
        <v>0</v>
      </c>
      <c r="CB20" s="299">
        <f t="shared" si="77"/>
        <v>0</v>
      </c>
      <c r="CC20" s="96">
        <f t="shared" si="156"/>
        <v>0</v>
      </c>
      <c r="CD20" s="97">
        <f t="shared" si="157"/>
        <v>0</v>
      </c>
      <c r="CE20" s="298">
        <v>0</v>
      </c>
      <c r="CF20" s="299">
        <f t="shared" si="78"/>
        <v>0</v>
      </c>
      <c r="CG20" s="96">
        <f t="shared" si="158"/>
        <v>0</v>
      </c>
      <c r="CH20" s="97">
        <f t="shared" si="159"/>
        <v>0</v>
      </c>
      <c r="CI20" s="298">
        <v>0</v>
      </c>
      <c r="CJ20" s="299">
        <f t="shared" si="79"/>
        <v>0</v>
      </c>
      <c r="CK20" s="96">
        <f t="shared" si="160"/>
        <v>0</v>
      </c>
      <c r="CL20" s="97">
        <f t="shared" si="161"/>
        <v>0</v>
      </c>
      <c r="CM20" s="298">
        <v>0</v>
      </c>
      <c r="CN20" s="299">
        <f t="shared" si="80"/>
        <v>0</v>
      </c>
      <c r="CO20" s="96">
        <f t="shared" si="162"/>
        <v>0</v>
      </c>
      <c r="CP20" s="97">
        <f t="shared" si="163"/>
        <v>0</v>
      </c>
      <c r="CQ20" s="298">
        <v>0</v>
      </c>
      <c r="CR20" s="299">
        <f t="shared" si="81"/>
        <v>0</v>
      </c>
      <c r="CS20" s="96">
        <f t="shared" si="164"/>
        <v>0</v>
      </c>
      <c r="CT20" s="97">
        <f t="shared" si="165"/>
        <v>0</v>
      </c>
      <c r="CU20" s="298">
        <v>0</v>
      </c>
      <c r="CV20" s="299">
        <f t="shared" si="82"/>
        <v>0</v>
      </c>
      <c r="CW20" s="96">
        <f t="shared" si="166"/>
        <v>0</v>
      </c>
      <c r="CX20" s="97">
        <f t="shared" si="167"/>
        <v>0</v>
      </c>
      <c r="CY20" s="298">
        <v>0</v>
      </c>
      <c r="CZ20" s="299">
        <f t="shared" si="83"/>
        <v>0</v>
      </c>
      <c r="DA20" s="96">
        <f t="shared" si="168"/>
        <v>0</v>
      </c>
      <c r="DB20" s="97">
        <f t="shared" si="169"/>
        <v>0</v>
      </c>
      <c r="DC20" s="298">
        <v>0</v>
      </c>
      <c r="DD20" s="299">
        <f t="shared" si="238"/>
        <v>0</v>
      </c>
      <c r="DE20" s="96">
        <f t="shared" si="170"/>
        <v>0</v>
      </c>
      <c r="DF20" s="97">
        <f t="shared" si="171"/>
        <v>0</v>
      </c>
      <c r="DG20" s="298">
        <v>0</v>
      </c>
      <c r="DH20" s="299">
        <f t="shared" si="85"/>
        <v>0</v>
      </c>
      <c r="DI20" s="96">
        <f t="shared" si="172"/>
        <v>0</v>
      </c>
      <c r="DJ20" s="97">
        <f t="shared" si="173"/>
        <v>0</v>
      </c>
      <c r="DK20" s="298">
        <v>0</v>
      </c>
      <c r="DL20" s="299">
        <f t="shared" si="86"/>
        <v>0</v>
      </c>
      <c r="DM20" s="96">
        <f t="shared" si="174"/>
        <v>0</v>
      </c>
      <c r="DN20" s="97">
        <f t="shared" si="175"/>
        <v>0</v>
      </c>
      <c r="DO20" s="298">
        <v>0</v>
      </c>
      <c r="DP20" s="299">
        <f t="shared" si="87"/>
        <v>0</v>
      </c>
      <c r="DQ20" s="96">
        <f t="shared" si="176"/>
        <v>0</v>
      </c>
      <c r="DR20" s="97">
        <f t="shared" si="177"/>
        <v>0</v>
      </c>
      <c r="DS20" s="298">
        <v>0</v>
      </c>
      <c r="DT20" s="299">
        <f t="shared" si="88"/>
        <v>0</v>
      </c>
      <c r="DU20" s="96">
        <f t="shared" si="178"/>
        <v>0</v>
      </c>
      <c r="DV20" s="97">
        <f t="shared" si="179"/>
        <v>0</v>
      </c>
      <c r="DW20" s="298">
        <v>0</v>
      </c>
      <c r="DX20" s="299">
        <f t="shared" si="89"/>
        <v>0</v>
      </c>
      <c r="DY20" s="96">
        <f t="shared" si="180"/>
        <v>0</v>
      </c>
      <c r="DZ20" s="97">
        <f t="shared" si="181"/>
        <v>0</v>
      </c>
      <c r="EA20" s="298">
        <v>0</v>
      </c>
      <c r="EB20" s="299">
        <f t="shared" si="90"/>
        <v>0</v>
      </c>
      <c r="EC20" s="96">
        <f t="shared" si="182"/>
        <v>0</v>
      </c>
      <c r="ED20" s="97">
        <f t="shared" si="183"/>
        <v>0</v>
      </c>
      <c r="EE20" s="298">
        <v>0</v>
      </c>
      <c r="EF20" s="299">
        <f t="shared" si="91"/>
        <v>0</v>
      </c>
      <c r="EG20" s="96">
        <f t="shared" si="184"/>
        <v>0</v>
      </c>
      <c r="EH20" s="97">
        <f t="shared" si="185"/>
        <v>0</v>
      </c>
      <c r="EI20" s="298">
        <v>0</v>
      </c>
      <c r="EJ20" s="299">
        <f t="shared" si="92"/>
        <v>0</v>
      </c>
      <c r="EK20" s="96">
        <f t="shared" si="186"/>
        <v>0</v>
      </c>
      <c r="EL20" s="97">
        <f t="shared" si="187"/>
        <v>0</v>
      </c>
      <c r="EM20" s="298">
        <v>0</v>
      </c>
      <c r="EN20" s="299">
        <f t="shared" si="93"/>
        <v>0</v>
      </c>
      <c r="EO20" s="96">
        <f t="shared" si="188"/>
        <v>0</v>
      </c>
      <c r="EP20" s="97">
        <f t="shared" si="189"/>
        <v>0</v>
      </c>
      <c r="EQ20" s="298">
        <v>0</v>
      </c>
      <c r="ER20" s="299">
        <f t="shared" si="94"/>
        <v>0</v>
      </c>
      <c r="ES20" s="96">
        <f t="shared" si="190"/>
        <v>0</v>
      </c>
      <c r="ET20" s="97">
        <f t="shared" si="191"/>
        <v>0</v>
      </c>
      <c r="EU20" s="298">
        <v>0</v>
      </c>
      <c r="EV20" s="299">
        <f t="shared" si="95"/>
        <v>0</v>
      </c>
      <c r="EW20" s="96">
        <f t="shared" si="192"/>
        <v>0</v>
      </c>
      <c r="EX20" s="97">
        <f t="shared" si="193"/>
        <v>0</v>
      </c>
      <c r="EY20" s="298">
        <v>0</v>
      </c>
      <c r="EZ20" s="299">
        <f t="shared" si="96"/>
        <v>0</v>
      </c>
      <c r="FA20" s="96">
        <f t="shared" si="194"/>
        <v>0</v>
      </c>
      <c r="FB20" s="97">
        <f t="shared" si="195"/>
        <v>0</v>
      </c>
      <c r="FC20" s="298">
        <v>0</v>
      </c>
      <c r="FD20" s="299">
        <f t="shared" si="97"/>
        <v>0</v>
      </c>
      <c r="FE20" s="96">
        <f t="shared" si="196"/>
        <v>0</v>
      </c>
      <c r="FF20" s="97">
        <f t="shared" si="197"/>
        <v>0</v>
      </c>
      <c r="FG20" s="298">
        <v>0</v>
      </c>
      <c r="FH20" s="299">
        <f t="shared" si="98"/>
        <v>0</v>
      </c>
      <c r="FI20" s="96">
        <f t="shared" si="198"/>
        <v>0</v>
      </c>
      <c r="FJ20" s="97">
        <f t="shared" si="199"/>
        <v>0</v>
      </c>
      <c r="FK20" s="298">
        <v>0</v>
      </c>
      <c r="FL20" s="299">
        <f t="shared" si="99"/>
        <v>0</v>
      </c>
      <c r="FM20" s="96">
        <f t="shared" si="200"/>
        <v>0</v>
      </c>
      <c r="FN20" s="97">
        <f t="shared" si="201"/>
        <v>0</v>
      </c>
      <c r="FO20" s="298">
        <v>0</v>
      </c>
      <c r="FP20" s="299">
        <f t="shared" si="100"/>
        <v>0</v>
      </c>
      <c r="FQ20" s="96">
        <f t="shared" si="202"/>
        <v>0</v>
      </c>
      <c r="FR20" s="97">
        <f t="shared" si="203"/>
        <v>0</v>
      </c>
      <c r="FS20" s="298">
        <v>0</v>
      </c>
      <c r="FT20" s="299">
        <f t="shared" si="101"/>
        <v>0</v>
      </c>
      <c r="FU20" s="96">
        <f t="shared" si="204"/>
        <v>0</v>
      </c>
      <c r="FV20" s="97">
        <f t="shared" si="205"/>
        <v>0</v>
      </c>
      <c r="FW20" s="298">
        <v>0</v>
      </c>
      <c r="FX20" s="299">
        <f t="shared" si="102"/>
        <v>0</v>
      </c>
      <c r="FY20" s="96">
        <f t="shared" si="206"/>
        <v>0</v>
      </c>
      <c r="FZ20" s="97">
        <f t="shared" si="207"/>
        <v>0</v>
      </c>
      <c r="GA20" s="298">
        <v>0</v>
      </c>
      <c r="GB20" s="299">
        <f t="shared" si="103"/>
        <v>0</v>
      </c>
      <c r="GC20" s="96">
        <f t="shared" si="208"/>
        <v>0</v>
      </c>
      <c r="GD20" s="97">
        <f t="shared" si="209"/>
        <v>0</v>
      </c>
      <c r="GE20" s="298">
        <v>0</v>
      </c>
      <c r="GF20" s="299">
        <f t="shared" si="104"/>
        <v>0</v>
      </c>
      <c r="GG20" s="96">
        <f t="shared" si="210"/>
        <v>0</v>
      </c>
      <c r="GH20" s="97">
        <f t="shared" si="211"/>
        <v>0</v>
      </c>
      <c r="GI20" s="298">
        <v>0</v>
      </c>
      <c r="GJ20" s="299">
        <f t="shared" si="105"/>
        <v>0</v>
      </c>
      <c r="GK20" s="96">
        <f t="shared" si="212"/>
        <v>0</v>
      </c>
      <c r="GL20" s="97">
        <f t="shared" si="213"/>
        <v>0</v>
      </c>
      <c r="GM20" s="298">
        <v>0</v>
      </c>
      <c r="GN20" s="299">
        <f t="shared" si="106"/>
        <v>0</v>
      </c>
      <c r="GO20" s="96">
        <f t="shared" si="214"/>
        <v>0</v>
      </c>
      <c r="GP20" s="97">
        <f t="shared" si="215"/>
        <v>0</v>
      </c>
      <c r="GQ20" s="298">
        <v>0</v>
      </c>
      <c r="GR20" s="299">
        <f t="shared" si="107"/>
        <v>0</v>
      </c>
      <c r="GS20" s="96">
        <f t="shared" si="216"/>
        <v>0</v>
      </c>
      <c r="GT20" s="97">
        <f t="shared" si="217"/>
        <v>0</v>
      </c>
      <c r="GU20" s="298">
        <v>0</v>
      </c>
      <c r="GV20" s="299">
        <f t="shared" si="108"/>
        <v>0</v>
      </c>
      <c r="GW20" s="96">
        <f t="shared" si="218"/>
        <v>0</v>
      </c>
      <c r="GX20" s="97">
        <f t="shared" si="219"/>
        <v>0</v>
      </c>
      <c r="GY20" s="298">
        <v>0</v>
      </c>
      <c r="GZ20" s="299">
        <f t="shared" si="109"/>
        <v>0</v>
      </c>
      <c r="HA20" s="96">
        <f t="shared" si="220"/>
        <v>0</v>
      </c>
      <c r="HB20" s="97">
        <f t="shared" si="221"/>
        <v>0</v>
      </c>
      <c r="HC20" s="298">
        <v>0</v>
      </c>
      <c r="HD20" s="299">
        <f t="shared" si="110"/>
        <v>0</v>
      </c>
      <c r="HE20" s="96">
        <f t="shared" si="222"/>
        <v>0</v>
      </c>
      <c r="HF20" s="97">
        <f t="shared" si="223"/>
        <v>0</v>
      </c>
      <c r="HG20" s="298">
        <v>0</v>
      </c>
      <c r="HH20" s="299">
        <f t="shared" si="111"/>
        <v>0</v>
      </c>
      <c r="HI20" s="96">
        <f t="shared" si="224"/>
        <v>0</v>
      </c>
      <c r="HJ20" s="97">
        <f t="shared" si="225"/>
        <v>0</v>
      </c>
      <c r="HK20" s="298">
        <v>0</v>
      </c>
      <c r="HL20" s="299">
        <f t="shared" si="112"/>
        <v>0</v>
      </c>
      <c r="HM20" s="96">
        <f t="shared" si="226"/>
        <v>0</v>
      </c>
      <c r="HN20" s="97">
        <f t="shared" si="227"/>
        <v>0</v>
      </c>
      <c r="HO20" s="298">
        <v>0</v>
      </c>
      <c r="HP20" s="299">
        <f t="shared" si="113"/>
        <v>0</v>
      </c>
      <c r="HQ20" s="96">
        <f t="shared" si="228"/>
        <v>0</v>
      </c>
      <c r="HR20" s="97">
        <f t="shared" si="229"/>
        <v>0</v>
      </c>
      <c r="HS20" s="298">
        <v>0</v>
      </c>
      <c r="HT20" s="299">
        <f t="shared" si="114"/>
        <v>0</v>
      </c>
      <c r="HU20" s="96">
        <f t="shared" si="230"/>
        <v>0</v>
      </c>
      <c r="HV20" s="97">
        <f t="shared" si="231"/>
        <v>0</v>
      </c>
      <c r="HW20" s="298">
        <v>0</v>
      </c>
      <c r="HX20" s="299">
        <f t="shared" si="115"/>
        <v>0</v>
      </c>
      <c r="HY20" s="96">
        <f t="shared" si="232"/>
        <v>0</v>
      </c>
      <c r="HZ20" s="97">
        <f t="shared" si="233"/>
        <v>0</v>
      </c>
      <c r="IA20" s="298">
        <v>0</v>
      </c>
      <c r="IB20" s="299">
        <f t="shared" si="116"/>
        <v>0</v>
      </c>
      <c r="IC20" s="96">
        <f t="shared" si="234"/>
        <v>0</v>
      </c>
      <c r="ID20" s="97">
        <f t="shared" si="235"/>
        <v>0</v>
      </c>
      <c r="IE20" s="298">
        <v>0</v>
      </c>
      <c r="IF20" s="299">
        <f t="shared" si="117"/>
        <v>0</v>
      </c>
      <c r="IG20" s="96">
        <f t="shared" si="236"/>
        <v>0</v>
      </c>
      <c r="IH20" s="97">
        <f t="shared" si="237"/>
        <v>0</v>
      </c>
    </row>
    <row r="21" spans="1:242" x14ac:dyDescent="0.2">
      <c r="A21" s="277"/>
      <c r="B21" s="278">
        <v>0.1</v>
      </c>
      <c r="C21" s="298">
        <v>0</v>
      </c>
      <c r="D21" s="299">
        <v>0</v>
      </c>
      <c r="E21" s="96">
        <f t="shared" si="118"/>
        <v>0</v>
      </c>
      <c r="F21" s="97">
        <f t="shared" si="119"/>
        <v>0</v>
      </c>
      <c r="G21" s="298">
        <v>0</v>
      </c>
      <c r="H21" s="299">
        <f t="shared" si="59"/>
        <v>0</v>
      </c>
      <c r="I21" s="96">
        <f t="shared" si="120"/>
        <v>0</v>
      </c>
      <c r="J21" s="97">
        <f t="shared" si="121"/>
        <v>0</v>
      </c>
      <c r="K21" s="298">
        <v>0</v>
      </c>
      <c r="L21" s="299">
        <f t="shared" si="60"/>
        <v>0</v>
      </c>
      <c r="M21" s="96">
        <f t="shared" si="122"/>
        <v>0</v>
      </c>
      <c r="N21" s="97">
        <f t="shared" si="123"/>
        <v>0</v>
      </c>
      <c r="O21" s="298">
        <v>0</v>
      </c>
      <c r="P21" s="299">
        <f t="shared" si="61"/>
        <v>0</v>
      </c>
      <c r="Q21" s="96">
        <f t="shared" si="124"/>
        <v>0</v>
      </c>
      <c r="R21" s="97">
        <f t="shared" si="125"/>
        <v>0</v>
      </c>
      <c r="S21" s="298">
        <v>0</v>
      </c>
      <c r="T21" s="299">
        <f t="shared" si="62"/>
        <v>0</v>
      </c>
      <c r="U21" s="96">
        <f t="shared" si="126"/>
        <v>0</v>
      </c>
      <c r="V21" s="97">
        <f t="shared" si="127"/>
        <v>0</v>
      </c>
      <c r="W21" s="298">
        <v>0</v>
      </c>
      <c r="X21" s="299">
        <f t="shared" si="63"/>
        <v>0</v>
      </c>
      <c r="Y21" s="96">
        <f t="shared" si="128"/>
        <v>0</v>
      </c>
      <c r="Z21" s="97">
        <f t="shared" si="129"/>
        <v>0</v>
      </c>
      <c r="AA21" s="298">
        <v>0</v>
      </c>
      <c r="AB21" s="299">
        <f t="shared" si="64"/>
        <v>0</v>
      </c>
      <c r="AC21" s="96">
        <f t="shared" si="130"/>
        <v>0</v>
      </c>
      <c r="AD21" s="97">
        <f t="shared" si="131"/>
        <v>0</v>
      </c>
      <c r="AE21" s="298">
        <v>0</v>
      </c>
      <c r="AF21" s="299">
        <f t="shared" si="65"/>
        <v>0</v>
      </c>
      <c r="AG21" s="96">
        <f t="shared" si="132"/>
        <v>0</v>
      </c>
      <c r="AH21" s="97">
        <f t="shared" si="133"/>
        <v>0</v>
      </c>
      <c r="AI21" s="298">
        <v>0</v>
      </c>
      <c r="AJ21" s="299">
        <f t="shared" si="66"/>
        <v>0</v>
      </c>
      <c r="AK21" s="96">
        <f t="shared" si="134"/>
        <v>0</v>
      </c>
      <c r="AL21" s="97">
        <f t="shared" si="135"/>
        <v>0</v>
      </c>
      <c r="AM21" s="298">
        <v>0</v>
      </c>
      <c r="AN21" s="299">
        <f t="shared" si="67"/>
        <v>0</v>
      </c>
      <c r="AO21" s="96">
        <f t="shared" si="136"/>
        <v>0</v>
      </c>
      <c r="AP21" s="97">
        <f t="shared" si="137"/>
        <v>0</v>
      </c>
      <c r="AQ21" s="298">
        <v>0</v>
      </c>
      <c r="AR21" s="299">
        <f t="shared" si="68"/>
        <v>0</v>
      </c>
      <c r="AS21" s="96">
        <f t="shared" si="138"/>
        <v>0</v>
      </c>
      <c r="AT21" s="97">
        <f t="shared" si="139"/>
        <v>0</v>
      </c>
      <c r="AU21" s="298">
        <v>0</v>
      </c>
      <c r="AV21" s="299">
        <f t="shared" si="69"/>
        <v>0</v>
      </c>
      <c r="AW21" s="96">
        <f t="shared" si="140"/>
        <v>0</v>
      </c>
      <c r="AX21" s="97">
        <f t="shared" si="141"/>
        <v>0</v>
      </c>
      <c r="AY21" s="298">
        <v>0</v>
      </c>
      <c r="AZ21" s="299">
        <f t="shared" si="70"/>
        <v>0</v>
      </c>
      <c r="BA21" s="96">
        <f t="shared" si="142"/>
        <v>0</v>
      </c>
      <c r="BB21" s="97">
        <f t="shared" si="143"/>
        <v>0</v>
      </c>
      <c r="BC21" s="298">
        <v>0</v>
      </c>
      <c r="BD21" s="299">
        <f t="shared" si="71"/>
        <v>0</v>
      </c>
      <c r="BE21" s="96">
        <f t="shared" si="144"/>
        <v>0</v>
      </c>
      <c r="BF21" s="97">
        <f t="shared" si="145"/>
        <v>0</v>
      </c>
      <c r="BG21" s="298">
        <v>0</v>
      </c>
      <c r="BH21" s="299">
        <f t="shared" si="72"/>
        <v>0</v>
      </c>
      <c r="BI21" s="96">
        <f t="shared" si="146"/>
        <v>0</v>
      </c>
      <c r="BJ21" s="97">
        <f t="shared" si="147"/>
        <v>0</v>
      </c>
      <c r="BK21" s="298">
        <v>0</v>
      </c>
      <c r="BL21" s="299">
        <f t="shared" si="73"/>
        <v>0</v>
      </c>
      <c r="BM21" s="96">
        <f t="shared" si="148"/>
        <v>0</v>
      </c>
      <c r="BN21" s="97">
        <f t="shared" si="149"/>
        <v>0</v>
      </c>
      <c r="BO21" s="298">
        <v>0</v>
      </c>
      <c r="BP21" s="299">
        <f t="shared" si="74"/>
        <v>0</v>
      </c>
      <c r="BQ21" s="96">
        <f t="shared" si="150"/>
        <v>0</v>
      </c>
      <c r="BR21" s="97">
        <f t="shared" si="151"/>
        <v>0</v>
      </c>
      <c r="BS21" s="298">
        <v>0</v>
      </c>
      <c r="BT21" s="299">
        <f t="shared" si="75"/>
        <v>0</v>
      </c>
      <c r="BU21" s="96">
        <f t="shared" si="152"/>
        <v>0</v>
      </c>
      <c r="BV21" s="97">
        <f t="shared" si="153"/>
        <v>0</v>
      </c>
      <c r="BW21" s="298">
        <v>0</v>
      </c>
      <c r="BX21" s="299">
        <f t="shared" si="76"/>
        <v>0</v>
      </c>
      <c r="BY21" s="96">
        <f t="shared" si="154"/>
        <v>0</v>
      </c>
      <c r="BZ21" s="97">
        <f t="shared" si="155"/>
        <v>0</v>
      </c>
      <c r="CA21" s="298">
        <v>0</v>
      </c>
      <c r="CB21" s="299">
        <f t="shared" si="77"/>
        <v>0</v>
      </c>
      <c r="CC21" s="96">
        <f t="shared" si="156"/>
        <v>0</v>
      </c>
      <c r="CD21" s="97">
        <f t="shared" si="157"/>
        <v>0</v>
      </c>
      <c r="CE21" s="298">
        <v>0</v>
      </c>
      <c r="CF21" s="299">
        <f t="shared" si="78"/>
        <v>0</v>
      </c>
      <c r="CG21" s="96">
        <f t="shared" si="158"/>
        <v>0</v>
      </c>
      <c r="CH21" s="97">
        <f t="shared" si="159"/>
        <v>0</v>
      </c>
      <c r="CI21" s="298">
        <v>0</v>
      </c>
      <c r="CJ21" s="299">
        <f t="shared" si="79"/>
        <v>0</v>
      </c>
      <c r="CK21" s="96">
        <f t="shared" si="160"/>
        <v>0</v>
      </c>
      <c r="CL21" s="97">
        <f t="shared" si="161"/>
        <v>0</v>
      </c>
      <c r="CM21" s="298">
        <v>0</v>
      </c>
      <c r="CN21" s="299">
        <f t="shared" si="80"/>
        <v>0</v>
      </c>
      <c r="CO21" s="96">
        <f t="shared" si="162"/>
        <v>0</v>
      </c>
      <c r="CP21" s="97">
        <f t="shared" si="163"/>
        <v>0</v>
      </c>
      <c r="CQ21" s="298">
        <v>0</v>
      </c>
      <c r="CR21" s="299">
        <f t="shared" si="81"/>
        <v>0</v>
      </c>
      <c r="CS21" s="96">
        <f t="shared" si="164"/>
        <v>0</v>
      </c>
      <c r="CT21" s="97">
        <f t="shared" si="165"/>
        <v>0</v>
      </c>
      <c r="CU21" s="298">
        <v>0</v>
      </c>
      <c r="CV21" s="299">
        <f t="shared" si="82"/>
        <v>0</v>
      </c>
      <c r="CW21" s="96">
        <f t="shared" si="166"/>
        <v>0</v>
      </c>
      <c r="CX21" s="97">
        <f t="shared" si="167"/>
        <v>0</v>
      </c>
      <c r="CY21" s="298">
        <v>0</v>
      </c>
      <c r="CZ21" s="299">
        <f t="shared" si="83"/>
        <v>0</v>
      </c>
      <c r="DA21" s="96">
        <f t="shared" si="168"/>
        <v>0</v>
      </c>
      <c r="DB21" s="97">
        <f t="shared" si="169"/>
        <v>0</v>
      </c>
      <c r="DC21" s="298">
        <v>0</v>
      </c>
      <c r="DD21" s="299">
        <f t="shared" si="238"/>
        <v>0</v>
      </c>
      <c r="DE21" s="96">
        <f t="shared" si="170"/>
        <v>0</v>
      </c>
      <c r="DF21" s="97">
        <f t="shared" si="171"/>
        <v>0</v>
      </c>
      <c r="DG21" s="298">
        <v>0</v>
      </c>
      <c r="DH21" s="299">
        <f t="shared" si="85"/>
        <v>0</v>
      </c>
      <c r="DI21" s="96">
        <f t="shared" si="172"/>
        <v>0</v>
      </c>
      <c r="DJ21" s="97">
        <f t="shared" si="173"/>
        <v>0</v>
      </c>
      <c r="DK21" s="298">
        <v>0</v>
      </c>
      <c r="DL21" s="299">
        <f t="shared" si="86"/>
        <v>0</v>
      </c>
      <c r="DM21" s="96">
        <f t="shared" si="174"/>
        <v>0</v>
      </c>
      <c r="DN21" s="97">
        <f t="shared" si="175"/>
        <v>0</v>
      </c>
      <c r="DO21" s="298">
        <v>0</v>
      </c>
      <c r="DP21" s="299">
        <f t="shared" si="87"/>
        <v>0</v>
      </c>
      <c r="DQ21" s="96">
        <f t="shared" si="176"/>
        <v>0</v>
      </c>
      <c r="DR21" s="97">
        <f t="shared" si="177"/>
        <v>0</v>
      </c>
      <c r="DS21" s="298">
        <v>0</v>
      </c>
      <c r="DT21" s="299">
        <f t="shared" si="88"/>
        <v>0</v>
      </c>
      <c r="DU21" s="96">
        <f t="shared" si="178"/>
        <v>0</v>
      </c>
      <c r="DV21" s="97">
        <f t="shared" si="179"/>
        <v>0</v>
      </c>
      <c r="DW21" s="298">
        <v>0</v>
      </c>
      <c r="DX21" s="299">
        <f t="shared" si="89"/>
        <v>0</v>
      </c>
      <c r="DY21" s="96">
        <f t="shared" si="180"/>
        <v>0</v>
      </c>
      <c r="DZ21" s="97">
        <f t="shared" si="181"/>
        <v>0</v>
      </c>
      <c r="EA21" s="298">
        <v>0</v>
      </c>
      <c r="EB21" s="299">
        <f t="shared" si="90"/>
        <v>0</v>
      </c>
      <c r="EC21" s="96">
        <f t="shared" si="182"/>
        <v>0</v>
      </c>
      <c r="ED21" s="97">
        <f t="shared" si="183"/>
        <v>0</v>
      </c>
      <c r="EE21" s="298">
        <v>0</v>
      </c>
      <c r="EF21" s="299">
        <f t="shared" si="91"/>
        <v>0</v>
      </c>
      <c r="EG21" s="96">
        <f t="shared" si="184"/>
        <v>0</v>
      </c>
      <c r="EH21" s="97">
        <f t="shared" si="185"/>
        <v>0</v>
      </c>
      <c r="EI21" s="298">
        <v>0</v>
      </c>
      <c r="EJ21" s="299">
        <f t="shared" si="92"/>
        <v>0</v>
      </c>
      <c r="EK21" s="96">
        <f t="shared" si="186"/>
        <v>0</v>
      </c>
      <c r="EL21" s="97">
        <f t="shared" si="187"/>
        <v>0</v>
      </c>
      <c r="EM21" s="298">
        <v>0</v>
      </c>
      <c r="EN21" s="299">
        <f t="shared" si="93"/>
        <v>0</v>
      </c>
      <c r="EO21" s="96">
        <f t="shared" si="188"/>
        <v>0</v>
      </c>
      <c r="EP21" s="97">
        <f t="shared" si="189"/>
        <v>0</v>
      </c>
      <c r="EQ21" s="298">
        <v>0</v>
      </c>
      <c r="ER21" s="299">
        <f t="shared" si="94"/>
        <v>0</v>
      </c>
      <c r="ES21" s="96">
        <f t="shared" si="190"/>
        <v>0</v>
      </c>
      <c r="ET21" s="97">
        <f t="shared" si="191"/>
        <v>0</v>
      </c>
      <c r="EU21" s="298">
        <v>0</v>
      </c>
      <c r="EV21" s="299">
        <f t="shared" si="95"/>
        <v>0</v>
      </c>
      <c r="EW21" s="96">
        <f t="shared" si="192"/>
        <v>0</v>
      </c>
      <c r="EX21" s="97">
        <f t="shared" si="193"/>
        <v>0</v>
      </c>
      <c r="EY21" s="298">
        <v>0</v>
      </c>
      <c r="EZ21" s="299">
        <f t="shared" si="96"/>
        <v>0</v>
      </c>
      <c r="FA21" s="96">
        <f t="shared" si="194"/>
        <v>0</v>
      </c>
      <c r="FB21" s="97">
        <f t="shared" si="195"/>
        <v>0</v>
      </c>
      <c r="FC21" s="298">
        <v>0</v>
      </c>
      <c r="FD21" s="299">
        <f t="shared" si="97"/>
        <v>0</v>
      </c>
      <c r="FE21" s="96">
        <f t="shared" si="196"/>
        <v>0</v>
      </c>
      <c r="FF21" s="97">
        <f t="shared" si="197"/>
        <v>0</v>
      </c>
      <c r="FG21" s="298">
        <v>0</v>
      </c>
      <c r="FH21" s="299">
        <f t="shared" si="98"/>
        <v>0</v>
      </c>
      <c r="FI21" s="96">
        <f t="shared" si="198"/>
        <v>0</v>
      </c>
      <c r="FJ21" s="97">
        <f t="shared" si="199"/>
        <v>0</v>
      </c>
      <c r="FK21" s="298">
        <v>0</v>
      </c>
      <c r="FL21" s="299">
        <f t="shared" si="99"/>
        <v>0</v>
      </c>
      <c r="FM21" s="96">
        <f t="shared" si="200"/>
        <v>0</v>
      </c>
      <c r="FN21" s="97">
        <f t="shared" si="201"/>
        <v>0</v>
      </c>
      <c r="FO21" s="298">
        <v>0</v>
      </c>
      <c r="FP21" s="299">
        <f t="shared" si="100"/>
        <v>0</v>
      </c>
      <c r="FQ21" s="96">
        <f t="shared" si="202"/>
        <v>0</v>
      </c>
      <c r="FR21" s="97">
        <f t="shared" si="203"/>
        <v>0</v>
      </c>
      <c r="FS21" s="298">
        <v>0</v>
      </c>
      <c r="FT21" s="299">
        <f t="shared" si="101"/>
        <v>0</v>
      </c>
      <c r="FU21" s="96">
        <f t="shared" si="204"/>
        <v>0</v>
      </c>
      <c r="FV21" s="97">
        <f t="shared" si="205"/>
        <v>0</v>
      </c>
      <c r="FW21" s="298">
        <v>0</v>
      </c>
      <c r="FX21" s="299">
        <f t="shared" si="102"/>
        <v>0</v>
      </c>
      <c r="FY21" s="96">
        <f t="shared" si="206"/>
        <v>0</v>
      </c>
      <c r="FZ21" s="97">
        <f t="shared" si="207"/>
        <v>0</v>
      </c>
      <c r="GA21" s="298">
        <v>0</v>
      </c>
      <c r="GB21" s="299">
        <f t="shared" si="103"/>
        <v>0</v>
      </c>
      <c r="GC21" s="96">
        <f t="shared" si="208"/>
        <v>0</v>
      </c>
      <c r="GD21" s="97">
        <f t="shared" si="209"/>
        <v>0</v>
      </c>
      <c r="GE21" s="298">
        <v>0</v>
      </c>
      <c r="GF21" s="299">
        <f t="shared" si="104"/>
        <v>0</v>
      </c>
      <c r="GG21" s="96">
        <f t="shared" si="210"/>
        <v>0</v>
      </c>
      <c r="GH21" s="97">
        <f t="shared" si="211"/>
        <v>0</v>
      </c>
      <c r="GI21" s="298">
        <v>0</v>
      </c>
      <c r="GJ21" s="299">
        <f t="shared" si="105"/>
        <v>0</v>
      </c>
      <c r="GK21" s="96">
        <f t="shared" si="212"/>
        <v>0</v>
      </c>
      <c r="GL21" s="97">
        <f t="shared" si="213"/>
        <v>0</v>
      </c>
      <c r="GM21" s="298">
        <v>0</v>
      </c>
      <c r="GN21" s="299">
        <f t="shared" si="106"/>
        <v>0</v>
      </c>
      <c r="GO21" s="96">
        <f t="shared" si="214"/>
        <v>0</v>
      </c>
      <c r="GP21" s="97">
        <f t="shared" si="215"/>
        <v>0</v>
      </c>
      <c r="GQ21" s="298">
        <v>0</v>
      </c>
      <c r="GR21" s="299">
        <f t="shared" si="107"/>
        <v>0</v>
      </c>
      <c r="GS21" s="96">
        <f t="shared" si="216"/>
        <v>0</v>
      </c>
      <c r="GT21" s="97">
        <f t="shared" si="217"/>
        <v>0</v>
      </c>
      <c r="GU21" s="298">
        <v>0</v>
      </c>
      <c r="GV21" s="299">
        <f t="shared" si="108"/>
        <v>0</v>
      </c>
      <c r="GW21" s="96">
        <f t="shared" si="218"/>
        <v>0</v>
      </c>
      <c r="GX21" s="97">
        <f t="shared" si="219"/>
        <v>0</v>
      </c>
      <c r="GY21" s="298">
        <v>0</v>
      </c>
      <c r="GZ21" s="299">
        <f t="shared" si="109"/>
        <v>0</v>
      </c>
      <c r="HA21" s="96">
        <f t="shared" si="220"/>
        <v>0</v>
      </c>
      <c r="HB21" s="97">
        <f t="shared" si="221"/>
        <v>0</v>
      </c>
      <c r="HC21" s="298">
        <v>0</v>
      </c>
      <c r="HD21" s="299">
        <f t="shared" si="110"/>
        <v>0</v>
      </c>
      <c r="HE21" s="96">
        <f t="shared" si="222"/>
        <v>0</v>
      </c>
      <c r="HF21" s="97">
        <f t="shared" si="223"/>
        <v>0</v>
      </c>
      <c r="HG21" s="298">
        <v>0</v>
      </c>
      <c r="HH21" s="299">
        <f t="shared" si="111"/>
        <v>0</v>
      </c>
      <c r="HI21" s="96">
        <f t="shared" si="224"/>
        <v>0</v>
      </c>
      <c r="HJ21" s="97">
        <f t="shared" si="225"/>
        <v>0</v>
      </c>
      <c r="HK21" s="298">
        <v>0</v>
      </c>
      <c r="HL21" s="299">
        <f t="shared" si="112"/>
        <v>0</v>
      </c>
      <c r="HM21" s="96">
        <f t="shared" si="226"/>
        <v>0</v>
      </c>
      <c r="HN21" s="97">
        <f t="shared" si="227"/>
        <v>0</v>
      </c>
      <c r="HO21" s="298">
        <v>0</v>
      </c>
      <c r="HP21" s="299">
        <f t="shared" si="113"/>
        <v>0</v>
      </c>
      <c r="HQ21" s="96">
        <f t="shared" si="228"/>
        <v>0</v>
      </c>
      <c r="HR21" s="97">
        <f t="shared" si="229"/>
        <v>0</v>
      </c>
      <c r="HS21" s="298">
        <v>0</v>
      </c>
      <c r="HT21" s="299">
        <f t="shared" si="114"/>
        <v>0</v>
      </c>
      <c r="HU21" s="96">
        <f t="shared" si="230"/>
        <v>0</v>
      </c>
      <c r="HV21" s="97">
        <f t="shared" si="231"/>
        <v>0</v>
      </c>
      <c r="HW21" s="298">
        <v>0</v>
      </c>
      <c r="HX21" s="299">
        <f t="shared" si="115"/>
        <v>0</v>
      </c>
      <c r="HY21" s="96">
        <f t="shared" si="232"/>
        <v>0</v>
      </c>
      <c r="HZ21" s="97">
        <f t="shared" si="233"/>
        <v>0</v>
      </c>
      <c r="IA21" s="298">
        <v>0</v>
      </c>
      <c r="IB21" s="299">
        <f t="shared" si="116"/>
        <v>0</v>
      </c>
      <c r="IC21" s="96">
        <f t="shared" si="234"/>
        <v>0</v>
      </c>
      <c r="ID21" s="97">
        <f t="shared" si="235"/>
        <v>0</v>
      </c>
      <c r="IE21" s="298">
        <v>0</v>
      </c>
      <c r="IF21" s="299">
        <f t="shared" si="117"/>
        <v>0</v>
      </c>
      <c r="IG21" s="96">
        <f t="shared" si="236"/>
        <v>0</v>
      </c>
      <c r="IH21" s="97">
        <f t="shared" si="237"/>
        <v>0</v>
      </c>
    </row>
    <row r="22" spans="1:242" x14ac:dyDescent="0.2">
      <c r="A22" s="277"/>
      <c r="B22" s="278">
        <v>0.1</v>
      </c>
      <c r="C22" s="298">
        <v>0</v>
      </c>
      <c r="D22" s="299">
        <v>0</v>
      </c>
      <c r="E22" s="96">
        <f t="shared" si="118"/>
        <v>0</v>
      </c>
      <c r="F22" s="97">
        <f t="shared" si="119"/>
        <v>0</v>
      </c>
      <c r="G22" s="298">
        <v>0</v>
      </c>
      <c r="H22" s="299">
        <f t="shared" si="59"/>
        <v>0</v>
      </c>
      <c r="I22" s="96">
        <f t="shared" si="120"/>
        <v>0</v>
      </c>
      <c r="J22" s="97">
        <f t="shared" si="121"/>
        <v>0</v>
      </c>
      <c r="K22" s="298">
        <v>0</v>
      </c>
      <c r="L22" s="299">
        <f t="shared" si="60"/>
        <v>0</v>
      </c>
      <c r="M22" s="96">
        <f t="shared" si="122"/>
        <v>0</v>
      </c>
      <c r="N22" s="97">
        <f t="shared" si="123"/>
        <v>0</v>
      </c>
      <c r="O22" s="298">
        <v>0</v>
      </c>
      <c r="P22" s="299">
        <f t="shared" si="61"/>
        <v>0</v>
      </c>
      <c r="Q22" s="96">
        <f t="shared" si="124"/>
        <v>0</v>
      </c>
      <c r="R22" s="97">
        <f t="shared" si="125"/>
        <v>0</v>
      </c>
      <c r="S22" s="298">
        <v>0</v>
      </c>
      <c r="T22" s="299">
        <f t="shared" si="62"/>
        <v>0</v>
      </c>
      <c r="U22" s="96">
        <f t="shared" si="126"/>
        <v>0</v>
      </c>
      <c r="V22" s="97">
        <f t="shared" si="127"/>
        <v>0</v>
      </c>
      <c r="W22" s="298">
        <v>0</v>
      </c>
      <c r="X22" s="299">
        <f t="shared" si="63"/>
        <v>0</v>
      </c>
      <c r="Y22" s="96">
        <f t="shared" si="128"/>
        <v>0</v>
      </c>
      <c r="Z22" s="97">
        <f t="shared" si="129"/>
        <v>0</v>
      </c>
      <c r="AA22" s="298">
        <v>0</v>
      </c>
      <c r="AB22" s="299">
        <f t="shared" si="64"/>
        <v>0</v>
      </c>
      <c r="AC22" s="96">
        <f t="shared" si="130"/>
        <v>0</v>
      </c>
      <c r="AD22" s="97">
        <f t="shared" si="131"/>
        <v>0</v>
      </c>
      <c r="AE22" s="298">
        <v>0</v>
      </c>
      <c r="AF22" s="299">
        <f t="shared" si="65"/>
        <v>0</v>
      </c>
      <c r="AG22" s="96">
        <f t="shared" si="132"/>
        <v>0</v>
      </c>
      <c r="AH22" s="97">
        <f t="shared" si="133"/>
        <v>0</v>
      </c>
      <c r="AI22" s="298">
        <v>0</v>
      </c>
      <c r="AJ22" s="299">
        <f t="shared" si="66"/>
        <v>0</v>
      </c>
      <c r="AK22" s="96">
        <f t="shared" si="134"/>
        <v>0</v>
      </c>
      <c r="AL22" s="97">
        <f t="shared" si="135"/>
        <v>0</v>
      </c>
      <c r="AM22" s="298">
        <v>0</v>
      </c>
      <c r="AN22" s="299">
        <f t="shared" si="67"/>
        <v>0</v>
      </c>
      <c r="AO22" s="96">
        <f t="shared" si="136"/>
        <v>0</v>
      </c>
      <c r="AP22" s="97">
        <f t="shared" si="137"/>
        <v>0</v>
      </c>
      <c r="AQ22" s="298">
        <v>0</v>
      </c>
      <c r="AR22" s="299">
        <f t="shared" si="68"/>
        <v>0</v>
      </c>
      <c r="AS22" s="96">
        <f t="shared" si="138"/>
        <v>0</v>
      </c>
      <c r="AT22" s="97">
        <f t="shared" si="139"/>
        <v>0</v>
      </c>
      <c r="AU22" s="298">
        <v>0</v>
      </c>
      <c r="AV22" s="299">
        <f t="shared" si="69"/>
        <v>0</v>
      </c>
      <c r="AW22" s="96">
        <f t="shared" si="140"/>
        <v>0</v>
      </c>
      <c r="AX22" s="97">
        <f t="shared" si="141"/>
        <v>0</v>
      </c>
      <c r="AY22" s="298">
        <v>0</v>
      </c>
      <c r="AZ22" s="299">
        <f t="shared" si="70"/>
        <v>0</v>
      </c>
      <c r="BA22" s="96">
        <f t="shared" si="142"/>
        <v>0</v>
      </c>
      <c r="BB22" s="97">
        <f t="shared" si="143"/>
        <v>0</v>
      </c>
      <c r="BC22" s="298">
        <v>0</v>
      </c>
      <c r="BD22" s="299">
        <f t="shared" si="71"/>
        <v>0</v>
      </c>
      <c r="BE22" s="96">
        <f t="shared" si="144"/>
        <v>0</v>
      </c>
      <c r="BF22" s="97">
        <f t="shared" si="145"/>
        <v>0</v>
      </c>
      <c r="BG22" s="298">
        <v>0</v>
      </c>
      <c r="BH22" s="299">
        <f t="shared" si="72"/>
        <v>0</v>
      </c>
      <c r="BI22" s="96">
        <f t="shared" si="146"/>
        <v>0</v>
      </c>
      <c r="BJ22" s="97">
        <f t="shared" si="147"/>
        <v>0</v>
      </c>
      <c r="BK22" s="298">
        <v>0</v>
      </c>
      <c r="BL22" s="299">
        <f t="shared" si="73"/>
        <v>0</v>
      </c>
      <c r="BM22" s="96">
        <f t="shared" si="148"/>
        <v>0</v>
      </c>
      <c r="BN22" s="97">
        <f t="shared" si="149"/>
        <v>0</v>
      </c>
      <c r="BO22" s="298">
        <v>0</v>
      </c>
      <c r="BP22" s="299">
        <f t="shared" si="74"/>
        <v>0</v>
      </c>
      <c r="BQ22" s="96">
        <f t="shared" si="150"/>
        <v>0</v>
      </c>
      <c r="BR22" s="97">
        <f t="shared" si="151"/>
        <v>0</v>
      </c>
      <c r="BS22" s="298">
        <v>0</v>
      </c>
      <c r="BT22" s="299">
        <f t="shared" si="75"/>
        <v>0</v>
      </c>
      <c r="BU22" s="96">
        <f t="shared" si="152"/>
        <v>0</v>
      </c>
      <c r="BV22" s="97">
        <f t="shared" si="153"/>
        <v>0</v>
      </c>
      <c r="BW22" s="298">
        <v>0</v>
      </c>
      <c r="BX22" s="299">
        <f t="shared" si="76"/>
        <v>0</v>
      </c>
      <c r="BY22" s="96">
        <f t="shared" si="154"/>
        <v>0</v>
      </c>
      <c r="BZ22" s="97">
        <f t="shared" si="155"/>
        <v>0</v>
      </c>
      <c r="CA22" s="298">
        <v>0</v>
      </c>
      <c r="CB22" s="299">
        <f t="shared" si="77"/>
        <v>0</v>
      </c>
      <c r="CC22" s="96">
        <f t="shared" si="156"/>
        <v>0</v>
      </c>
      <c r="CD22" s="97">
        <f t="shared" si="157"/>
        <v>0</v>
      </c>
      <c r="CE22" s="298">
        <v>0</v>
      </c>
      <c r="CF22" s="299">
        <f t="shared" si="78"/>
        <v>0</v>
      </c>
      <c r="CG22" s="96">
        <f t="shared" si="158"/>
        <v>0</v>
      </c>
      <c r="CH22" s="97">
        <f t="shared" si="159"/>
        <v>0</v>
      </c>
      <c r="CI22" s="298">
        <v>0</v>
      </c>
      <c r="CJ22" s="299">
        <f t="shared" si="79"/>
        <v>0</v>
      </c>
      <c r="CK22" s="96">
        <f t="shared" si="160"/>
        <v>0</v>
      </c>
      <c r="CL22" s="97">
        <f t="shared" si="161"/>
        <v>0</v>
      </c>
      <c r="CM22" s="298">
        <v>0</v>
      </c>
      <c r="CN22" s="299">
        <f t="shared" si="80"/>
        <v>0</v>
      </c>
      <c r="CO22" s="96">
        <f t="shared" si="162"/>
        <v>0</v>
      </c>
      <c r="CP22" s="97">
        <f t="shared" si="163"/>
        <v>0</v>
      </c>
      <c r="CQ22" s="298">
        <v>0</v>
      </c>
      <c r="CR22" s="299">
        <f t="shared" si="81"/>
        <v>0</v>
      </c>
      <c r="CS22" s="96">
        <f t="shared" si="164"/>
        <v>0</v>
      </c>
      <c r="CT22" s="97">
        <f t="shared" si="165"/>
        <v>0</v>
      </c>
      <c r="CU22" s="298">
        <v>0</v>
      </c>
      <c r="CV22" s="299">
        <f t="shared" si="82"/>
        <v>0</v>
      </c>
      <c r="CW22" s="96">
        <f t="shared" si="166"/>
        <v>0</v>
      </c>
      <c r="CX22" s="97">
        <f t="shared" si="167"/>
        <v>0</v>
      </c>
      <c r="CY22" s="298">
        <v>0</v>
      </c>
      <c r="CZ22" s="299">
        <f t="shared" si="83"/>
        <v>0</v>
      </c>
      <c r="DA22" s="96">
        <f t="shared" si="168"/>
        <v>0</v>
      </c>
      <c r="DB22" s="97">
        <f t="shared" si="169"/>
        <v>0</v>
      </c>
      <c r="DC22" s="298">
        <v>0</v>
      </c>
      <c r="DD22" s="299">
        <f t="shared" si="238"/>
        <v>0</v>
      </c>
      <c r="DE22" s="96">
        <f t="shared" si="170"/>
        <v>0</v>
      </c>
      <c r="DF22" s="97">
        <f t="shared" si="171"/>
        <v>0</v>
      </c>
      <c r="DG22" s="298">
        <v>0</v>
      </c>
      <c r="DH22" s="299">
        <f t="shared" si="85"/>
        <v>0</v>
      </c>
      <c r="DI22" s="96">
        <f t="shared" si="172"/>
        <v>0</v>
      </c>
      <c r="DJ22" s="97">
        <f t="shared" si="173"/>
        <v>0</v>
      </c>
      <c r="DK22" s="298">
        <v>0</v>
      </c>
      <c r="DL22" s="299">
        <f t="shared" si="86"/>
        <v>0</v>
      </c>
      <c r="DM22" s="96">
        <f t="shared" si="174"/>
        <v>0</v>
      </c>
      <c r="DN22" s="97">
        <f t="shared" si="175"/>
        <v>0</v>
      </c>
      <c r="DO22" s="298">
        <v>0</v>
      </c>
      <c r="DP22" s="299">
        <f t="shared" si="87"/>
        <v>0</v>
      </c>
      <c r="DQ22" s="96">
        <f t="shared" si="176"/>
        <v>0</v>
      </c>
      <c r="DR22" s="97">
        <f t="shared" si="177"/>
        <v>0</v>
      </c>
      <c r="DS22" s="298">
        <v>0</v>
      </c>
      <c r="DT22" s="299">
        <f t="shared" si="88"/>
        <v>0</v>
      </c>
      <c r="DU22" s="96">
        <f t="shared" si="178"/>
        <v>0</v>
      </c>
      <c r="DV22" s="97">
        <f t="shared" si="179"/>
        <v>0</v>
      </c>
      <c r="DW22" s="298">
        <v>0</v>
      </c>
      <c r="DX22" s="299">
        <f t="shared" si="89"/>
        <v>0</v>
      </c>
      <c r="DY22" s="96">
        <f t="shared" si="180"/>
        <v>0</v>
      </c>
      <c r="DZ22" s="97">
        <f t="shared" si="181"/>
        <v>0</v>
      </c>
      <c r="EA22" s="298">
        <v>0</v>
      </c>
      <c r="EB22" s="299">
        <f t="shared" si="90"/>
        <v>0</v>
      </c>
      <c r="EC22" s="96">
        <f t="shared" si="182"/>
        <v>0</v>
      </c>
      <c r="ED22" s="97">
        <f t="shared" si="183"/>
        <v>0</v>
      </c>
      <c r="EE22" s="298">
        <v>0</v>
      </c>
      <c r="EF22" s="299">
        <f t="shared" si="91"/>
        <v>0</v>
      </c>
      <c r="EG22" s="96">
        <f t="shared" si="184"/>
        <v>0</v>
      </c>
      <c r="EH22" s="97">
        <f t="shared" si="185"/>
        <v>0</v>
      </c>
      <c r="EI22" s="298">
        <v>0</v>
      </c>
      <c r="EJ22" s="299">
        <f t="shared" si="92"/>
        <v>0</v>
      </c>
      <c r="EK22" s="96">
        <f t="shared" si="186"/>
        <v>0</v>
      </c>
      <c r="EL22" s="97">
        <f t="shared" si="187"/>
        <v>0</v>
      </c>
      <c r="EM22" s="298">
        <v>0</v>
      </c>
      <c r="EN22" s="299">
        <f t="shared" si="93"/>
        <v>0</v>
      </c>
      <c r="EO22" s="96">
        <f t="shared" si="188"/>
        <v>0</v>
      </c>
      <c r="EP22" s="97">
        <f t="shared" si="189"/>
        <v>0</v>
      </c>
      <c r="EQ22" s="298">
        <v>0</v>
      </c>
      <c r="ER22" s="299">
        <f t="shared" si="94"/>
        <v>0</v>
      </c>
      <c r="ES22" s="96">
        <f t="shared" si="190"/>
        <v>0</v>
      </c>
      <c r="ET22" s="97">
        <f t="shared" si="191"/>
        <v>0</v>
      </c>
      <c r="EU22" s="298">
        <v>0</v>
      </c>
      <c r="EV22" s="299">
        <f t="shared" si="95"/>
        <v>0</v>
      </c>
      <c r="EW22" s="96">
        <f t="shared" si="192"/>
        <v>0</v>
      </c>
      <c r="EX22" s="97">
        <f t="shared" si="193"/>
        <v>0</v>
      </c>
      <c r="EY22" s="298">
        <v>0</v>
      </c>
      <c r="EZ22" s="299">
        <f t="shared" si="96"/>
        <v>0</v>
      </c>
      <c r="FA22" s="96">
        <f t="shared" si="194"/>
        <v>0</v>
      </c>
      <c r="FB22" s="97">
        <f t="shared" si="195"/>
        <v>0</v>
      </c>
      <c r="FC22" s="298">
        <v>0</v>
      </c>
      <c r="FD22" s="299">
        <f t="shared" si="97"/>
        <v>0</v>
      </c>
      <c r="FE22" s="96">
        <f t="shared" si="196"/>
        <v>0</v>
      </c>
      <c r="FF22" s="97">
        <f t="shared" si="197"/>
        <v>0</v>
      </c>
      <c r="FG22" s="298">
        <v>0</v>
      </c>
      <c r="FH22" s="299">
        <f t="shared" si="98"/>
        <v>0</v>
      </c>
      <c r="FI22" s="96">
        <f t="shared" si="198"/>
        <v>0</v>
      </c>
      <c r="FJ22" s="97">
        <f t="shared" si="199"/>
        <v>0</v>
      </c>
      <c r="FK22" s="298">
        <v>0</v>
      </c>
      <c r="FL22" s="299">
        <f t="shared" si="99"/>
        <v>0</v>
      </c>
      <c r="FM22" s="96">
        <f t="shared" si="200"/>
        <v>0</v>
      </c>
      <c r="FN22" s="97">
        <f t="shared" si="201"/>
        <v>0</v>
      </c>
      <c r="FO22" s="298">
        <v>0</v>
      </c>
      <c r="FP22" s="299">
        <f t="shared" si="100"/>
        <v>0</v>
      </c>
      <c r="FQ22" s="96">
        <f t="shared" si="202"/>
        <v>0</v>
      </c>
      <c r="FR22" s="97">
        <f t="shared" si="203"/>
        <v>0</v>
      </c>
      <c r="FS22" s="298">
        <v>0</v>
      </c>
      <c r="FT22" s="299">
        <f t="shared" si="101"/>
        <v>0</v>
      </c>
      <c r="FU22" s="96">
        <f t="shared" si="204"/>
        <v>0</v>
      </c>
      <c r="FV22" s="97">
        <f t="shared" si="205"/>
        <v>0</v>
      </c>
      <c r="FW22" s="298">
        <v>0</v>
      </c>
      <c r="FX22" s="299">
        <f t="shared" si="102"/>
        <v>0</v>
      </c>
      <c r="FY22" s="96">
        <f t="shared" si="206"/>
        <v>0</v>
      </c>
      <c r="FZ22" s="97">
        <f t="shared" si="207"/>
        <v>0</v>
      </c>
      <c r="GA22" s="298">
        <v>0</v>
      </c>
      <c r="GB22" s="299">
        <f t="shared" si="103"/>
        <v>0</v>
      </c>
      <c r="GC22" s="96">
        <f t="shared" si="208"/>
        <v>0</v>
      </c>
      <c r="GD22" s="97">
        <f t="shared" si="209"/>
        <v>0</v>
      </c>
      <c r="GE22" s="298">
        <v>0</v>
      </c>
      <c r="GF22" s="299">
        <f t="shared" si="104"/>
        <v>0</v>
      </c>
      <c r="GG22" s="96">
        <f t="shared" si="210"/>
        <v>0</v>
      </c>
      <c r="GH22" s="97">
        <f t="shared" si="211"/>
        <v>0</v>
      </c>
      <c r="GI22" s="298">
        <v>0</v>
      </c>
      <c r="GJ22" s="299">
        <f t="shared" si="105"/>
        <v>0</v>
      </c>
      <c r="GK22" s="96">
        <f t="shared" si="212"/>
        <v>0</v>
      </c>
      <c r="GL22" s="97">
        <f t="shared" si="213"/>
        <v>0</v>
      </c>
      <c r="GM22" s="298">
        <v>0</v>
      </c>
      <c r="GN22" s="299">
        <f t="shared" si="106"/>
        <v>0</v>
      </c>
      <c r="GO22" s="96">
        <f t="shared" si="214"/>
        <v>0</v>
      </c>
      <c r="GP22" s="97">
        <f t="shared" si="215"/>
        <v>0</v>
      </c>
      <c r="GQ22" s="298">
        <v>0</v>
      </c>
      <c r="GR22" s="299">
        <f t="shared" si="107"/>
        <v>0</v>
      </c>
      <c r="GS22" s="96">
        <f t="shared" si="216"/>
        <v>0</v>
      </c>
      <c r="GT22" s="97">
        <f t="shared" si="217"/>
        <v>0</v>
      </c>
      <c r="GU22" s="298">
        <v>0</v>
      </c>
      <c r="GV22" s="299">
        <f t="shared" si="108"/>
        <v>0</v>
      </c>
      <c r="GW22" s="96">
        <f t="shared" si="218"/>
        <v>0</v>
      </c>
      <c r="GX22" s="97">
        <f t="shared" si="219"/>
        <v>0</v>
      </c>
      <c r="GY22" s="298">
        <v>0</v>
      </c>
      <c r="GZ22" s="299">
        <f t="shared" si="109"/>
        <v>0</v>
      </c>
      <c r="HA22" s="96">
        <f t="shared" si="220"/>
        <v>0</v>
      </c>
      <c r="HB22" s="97">
        <f t="shared" si="221"/>
        <v>0</v>
      </c>
      <c r="HC22" s="298">
        <v>0</v>
      </c>
      <c r="HD22" s="299">
        <f t="shared" si="110"/>
        <v>0</v>
      </c>
      <c r="HE22" s="96">
        <f t="shared" si="222"/>
        <v>0</v>
      </c>
      <c r="HF22" s="97">
        <f t="shared" si="223"/>
        <v>0</v>
      </c>
      <c r="HG22" s="298">
        <v>0</v>
      </c>
      <c r="HH22" s="299">
        <f t="shared" si="111"/>
        <v>0</v>
      </c>
      <c r="HI22" s="96">
        <f t="shared" si="224"/>
        <v>0</v>
      </c>
      <c r="HJ22" s="97">
        <f t="shared" si="225"/>
        <v>0</v>
      </c>
      <c r="HK22" s="298">
        <v>0</v>
      </c>
      <c r="HL22" s="299">
        <f t="shared" si="112"/>
        <v>0</v>
      </c>
      <c r="HM22" s="96">
        <f t="shared" si="226"/>
        <v>0</v>
      </c>
      <c r="HN22" s="97">
        <f t="shared" si="227"/>
        <v>0</v>
      </c>
      <c r="HO22" s="298">
        <v>0</v>
      </c>
      <c r="HP22" s="299">
        <f t="shared" si="113"/>
        <v>0</v>
      </c>
      <c r="HQ22" s="96">
        <f t="shared" si="228"/>
        <v>0</v>
      </c>
      <c r="HR22" s="97">
        <f t="shared" si="229"/>
        <v>0</v>
      </c>
      <c r="HS22" s="298">
        <v>0</v>
      </c>
      <c r="HT22" s="299">
        <f t="shared" si="114"/>
        <v>0</v>
      </c>
      <c r="HU22" s="96">
        <f t="shared" si="230"/>
        <v>0</v>
      </c>
      <c r="HV22" s="97">
        <f t="shared" si="231"/>
        <v>0</v>
      </c>
      <c r="HW22" s="298">
        <v>0</v>
      </c>
      <c r="HX22" s="299">
        <f t="shared" si="115"/>
        <v>0</v>
      </c>
      <c r="HY22" s="96">
        <f t="shared" si="232"/>
        <v>0</v>
      </c>
      <c r="HZ22" s="97">
        <f t="shared" si="233"/>
        <v>0</v>
      </c>
      <c r="IA22" s="298">
        <v>0</v>
      </c>
      <c r="IB22" s="299">
        <f t="shared" si="116"/>
        <v>0</v>
      </c>
      <c r="IC22" s="96">
        <f t="shared" si="234"/>
        <v>0</v>
      </c>
      <c r="ID22" s="97">
        <f t="shared" si="235"/>
        <v>0</v>
      </c>
      <c r="IE22" s="298">
        <v>0</v>
      </c>
      <c r="IF22" s="299">
        <f t="shared" si="117"/>
        <v>0</v>
      </c>
      <c r="IG22" s="96">
        <f t="shared" si="236"/>
        <v>0</v>
      </c>
      <c r="IH22" s="97">
        <f t="shared" si="237"/>
        <v>0</v>
      </c>
    </row>
    <row r="23" spans="1:242" x14ac:dyDescent="0.2">
      <c r="A23" s="277"/>
      <c r="B23" s="278">
        <v>0.1</v>
      </c>
      <c r="C23" s="298">
        <v>0</v>
      </c>
      <c r="D23" s="299">
        <v>0</v>
      </c>
      <c r="E23" s="96">
        <f t="shared" si="118"/>
        <v>0</v>
      </c>
      <c r="F23" s="97">
        <f t="shared" si="119"/>
        <v>0</v>
      </c>
      <c r="G23" s="298">
        <v>0</v>
      </c>
      <c r="H23" s="299">
        <f t="shared" si="59"/>
        <v>0</v>
      </c>
      <c r="I23" s="96">
        <f t="shared" si="120"/>
        <v>0</v>
      </c>
      <c r="J23" s="97">
        <f t="shared" si="121"/>
        <v>0</v>
      </c>
      <c r="K23" s="298">
        <v>0</v>
      </c>
      <c r="L23" s="299">
        <f t="shared" si="60"/>
        <v>0</v>
      </c>
      <c r="M23" s="96">
        <f t="shared" si="122"/>
        <v>0</v>
      </c>
      <c r="N23" s="97">
        <f t="shared" si="123"/>
        <v>0</v>
      </c>
      <c r="O23" s="298">
        <v>0</v>
      </c>
      <c r="P23" s="299">
        <f t="shared" si="61"/>
        <v>0</v>
      </c>
      <c r="Q23" s="96">
        <f t="shared" si="124"/>
        <v>0</v>
      </c>
      <c r="R23" s="97">
        <f t="shared" si="125"/>
        <v>0</v>
      </c>
      <c r="S23" s="298">
        <v>0</v>
      </c>
      <c r="T23" s="299">
        <f t="shared" si="62"/>
        <v>0</v>
      </c>
      <c r="U23" s="96">
        <f t="shared" si="126"/>
        <v>0</v>
      </c>
      <c r="V23" s="97">
        <f t="shared" si="127"/>
        <v>0</v>
      </c>
      <c r="W23" s="298">
        <v>0</v>
      </c>
      <c r="X23" s="299">
        <f t="shared" si="63"/>
        <v>0</v>
      </c>
      <c r="Y23" s="96">
        <f t="shared" si="128"/>
        <v>0</v>
      </c>
      <c r="Z23" s="97">
        <f t="shared" si="129"/>
        <v>0</v>
      </c>
      <c r="AA23" s="298">
        <v>0</v>
      </c>
      <c r="AB23" s="299">
        <f t="shared" si="64"/>
        <v>0</v>
      </c>
      <c r="AC23" s="96">
        <f t="shared" si="130"/>
        <v>0</v>
      </c>
      <c r="AD23" s="97">
        <f t="shared" si="131"/>
        <v>0</v>
      </c>
      <c r="AE23" s="298">
        <v>0</v>
      </c>
      <c r="AF23" s="299">
        <f t="shared" si="65"/>
        <v>0</v>
      </c>
      <c r="AG23" s="96">
        <f t="shared" si="132"/>
        <v>0</v>
      </c>
      <c r="AH23" s="97">
        <f t="shared" si="133"/>
        <v>0</v>
      </c>
      <c r="AI23" s="298">
        <v>0</v>
      </c>
      <c r="AJ23" s="299">
        <f t="shared" si="66"/>
        <v>0</v>
      </c>
      <c r="AK23" s="96">
        <f t="shared" si="134"/>
        <v>0</v>
      </c>
      <c r="AL23" s="97">
        <f t="shared" si="135"/>
        <v>0</v>
      </c>
      <c r="AM23" s="298">
        <v>0</v>
      </c>
      <c r="AN23" s="299">
        <f t="shared" si="67"/>
        <v>0</v>
      </c>
      <c r="AO23" s="96">
        <f t="shared" si="136"/>
        <v>0</v>
      </c>
      <c r="AP23" s="97">
        <f t="shared" si="137"/>
        <v>0</v>
      </c>
      <c r="AQ23" s="298">
        <v>0</v>
      </c>
      <c r="AR23" s="299">
        <f t="shared" si="68"/>
        <v>0</v>
      </c>
      <c r="AS23" s="96">
        <f t="shared" si="138"/>
        <v>0</v>
      </c>
      <c r="AT23" s="97">
        <f t="shared" si="139"/>
        <v>0</v>
      </c>
      <c r="AU23" s="298">
        <v>0</v>
      </c>
      <c r="AV23" s="299">
        <f t="shared" si="69"/>
        <v>0</v>
      </c>
      <c r="AW23" s="96">
        <f t="shared" si="140"/>
        <v>0</v>
      </c>
      <c r="AX23" s="97">
        <f t="shared" si="141"/>
        <v>0</v>
      </c>
      <c r="AY23" s="298">
        <v>0</v>
      </c>
      <c r="AZ23" s="299">
        <f t="shared" si="70"/>
        <v>0</v>
      </c>
      <c r="BA23" s="96">
        <f t="shared" si="142"/>
        <v>0</v>
      </c>
      <c r="BB23" s="97">
        <f t="shared" si="143"/>
        <v>0</v>
      </c>
      <c r="BC23" s="298">
        <v>0</v>
      </c>
      <c r="BD23" s="299">
        <f t="shared" si="71"/>
        <v>0</v>
      </c>
      <c r="BE23" s="96">
        <f t="shared" si="144"/>
        <v>0</v>
      </c>
      <c r="BF23" s="97">
        <f t="shared" si="145"/>
        <v>0</v>
      </c>
      <c r="BG23" s="298">
        <v>0</v>
      </c>
      <c r="BH23" s="299">
        <f t="shared" si="72"/>
        <v>0</v>
      </c>
      <c r="BI23" s="96">
        <f t="shared" si="146"/>
        <v>0</v>
      </c>
      <c r="BJ23" s="97">
        <f t="shared" si="147"/>
        <v>0</v>
      </c>
      <c r="BK23" s="298">
        <v>0</v>
      </c>
      <c r="BL23" s="299">
        <f t="shared" si="73"/>
        <v>0</v>
      </c>
      <c r="BM23" s="96">
        <f t="shared" si="148"/>
        <v>0</v>
      </c>
      <c r="BN23" s="97">
        <f t="shared" si="149"/>
        <v>0</v>
      </c>
      <c r="BO23" s="298">
        <v>0</v>
      </c>
      <c r="BP23" s="299">
        <f t="shared" si="74"/>
        <v>0</v>
      </c>
      <c r="BQ23" s="96">
        <f t="shared" si="150"/>
        <v>0</v>
      </c>
      <c r="BR23" s="97">
        <f t="shared" si="151"/>
        <v>0</v>
      </c>
      <c r="BS23" s="298">
        <v>0</v>
      </c>
      <c r="BT23" s="299">
        <f t="shared" si="75"/>
        <v>0</v>
      </c>
      <c r="BU23" s="96">
        <f t="shared" si="152"/>
        <v>0</v>
      </c>
      <c r="BV23" s="97">
        <f t="shared" si="153"/>
        <v>0</v>
      </c>
      <c r="BW23" s="298">
        <v>0</v>
      </c>
      <c r="BX23" s="299">
        <f t="shared" si="76"/>
        <v>0</v>
      </c>
      <c r="BY23" s="96">
        <f t="shared" si="154"/>
        <v>0</v>
      </c>
      <c r="BZ23" s="97">
        <f t="shared" si="155"/>
        <v>0</v>
      </c>
      <c r="CA23" s="298">
        <v>0</v>
      </c>
      <c r="CB23" s="299">
        <f t="shared" si="77"/>
        <v>0</v>
      </c>
      <c r="CC23" s="96">
        <f t="shared" si="156"/>
        <v>0</v>
      </c>
      <c r="CD23" s="97">
        <f t="shared" si="157"/>
        <v>0</v>
      </c>
      <c r="CE23" s="298">
        <v>0</v>
      </c>
      <c r="CF23" s="299">
        <f t="shared" si="78"/>
        <v>0</v>
      </c>
      <c r="CG23" s="96">
        <f t="shared" si="158"/>
        <v>0</v>
      </c>
      <c r="CH23" s="97">
        <f t="shared" si="159"/>
        <v>0</v>
      </c>
      <c r="CI23" s="298">
        <v>0</v>
      </c>
      <c r="CJ23" s="299">
        <f t="shared" si="79"/>
        <v>0</v>
      </c>
      <c r="CK23" s="96">
        <f t="shared" si="160"/>
        <v>0</v>
      </c>
      <c r="CL23" s="97">
        <f t="shared" si="161"/>
        <v>0</v>
      </c>
      <c r="CM23" s="298">
        <v>0</v>
      </c>
      <c r="CN23" s="299">
        <f t="shared" si="80"/>
        <v>0</v>
      </c>
      <c r="CO23" s="96">
        <f t="shared" si="162"/>
        <v>0</v>
      </c>
      <c r="CP23" s="97">
        <f t="shared" si="163"/>
        <v>0</v>
      </c>
      <c r="CQ23" s="298">
        <v>0</v>
      </c>
      <c r="CR23" s="299">
        <f t="shared" si="81"/>
        <v>0</v>
      </c>
      <c r="CS23" s="96">
        <f t="shared" si="164"/>
        <v>0</v>
      </c>
      <c r="CT23" s="97">
        <f t="shared" si="165"/>
        <v>0</v>
      </c>
      <c r="CU23" s="298">
        <v>0</v>
      </c>
      <c r="CV23" s="299">
        <f t="shared" si="82"/>
        <v>0</v>
      </c>
      <c r="CW23" s="96">
        <f t="shared" si="166"/>
        <v>0</v>
      </c>
      <c r="CX23" s="97">
        <f t="shared" si="167"/>
        <v>0</v>
      </c>
      <c r="CY23" s="298">
        <v>0</v>
      </c>
      <c r="CZ23" s="299">
        <f t="shared" si="83"/>
        <v>0</v>
      </c>
      <c r="DA23" s="96">
        <f t="shared" si="168"/>
        <v>0</v>
      </c>
      <c r="DB23" s="97">
        <f t="shared" si="169"/>
        <v>0</v>
      </c>
      <c r="DC23" s="298">
        <v>0</v>
      </c>
      <c r="DD23" s="299">
        <f t="shared" si="238"/>
        <v>0</v>
      </c>
      <c r="DE23" s="96">
        <f t="shared" si="170"/>
        <v>0</v>
      </c>
      <c r="DF23" s="97">
        <f t="shared" si="171"/>
        <v>0</v>
      </c>
      <c r="DG23" s="298">
        <v>0</v>
      </c>
      <c r="DH23" s="299">
        <f t="shared" si="85"/>
        <v>0</v>
      </c>
      <c r="DI23" s="96">
        <f t="shared" si="172"/>
        <v>0</v>
      </c>
      <c r="DJ23" s="97">
        <f t="shared" si="173"/>
        <v>0</v>
      </c>
      <c r="DK23" s="298">
        <v>0</v>
      </c>
      <c r="DL23" s="299">
        <f t="shared" si="86"/>
        <v>0</v>
      </c>
      <c r="DM23" s="96">
        <f t="shared" si="174"/>
        <v>0</v>
      </c>
      <c r="DN23" s="97">
        <f t="shared" si="175"/>
        <v>0</v>
      </c>
      <c r="DO23" s="298">
        <v>0</v>
      </c>
      <c r="DP23" s="299">
        <f t="shared" si="87"/>
        <v>0</v>
      </c>
      <c r="DQ23" s="96">
        <f t="shared" si="176"/>
        <v>0</v>
      </c>
      <c r="DR23" s="97">
        <f t="shared" si="177"/>
        <v>0</v>
      </c>
      <c r="DS23" s="298">
        <v>0</v>
      </c>
      <c r="DT23" s="299">
        <f t="shared" si="88"/>
        <v>0</v>
      </c>
      <c r="DU23" s="96">
        <f t="shared" si="178"/>
        <v>0</v>
      </c>
      <c r="DV23" s="97">
        <f t="shared" si="179"/>
        <v>0</v>
      </c>
      <c r="DW23" s="298">
        <v>0</v>
      </c>
      <c r="DX23" s="299">
        <f t="shared" si="89"/>
        <v>0</v>
      </c>
      <c r="DY23" s="96">
        <f t="shared" si="180"/>
        <v>0</v>
      </c>
      <c r="DZ23" s="97">
        <f t="shared" si="181"/>
        <v>0</v>
      </c>
      <c r="EA23" s="298">
        <v>0</v>
      </c>
      <c r="EB23" s="299">
        <f t="shared" si="90"/>
        <v>0</v>
      </c>
      <c r="EC23" s="96">
        <f t="shared" si="182"/>
        <v>0</v>
      </c>
      <c r="ED23" s="97">
        <f t="shared" si="183"/>
        <v>0</v>
      </c>
      <c r="EE23" s="298">
        <v>0</v>
      </c>
      <c r="EF23" s="299">
        <f t="shared" si="91"/>
        <v>0</v>
      </c>
      <c r="EG23" s="96">
        <f t="shared" si="184"/>
        <v>0</v>
      </c>
      <c r="EH23" s="97">
        <f t="shared" si="185"/>
        <v>0</v>
      </c>
      <c r="EI23" s="298">
        <v>0</v>
      </c>
      <c r="EJ23" s="299">
        <f t="shared" si="92"/>
        <v>0</v>
      </c>
      <c r="EK23" s="96">
        <f t="shared" si="186"/>
        <v>0</v>
      </c>
      <c r="EL23" s="97">
        <f t="shared" si="187"/>
        <v>0</v>
      </c>
      <c r="EM23" s="298">
        <v>0</v>
      </c>
      <c r="EN23" s="299">
        <f t="shared" si="93"/>
        <v>0</v>
      </c>
      <c r="EO23" s="96">
        <f t="shared" si="188"/>
        <v>0</v>
      </c>
      <c r="EP23" s="97">
        <f t="shared" si="189"/>
        <v>0</v>
      </c>
      <c r="EQ23" s="298">
        <v>0</v>
      </c>
      <c r="ER23" s="299">
        <f t="shared" si="94"/>
        <v>0</v>
      </c>
      <c r="ES23" s="96">
        <f t="shared" si="190"/>
        <v>0</v>
      </c>
      <c r="ET23" s="97">
        <f t="shared" si="191"/>
        <v>0</v>
      </c>
      <c r="EU23" s="298">
        <v>0</v>
      </c>
      <c r="EV23" s="299">
        <f t="shared" si="95"/>
        <v>0</v>
      </c>
      <c r="EW23" s="96">
        <f t="shared" si="192"/>
        <v>0</v>
      </c>
      <c r="EX23" s="97">
        <f t="shared" si="193"/>
        <v>0</v>
      </c>
      <c r="EY23" s="298">
        <v>0</v>
      </c>
      <c r="EZ23" s="299">
        <f t="shared" si="96"/>
        <v>0</v>
      </c>
      <c r="FA23" s="96">
        <f t="shared" si="194"/>
        <v>0</v>
      </c>
      <c r="FB23" s="97">
        <f t="shared" si="195"/>
        <v>0</v>
      </c>
      <c r="FC23" s="298">
        <v>0</v>
      </c>
      <c r="FD23" s="299">
        <f t="shared" si="97"/>
        <v>0</v>
      </c>
      <c r="FE23" s="96">
        <f t="shared" si="196"/>
        <v>0</v>
      </c>
      <c r="FF23" s="97">
        <f t="shared" si="197"/>
        <v>0</v>
      </c>
      <c r="FG23" s="298">
        <v>0</v>
      </c>
      <c r="FH23" s="299">
        <f t="shared" si="98"/>
        <v>0</v>
      </c>
      <c r="FI23" s="96">
        <f t="shared" si="198"/>
        <v>0</v>
      </c>
      <c r="FJ23" s="97">
        <f t="shared" si="199"/>
        <v>0</v>
      </c>
      <c r="FK23" s="298">
        <v>0</v>
      </c>
      <c r="FL23" s="299">
        <f t="shared" si="99"/>
        <v>0</v>
      </c>
      <c r="FM23" s="96">
        <f t="shared" si="200"/>
        <v>0</v>
      </c>
      <c r="FN23" s="97">
        <f t="shared" si="201"/>
        <v>0</v>
      </c>
      <c r="FO23" s="298">
        <v>0</v>
      </c>
      <c r="FP23" s="299">
        <f t="shared" si="100"/>
        <v>0</v>
      </c>
      <c r="FQ23" s="96">
        <f t="shared" si="202"/>
        <v>0</v>
      </c>
      <c r="FR23" s="97">
        <f t="shared" si="203"/>
        <v>0</v>
      </c>
      <c r="FS23" s="298">
        <v>0</v>
      </c>
      <c r="FT23" s="299">
        <f t="shared" si="101"/>
        <v>0</v>
      </c>
      <c r="FU23" s="96">
        <f t="shared" si="204"/>
        <v>0</v>
      </c>
      <c r="FV23" s="97">
        <f t="shared" si="205"/>
        <v>0</v>
      </c>
      <c r="FW23" s="298">
        <v>0</v>
      </c>
      <c r="FX23" s="299">
        <f t="shared" si="102"/>
        <v>0</v>
      </c>
      <c r="FY23" s="96">
        <f t="shared" si="206"/>
        <v>0</v>
      </c>
      <c r="FZ23" s="97">
        <f t="shared" si="207"/>
        <v>0</v>
      </c>
      <c r="GA23" s="298">
        <v>0</v>
      </c>
      <c r="GB23" s="299">
        <f t="shared" si="103"/>
        <v>0</v>
      </c>
      <c r="GC23" s="96">
        <f t="shared" si="208"/>
        <v>0</v>
      </c>
      <c r="GD23" s="97">
        <f t="shared" si="209"/>
        <v>0</v>
      </c>
      <c r="GE23" s="298">
        <v>0</v>
      </c>
      <c r="GF23" s="299">
        <f t="shared" si="104"/>
        <v>0</v>
      </c>
      <c r="GG23" s="96">
        <f t="shared" si="210"/>
        <v>0</v>
      </c>
      <c r="GH23" s="97">
        <f t="shared" si="211"/>
        <v>0</v>
      </c>
      <c r="GI23" s="298">
        <v>0</v>
      </c>
      <c r="GJ23" s="299">
        <f t="shared" si="105"/>
        <v>0</v>
      </c>
      <c r="GK23" s="96">
        <f t="shared" si="212"/>
        <v>0</v>
      </c>
      <c r="GL23" s="97">
        <f t="shared" si="213"/>
        <v>0</v>
      </c>
      <c r="GM23" s="298">
        <v>0</v>
      </c>
      <c r="GN23" s="299">
        <f t="shared" si="106"/>
        <v>0</v>
      </c>
      <c r="GO23" s="96">
        <f t="shared" si="214"/>
        <v>0</v>
      </c>
      <c r="GP23" s="97">
        <f t="shared" si="215"/>
        <v>0</v>
      </c>
      <c r="GQ23" s="298">
        <v>0</v>
      </c>
      <c r="GR23" s="299">
        <f t="shared" si="107"/>
        <v>0</v>
      </c>
      <c r="GS23" s="96">
        <f t="shared" si="216"/>
        <v>0</v>
      </c>
      <c r="GT23" s="97">
        <f t="shared" si="217"/>
        <v>0</v>
      </c>
      <c r="GU23" s="298">
        <v>0</v>
      </c>
      <c r="GV23" s="299">
        <f t="shared" si="108"/>
        <v>0</v>
      </c>
      <c r="GW23" s="96">
        <f t="shared" si="218"/>
        <v>0</v>
      </c>
      <c r="GX23" s="97">
        <f t="shared" si="219"/>
        <v>0</v>
      </c>
      <c r="GY23" s="298">
        <v>0</v>
      </c>
      <c r="GZ23" s="299">
        <f t="shared" si="109"/>
        <v>0</v>
      </c>
      <c r="HA23" s="96">
        <f t="shared" si="220"/>
        <v>0</v>
      </c>
      <c r="HB23" s="97">
        <f t="shared" si="221"/>
        <v>0</v>
      </c>
      <c r="HC23" s="298">
        <v>0</v>
      </c>
      <c r="HD23" s="299">
        <f t="shared" si="110"/>
        <v>0</v>
      </c>
      <c r="HE23" s="96">
        <f t="shared" si="222"/>
        <v>0</v>
      </c>
      <c r="HF23" s="97">
        <f t="shared" si="223"/>
        <v>0</v>
      </c>
      <c r="HG23" s="298">
        <v>0</v>
      </c>
      <c r="HH23" s="299">
        <f t="shared" si="111"/>
        <v>0</v>
      </c>
      <c r="HI23" s="96">
        <f t="shared" si="224"/>
        <v>0</v>
      </c>
      <c r="HJ23" s="97">
        <f t="shared" si="225"/>
        <v>0</v>
      </c>
      <c r="HK23" s="298">
        <v>0</v>
      </c>
      <c r="HL23" s="299">
        <f t="shared" si="112"/>
        <v>0</v>
      </c>
      <c r="HM23" s="96">
        <f t="shared" si="226"/>
        <v>0</v>
      </c>
      <c r="HN23" s="97">
        <f t="shared" si="227"/>
        <v>0</v>
      </c>
      <c r="HO23" s="298">
        <v>0</v>
      </c>
      <c r="HP23" s="299">
        <f t="shared" si="113"/>
        <v>0</v>
      </c>
      <c r="HQ23" s="96">
        <f t="shared" si="228"/>
        <v>0</v>
      </c>
      <c r="HR23" s="97">
        <f t="shared" si="229"/>
        <v>0</v>
      </c>
      <c r="HS23" s="298">
        <v>0</v>
      </c>
      <c r="HT23" s="299">
        <f t="shared" si="114"/>
        <v>0</v>
      </c>
      <c r="HU23" s="96">
        <f t="shared" si="230"/>
        <v>0</v>
      </c>
      <c r="HV23" s="97">
        <f t="shared" si="231"/>
        <v>0</v>
      </c>
      <c r="HW23" s="298">
        <v>0</v>
      </c>
      <c r="HX23" s="299">
        <f t="shared" si="115"/>
        <v>0</v>
      </c>
      <c r="HY23" s="96">
        <f t="shared" si="232"/>
        <v>0</v>
      </c>
      <c r="HZ23" s="97">
        <f t="shared" si="233"/>
        <v>0</v>
      </c>
      <c r="IA23" s="298">
        <v>0</v>
      </c>
      <c r="IB23" s="299">
        <f t="shared" si="116"/>
        <v>0</v>
      </c>
      <c r="IC23" s="96">
        <f t="shared" si="234"/>
        <v>0</v>
      </c>
      <c r="ID23" s="97">
        <f t="shared" si="235"/>
        <v>0</v>
      </c>
      <c r="IE23" s="298">
        <v>0</v>
      </c>
      <c r="IF23" s="299">
        <f t="shared" si="117"/>
        <v>0</v>
      </c>
      <c r="IG23" s="96">
        <f t="shared" si="236"/>
        <v>0</v>
      </c>
      <c r="IH23" s="97">
        <f t="shared" si="237"/>
        <v>0</v>
      </c>
    </row>
    <row r="24" spans="1:242" x14ac:dyDescent="0.2">
      <c r="A24" s="277"/>
      <c r="B24" s="278">
        <v>0.1</v>
      </c>
      <c r="C24" s="298">
        <v>0</v>
      </c>
      <c r="D24" s="299">
        <v>0</v>
      </c>
      <c r="E24" s="96">
        <f t="shared" si="118"/>
        <v>0</v>
      </c>
      <c r="F24" s="97">
        <f t="shared" si="119"/>
        <v>0</v>
      </c>
      <c r="G24" s="298">
        <v>0</v>
      </c>
      <c r="H24" s="299">
        <f t="shared" si="59"/>
        <v>0</v>
      </c>
      <c r="I24" s="96">
        <f t="shared" si="120"/>
        <v>0</v>
      </c>
      <c r="J24" s="97">
        <f t="shared" si="121"/>
        <v>0</v>
      </c>
      <c r="K24" s="298">
        <v>0</v>
      </c>
      <c r="L24" s="299">
        <f t="shared" si="60"/>
        <v>0</v>
      </c>
      <c r="M24" s="96">
        <f t="shared" si="122"/>
        <v>0</v>
      </c>
      <c r="N24" s="97">
        <f t="shared" si="123"/>
        <v>0</v>
      </c>
      <c r="O24" s="298">
        <v>0</v>
      </c>
      <c r="P24" s="299">
        <f t="shared" si="61"/>
        <v>0</v>
      </c>
      <c r="Q24" s="96">
        <f t="shared" si="124"/>
        <v>0</v>
      </c>
      <c r="R24" s="97">
        <f t="shared" si="125"/>
        <v>0</v>
      </c>
      <c r="S24" s="298">
        <v>0</v>
      </c>
      <c r="T24" s="299">
        <f t="shared" si="62"/>
        <v>0</v>
      </c>
      <c r="U24" s="96">
        <f t="shared" si="126"/>
        <v>0</v>
      </c>
      <c r="V24" s="97">
        <f t="shared" si="127"/>
        <v>0</v>
      </c>
      <c r="W24" s="298">
        <v>0</v>
      </c>
      <c r="X24" s="299">
        <f t="shared" si="63"/>
        <v>0</v>
      </c>
      <c r="Y24" s="96">
        <f t="shared" si="128"/>
        <v>0</v>
      </c>
      <c r="Z24" s="97">
        <f t="shared" si="129"/>
        <v>0</v>
      </c>
      <c r="AA24" s="298">
        <v>0</v>
      </c>
      <c r="AB24" s="299">
        <f t="shared" si="64"/>
        <v>0</v>
      </c>
      <c r="AC24" s="96">
        <f t="shared" si="130"/>
        <v>0</v>
      </c>
      <c r="AD24" s="97">
        <f t="shared" si="131"/>
        <v>0</v>
      </c>
      <c r="AE24" s="298">
        <v>0</v>
      </c>
      <c r="AF24" s="299">
        <f t="shared" si="65"/>
        <v>0</v>
      </c>
      <c r="AG24" s="96">
        <f t="shared" si="132"/>
        <v>0</v>
      </c>
      <c r="AH24" s="97">
        <f t="shared" si="133"/>
        <v>0</v>
      </c>
      <c r="AI24" s="298">
        <v>0</v>
      </c>
      <c r="AJ24" s="299">
        <f t="shared" si="66"/>
        <v>0</v>
      </c>
      <c r="AK24" s="96">
        <f t="shared" si="134"/>
        <v>0</v>
      </c>
      <c r="AL24" s="97">
        <f t="shared" si="135"/>
        <v>0</v>
      </c>
      <c r="AM24" s="298">
        <v>0</v>
      </c>
      <c r="AN24" s="299">
        <f t="shared" si="67"/>
        <v>0</v>
      </c>
      <c r="AO24" s="96">
        <f t="shared" si="136"/>
        <v>0</v>
      </c>
      <c r="AP24" s="97">
        <f t="shared" si="137"/>
        <v>0</v>
      </c>
      <c r="AQ24" s="298">
        <v>0</v>
      </c>
      <c r="AR24" s="299">
        <f t="shared" si="68"/>
        <v>0</v>
      </c>
      <c r="AS24" s="96">
        <f t="shared" si="138"/>
        <v>0</v>
      </c>
      <c r="AT24" s="97">
        <f t="shared" si="139"/>
        <v>0</v>
      </c>
      <c r="AU24" s="298">
        <v>0</v>
      </c>
      <c r="AV24" s="299">
        <f t="shared" si="69"/>
        <v>0</v>
      </c>
      <c r="AW24" s="96">
        <f t="shared" si="140"/>
        <v>0</v>
      </c>
      <c r="AX24" s="97">
        <f t="shared" si="141"/>
        <v>0</v>
      </c>
      <c r="AY24" s="298">
        <v>0</v>
      </c>
      <c r="AZ24" s="299">
        <f t="shared" si="70"/>
        <v>0</v>
      </c>
      <c r="BA24" s="96">
        <f t="shared" si="142"/>
        <v>0</v>
      </c>
      <c r="BB24" s="97">
        <f t="shared" si="143"/>
        <v>0</v>
      </c>
      <c r="BC24" s="298">
        <v>0</v>
      </c>
      <c r="BD24" s="299">
        <f t="shared" si="71"/>
        <v>0</v>
      </c>
      <c r="BE24" s="96">
        <f t="shared" si="144"/>
        <v>0</v>
      </c>
      <c r="BF24" s="97">
        <f t="shared" si="145"/>
        <v>0</v>
      </c>
      <c r="BG24" s="298">
        <v>0</v>
      </c>
      <c r="BH24" s="299">
        <f t="shared" si="72"/>
        <v>0</v>
      </c>
      <c r="BI24" s="96">
        <f t="shared" si="146"/>
        <v>0</v>
      </c>
      <c r="BJ24" s="97">
        <f t="shared" si="147"/>
        <v>0</v>
      </c>
      <c r="BK24" s="298">
        <v>0</v>
      </c>
      <c r="BL24" s="299">
        <f t="shared" si="73"/>
        <v>0</v>
      </c>
      <c r="BM24" s="96">
        <f t="shared" si="148"/>
        <v>0</v>
      </c>
      <c r="BN24" s="97">
        <f t="shared" si="149"/>
        <v>0</v>
      </c>
      <c r="BO24" s="298">
        <v>0</v>
      </c>
      <c r="BP24" s="299">
        <f t="shared" si="74"/>
        <v>0</v>
      </c>
      <c r="BQ24" s="96">
        <f t="shared" si="150"/>
        <v>0</v>
      </c>
      <c r="BR24" s="97">
        <f t="shared" si="151"/>
        <v>0</v>
      </c>
      <c r="BS24" s="298">
        <v>0</v>
      </c>
      <c r="BT24" s="299">
        <f t="shared" si="75"/>
        <v>0</v>
      </c>
      <c r="BU24" s="96">
        <f t="shared" si="152"/>
        <v>0</v>
      </c>
      <c r="BV24" s="97">
        <f t="shared" si="153"/>
        <v>0</v>
      </c>
      <c r="BW24" s="298">
        <v>0</v>
      </c>
      <c r="BX24" s="299">
        <f t="shared" si="76"/>
        <v>0</v>
      </c>
      <c r="BY24" s="96">
        <f t="shared" si="154"/>
        <v>0</v>
      </c>
      <c r="BZ24" s="97">
        <f t="shared" si="155"/>
        <v>0</v>
      </c>
      <c r="CA24" s="298">
        <v>0</v>
      </c>
      <c r="CB24" s="299">
        <f t="shared" si="77"/>
        <v>0</v>
      </c>
      <c r="CC24" s="96">
        <f t="shared" si="156"/>
        <v>0</v>
      </c>
      <c r="CD24" s="97">
        <f t="shared" si="157"/>
        <v>0</v>
      </c>
      <c r="CE24" s="298">
        <v>0</v>
      </c>
      <c r="CF24" s="299">
        <f t="shared" si="78"/>
        <v>0</v>
      </c>
      <c r="CG24" s="96">
        <f t="shared" si="158"/>
        <v>0</v>
      </c>
      <c r="CH24" s="97">
        <f t="shared" si="159"/>
        <v>0</v>
      </c>
      <c r="CI24" s="298">
        <v>0</v>
      </c>
      <c r="CJ24" s="299">
        <f t="shared" si="79"/>
        <v>0</v>
      </c>
      <c r="CK24" s="96">
        <f t="shared" si="160"/>
        <v>0</v>
      </c>
      <c r="CL24" s="97">
        <f t="shared" si="161"/>
        <v>0</v>
      </c>
      <c r="CM24" s="298">
        <v>0</v>
      </c>
      <c r="CN24" s="299">
        <f t="shared" si="80"/>
        <v>0</v>
      </c>
      <c r="CO24" s="96">
        <f t="shared" si="162"/>
        <v>0</v>
      </c>
      <c r="CP24" s="97">
        <f t="shared" si="163"/>
        <v>0</v>
      </c>
      <c r="CQ24" s="298">
        <v>0</v>
      </c>
      <c r="CR24" s="299">
        <f t="shared" si="81"/>
        <v>0</v>
      </c>
      <c r="CS24" s="96">
        <f t="shared" si="164"/>
        <v>0</v>
      </c>
      <c r="CT24" s="97">
        <f t="shared" si="165"/>
        <v>0</v>
      </c>
      <c r="CU24" s="298">
        <v>0</v>
      </c>
      <c r="CV24" s="299">
        <f t="shared" si="82"/>
        <v>0</v>
      </c>
      <c r="CW24" s="96">
        <f t="shared" si="166"/>
        <v>0</v>
      </c>
      <c r="CX24" s="97">
        <f t="shared" si="167"/>
        <v>0</v>
      </c>
      <c r="CY24" s="298">
        <v>0</v>
      </c>
      <c r="CZ24" s="299">
        <f t="shared" si="83"/>
        <v>0</v>
      </c>
      <c r="DA24" s="96">
        <f t="shared" si="168"/>
        <v>0</v>
      </c>
      <c r="DB24" s="97">
        <f t="shared" si="169"/>
        <v>0</v>
      </c>
      <c r="DC24" s="298">
        <v>0</v>
      </c>
      <c r="DD24" s="299">
        <f t="shared" si="238"/>
        <v>0</v>
      </c>
      <c r="DE24" s="96">
        <f t="shared" si="170"/>
        <v>0</v>
      </c>
      <c r="DF24" s="97">
        <f t="shared" si="171"/>
        <v>0</v>
      </c>
      <c r="DG24" s="298">
        <v>0</v>
      </c>
      <c r="DH24" s="299">
        <f t="shared" si="85"/>
        <v>0</v>
      </c>
      <c r="DI24" s="96">
        <f t="shared" si="172"/>
        <v>0</v>
      </c>
      <c r="DJ24" s="97">
        <f t="shared" si="173"/>
        <v>0</v>
      </c>
      <c r="DK24" s="298">
        <v>0</v>
      </c>
      <c r="DL24" s="299">
        <f t="shared" si="86"/>
        <v>0</v>
      </c>
      <c r="DM24" s="96">
        <f t="shared" si="174"/>
        <v>0</v>
      </c>
      <c r="DN24" s="97">
        <f t="shared" si="175"/>
        <v>0</v>
      </c>
      <c r="DO24" s="298">
        <v>0</v>
      </c>
      <c r="DP24" s="299">
        <f t="shared" si="87"/>
        <v>0</v>
      </c>
      <c r="DQ24" s="96">
        <f t="shared" si="176"/>
        <v>0</v>
      </c>
      <c r="DR24" s="97">
        <f t="shared" si="177"/>
        <v>0</v>
      </c>
      <c r="DS24" s="298">
        <v>0</v>
      </c>
      <c r="DT24" s="299">
        <f t="shared" si="88"/>
        <v>0</v>
      </c>
      <c r="DU24" s="96">
        <f t="shared" si="178"/>
        <v>0</v>
      </c>
      <c r="DV24" s="97">
        <f t="shared" si="179"/>
        <v>0</v>
      </c>
      <c r="DW24" s="298">
        <v>0</v>
      </c>
      <c r="DX24" s="299">
        <f t="shared" si="89"/>
        <v>0</v>
      </c>
      <c r="DY24" s="96">
        <f t="shared" si="180"/>
        <v>0</v>
      </c>
      <c r="DZ24" s="97">
        <f t="shared" si="181"/>
        <v>0</v>
      </c>
      <c r="EA24" s="298">
        <v>0</v>
      </c>
      <c r="EB24" s="299">
        <f t="shared" si="90"/>
        <v>0</v>
      </c>
      <c r="EC24" s="96">
        <f t="shared" si="182"/>
        <v>0</v>
      </c>
      <c r="ED24" s="97">
        <f t="shared" si="183"/>
        <v>0</v>
      </c>
      <c r="EE24" s="298">
        <v>0</v>
      </c>
      <c r="EF24" s="299">
        <f t="shared" si="91"/>
        <v>0</v>
      </c>
      <c r="EG24" s="96">
        <f t="shared" si="184"/>
        <v>0</v>
      </c>
      <c r="EH24" s="97">
        <f t="shared" si="185"/>
        <v>0</v>
      </c>
      <c r="EI24" s="298">
        <v>0</v>
      </c>
      <c r="EJ24" s="299">
        <f t="shared" si="92"/>
        <v>0</v>
      </c>
      <c r="EK24" s="96">
        <f t="shared" si="186"/>
        <v>0</v>
      </c>
      <c r="EL24" s="97">
        <f t="shared" si="187"/>
        <v>0</v>
      </c>
      <c r="EM24" s="298">
        <v>0</v>
      </c>
      <c r="EN24" s="299">
        <f t="shared" si="93"/>
        <v>0</v>
      </c>
      <c r="EO24" s="96">
        <f t="shared" si="188"/>
        <v>0</v>
      </c>
      <c r="EP24" s="97">
        <f t="shared" si="189"/>
        <v>0</v>
      </c>
      <c r="EQ24" s="298">
        <v>0</v>
      </c>
      <c r="ER24" s="299">
        <f t="shared" si="94"/>
        <v>0</v>
      </c>
      <c r="ES24" s="96">
        <f t="shared" si="190"/>
        <v>0</v>
      </c>
      <c r="ET24" s="97">
        <f t="shared" si="191"/>
        <v>0</v>
      </c>
      <c r="EU24" s="298">
        <v>0</v>
      </c>
      <c r="EV24" s="299">
        <f t="shared" si="95"/>
        <v>0</v>
      </c>
      <c r="EW24" s="96">
        <f t="shared" si="192"/>
        <v>0</v>
      </c>
      <c r="EX24" s="97">
        <f t="shared" si="193"/>
        <v>0</v>
      </c>
      <c r="EY24" s="298">
        <v>0</v>
      </c>
      <c r="EZ24" s="299">
        <f t="shared" si="96"/>
        <v>0</v>
      </c>
      <c r="FA24" s="96">
        <f t="shared" si="194"/>
        <v>0</v>
      </c>
      <c r="FB24" s="97">
        <f t="shared" si="195"/>
        <v>0</v>
      </c>
      <c r="FC24" s="298">
        <v>0</v>
      </c>
      <c r="FD24" s="299">
        <f t="shared" si="97"/>
        <v>0</v>
      </c>
      <c r="FE24" s="96">
        <f t="shared" si="196"/>
        <v>0</v>
      </c>
      <c r="FF24" s="97">
        <f t="shared" si="197"/>
        <v>0</v>
      </c>
      <c r="FG24" s="298">
        <v>0</v>
      </c>
      <c r="FH24" s="299">
        <f t="shared" si="98"/>
        <v>0</v>
      </c>
      <c r="FI24" s="96">
        <f t="shared" si="198"/>
        <v>0</v>
      </c>
      <c r="FJ24" s="97">
        <f t="shared" si="199"/>
        <v>0</v>
      </c>
      <c r="FK24" s="298">
        <v>0</v>
      </c>
      <c r="FL24" s="299">
        <f t="shared" si="99"/>
        <v>0</v>
      </c>
      <c r="FM24" s="96">
        <f t="shared" si="200"/>
        <v>0</v>
      </c>
      <c r="FN24" s="97">
        <f t="shared" si="201"/>
        <v>0</v>
      </c>
      <c r="FO24" s="298">
        <v>0</v>
      </c>
      <c r="FP24" s="299">
        <f t="shared" si="100"/>
        <v>0</v>
      </c>
      <c r="FQ24" s="96">
        <f t="shared" si="202"/>
        <v>0</v>
      </c>
      <c r="FR24" s="97">
        <f t="shared" si="203"/>
        <v>0</v>
      </c>
      <c r="FS24" s="298">
        <v>0</v>
      </c>
      <c r="FT24" s="299">
        <f t="shared" si="101"/>
        <v>0</v>
      </c>
      <c r="FU24" s="96">
        <f t="shared" si="204"/>
        <v>0</v>
      </c>
      <c r="FV24" s="97">
        <f t="shared" si="205"/>
        <v>0</v>
      </c>
      <c r="FW24" s="298">
        <v>0</v>
      </c>
      <c r="FX24" s="299">
        <f t="shared" si="102"/>
        <v>0</v>
      </c>
      <c r="FY24" s="96">
        <f t="shared" si="206"/>
        <v>0</v>
      </c>
      <c r="FZ24" s="97">
        <f t="shared" si="207"/>
        <v>0</v>
      </c>
      <c r="GA24" s="298">
        <v>0</v>
      </c>
      <c r="GB24" s="299">
        <f t="shared" si="103"/>
        <v>0</v>
      </c>
      <c r="GC24" s="96">
        <f t="shared" si="208"/>
        <v>0</v>
      </c>
      <c r="GD24" s="97">
        <f t="shared" si="209"/>
        <v>0</v>
      </c>
      <c r="GE24" s="298">
        <v>0</v>
      </c>
      <c r="GF24" s="299">
        <f t="shared" si="104"/>
        <v>0</v>
      </c>
      <c r="GG24" s="96">
        <f t="shared" si="210"/>
        <v>0</v>
      </c>
      <c r="GH24" s="97">
        <f t="shared" si="211"/>
        <v>0</v>
      </c>
      <c r="GI24" s="298">
        <v>0</v>
      </c>
      <c r="GJ24" s="299">
        <f t="shared" si="105"/>
        <v>0</v>
      </c>
      <c r="GK24" s="96">
        <f t="shared" si="212"/>
        <v>0</v>
      </c>
      <c r="GL24" s="97">
        <f t="shared" si="213"/>
        <v>0</v>
      </c>
      <c r="GM24" s="298">
        <v>0</v>
      </c>
      <c r="GN24" s="299">
        <f t="shared" si="106"/>
        <v>0</v>
      </c>
      <c r="GO24" s="96">
        <f t="shared" si="214"/>
        <v>0</v>
      </c>
      <c r="GP24" s="97">
        <f t="shared" si="215"/>
        <v>0</v>
      </c>
      <c r="GQ24" s="298">
        <v>0</v>
      </c>
      <c r="GR24" s="299">
        <f t="shared" si="107"/>
        <v>0</v>
      </c>
      <c r="GS24" s="96">
        <f t="shared" si="216"/>
        <v>0</v>
      </c>
      <c r="GT24" s="97">
        <f t="shared" si="217"/>
        <v>0</v>
      </c>
      <c r="GU24" s="298">
        <v>0</v>
      </c>
      <c r="GV24" s="299">
        <f t="shared" si="108"/>
        <v>0</v>
      </c>
      <c r="GW24" s="96">
        <f t="shared" si="218"/>
        <v>0</v>
      </c>
      <c r="GX24" s="97">
        <f t="shared" si="219"/>
        <v>0</v>
      </c>
      <c r="GY24" s="298">
        <v>0</v>
      </c>
      <c r="GZ24" s="299">
        <f t="shared" si="109"/>
        <v>0</v>
      </c>
      <c r="HA24" s="96">
        <f t="shared" si="220"/>
        <v>0</v>
      </c>
      <c r="HB24" s="97">
        <f t="shared" si="221"/>
        <v>0</v>
      </c>
      <c r="HC24" s="298">
        <v>0</v>
      </c>
      <c r="HD24" s="299">
        <f t="shared" si="110"/>
        <v>0</v>
      </c>
      <c r="HE24" s="96">
        <f t="shared" si="222"/>
        <v>0</v>
      </c>
      <c r="HF24" s="97">
        <f t="shared" si="223"/>
        <v>0</v>
      </c>
      <c r="HG24" s="298">
        <v>0</v>
      </c>
      <c r="HH24" s="299">
        <f t="shared" si="111"/>
        <v>0</v>
      </c>
      <c r="HI24" s="96">
        <f t="shared" si="224"/>
        <v>0</v>
      </c>
      <c r="HJ24" s="97">
        <f t="shared" si="225"/>
        <v>0</v>
      </c>
      <c r="HK24" s="298">
        <v>0</v>
      </c>
      <c r="HL24" s="299">
        <f t="shared" si="112"/>
        <v>0</v>
      </c>
      <c r="HM24" s="96">
        <f t="shared" si="226"/>
        <v>0</v>
      </c>
      <c r="HN24" s="97">
        <f t="shared" si="227"/>
        <v>0</v>
      </c>
      <c r="HO24" s="298">
        <v>0</v>
      </c>
      <c r="HP24" s="299">
        <f t="shared" si="113"/>
        <v>0</v>
      </c>
      <c r="HQ24" s="96">
        <f t="shared" si="228"/>
        <v>0</v>
      </c>
      <c r="HR24" s="97">
        <f t="shared" si="229"/>
        <v>0</v>
      </c>
      <c r="HS24" s="298">
        <v>0</v>
      </c>
      <c r="HT24" s="299">
        <f t="shared" si="114"/>
        <v>0</v>
      </c>
      <c r="HU24" s="96">
        <f t="shared" si="230"/>
        <v>0</v>
      </c>
      <c r="HV24" s="97">
        <f t="shared" si="231"/>
        <v>0</v>
      </c>
      <c r="HW24" s="298">
        <v>0</v>
      </c>
      <c r="HX24" s="299">
        <f t="shared" si="115"/>
        <v>0</v>
      </c>
      <c r="HY24" s="96">
        <f t="shared" si="232"/>
        <v>0</v>
      </c>
      <c r="HZ24" s="97">
        <f t="shared" si="233"/>
        <v>0</v>
      </c>
      <c r="IA24" s="298">
        <v>0</v>
      </c>
      <c r="IB24" s="299">
        <f t="shared" si="116"/>
        <v>0</v>
      </c>
      <c r="IC24" s="96">
        <f t="shared" si="234"/>
        <v>0</v>
      </c>
      <c r="ID24" s="97">
        <f t="shared" si="235"/>
        <v>0</v>
      </c>
      <c r="IE24" s="298">
        <v>0</v>
      </c>
      <c r="IF24" s="299">
        <f t="shared" si="117"/>
        <v>0</v>
      </c>
      <c r="IG24" s="96">
        <f t="shared" si="236"/>
        <v>0</v>
      </c>
      <c r="IH24" s="97">
        <f t="shared" si="237"/>
        <v>0</v>
      </c>
    </row>
    <row r="25" spans="1:242" x14ac:dyDescent="0.2">
      <c r="A25" s="277"/>
      <c r="B25" s="278">
        <v>0.1</v>
      </c>
      <c r="C25" s="298">
        <v>0</v>
      </c>
      <c r="D25" s="299">
        <v>0</v>
      </c>
      <c r="E25" s="96">
        <f t="shared" si="118"/>
        <v>0</v>
      </c>
      <c r="F25" s="97">
        <f t="shared" si="119"/>
        <v>0</v>
      </c>
      <c r="G25" s="298">
        <v>0</v>
      </c>
      <c r="H25" s="299">
        <f t="shared" si="59"/>
        <v>0</v>
      </c>
      <c r="I25" s="96">
        <f t="shared" si="120"/>
        <v>0</v>
      </c>
      <c r="J25" s="97">
        <f t="shared" si="121"/>
        <v>0</v>
      </c>
      <c r="K25" s="298">
        <v>0</v>
      </c>
      <c r="L25" s="299">
        <f t="shared" si="60"/>
        <v>0</v>
      </c>
      <c r="M25" s="96">
        <f t="shared" si="122"/>
        <v>0</v>
      </c>
      <c r="N25" s="97">
        <f t="shared" si="123"/>
        <v>0</v>
      </c>
      <c r="O25" s="298">
        <v>0</v>
      </c>
      <c r="P25" s="299">
        <f t="shared" si="61"/>
        <v>0</v>
      </c>
      <c r="Q25" s="96">
        <f t="shared" si="124"/>
        <v>0</v>
      </c>
      <c r="R25" s="97">
        <f t="shared" si="125"/>
        <v>0</v>
      </c>
      <c r="S25" s="298">
        <v>0</v>
      </c>
      <c r="T25" s="299">
        <f t="shared" si="62"/>
        <v>0</v>
      </c>
      <c r="U25" s="96">
        <f t="shared" si="126"/>
        <v>0</v>
      </c>
      <c r="V25" s="97">
        <f t="shared" si="127"/>
        <v>0</v>
      </c>
      <c r="W25" s="298">
        <v>0</v>
      </c>
      <c r="X25" s="299">
        <f t="shared" si="63"/>
        <v>0</v>
      </c>
      <c r="Y25" s="96">
        <f t="shared" si="128"/>
        <v>0</v>
      </c>
      <c r="Z25" s="97">
        <f t="shared" si="129"/>
        <v>0</v>
      </c>
      <c r="AA25" s="298">
        <v>0</v>
      </c>
      <c r="AB25" s="299">
        <f t="shared" si="64"/>
        <v>0</v>
      </c>
      <c r="AC25" s="96">
        <f t="shared" si="130"/>
        <v>0</v>
      </c>
      <c r="AD25" s="97">
        <f t="shared" si="131"/>
        <v>0</v>
      </c>
      <c r="AE25" s="298">
        <v>0</v>
      </c>
      <c r="AF25" s="299">
        <f t="shared" si="65"/>
        <v>0</v>
      </c>
      <c r="AG25" s="96">
        <f t="shared" si="132"/>
        <v>0</v>
      </c>
      <c r="AH25" s="97">
        <f t="shared" si="133"/>
        <v>0</v>
      </c>
      <c r="AI25" s="298">
        <v>0</v>
      </c>
      <c r="AJ25" s="299">
        <f t="shared" si="66"/>
        <v>0</v>
      </c>
      <c r="AK25" s="96">
        <f t="shared" si="134"/>
        <v>0</v>
      </c>
      <c r="AL25" s="97">
        <f t="shared" si="135"/>
        <v>0</v>
      </c>
      <c r="AM25" s="298">
        <v>0</v>
      </c>
      <c r="AN25" s="299">
        <f t="shared" si="67"/>
        <v>0</v>
      </c>
      <c r="AO25" s="96">
        <f t="shared" si="136"/>
        <v>0</v>
      </c>
      <c r="AP25" s="97">
        <f t="shared" si="137"/>
        <v>0</v>
      </c>
      <c r="AQ25" s="298">
        <v>0</v>
      </c>
      <c r="AR25" s="299">
        <f t="shared" si="68"/>
        <v>0</v>
      </c>
      <c r="AS25" s="96">
        <f t="shared" si="138"/>
        <v>0</v>
      </c>
      <c r="AT25" s="97">
        <f t="shared" si="139"/>
        <v>0</v>
      </c>
      <c r="AU25" s="298">
        <v>0</v>
      </c>
      <c r="AV25" s="299">
        <f t="shared" si="69"/>
        <v>0</v>
      </c>
      <c r="AW25" s="96">
        <f t="shared" si="140"/>
        <v>0</v>
      </c>
      <c r="AX25" s="97">
        <f t="shared" si="141"/>
        <v>0</v>
      </c>
      <c r="AY25" s="298">
        <v>0</v>
      </c>
      <c r="AZ25" s="299">
        <f t="shared" si="70"/>
        <v>0</v>
      </c>
      <c r="BA25" s="96">
        <f t="shared" si="142"/>
        <v>0</v>
      </c>
      <c r="BB25" s="97">
        <f t="shared" si="143"/>
        <v>0</v>
      </c>
      <c r="BC25" s="298">
        <v>0</v>
      </c>
      <c r="BD25" s="299">
        <f t="shared" si="71"/>
        <v>0</v>
      </c>
      <c r="BE25" s="96">
        <f t="shared" si="144"/>
        <v>0</v>
      </c>
      <c r="BF25" s="97">
        <f t="shared" si="145"/>
        <v>0</v>
      </c>
      <c r="BG25" s="298">
        <v>0</v>
      </c>
      <c r="BH25" s="299">
        <f t="shared" si="72"/>
        <v>0</v>
      </c>
      <c r="BI25" s="96">
        <f t="shared" si="146"/>
        <v>0</v>
      </c>
      <c r="BJ25" s="97">
        <f t="shared" si="147"/>
        <v>0</v>
      </c>
      <c r="BK25" s="298">
        <v>0</v>
      </c>
      <c r="BL25" s="299">
        <f t="shared" si="73"/>
        <v>0</v>
      </c>
      <c r="BM25" s="96">
        <f t="shared" si="148"/>
        <v>0</v>
      </c>
      <c r="BN25" s="97">
        <f t="shared" si="149"/>
        <v>0</v>
      </c>
      <c r="BO25" s="298">
        <v>0</v>
      </c>
      <c r="BP25" s="299">
        <f t="shared" si="74"/>
        <v>0</v>
      </c>
      <c r="BQ25" s="96">
        <f t="shared" si="150"/>
        <v>0</v>
      </c>
      <c r="BR25" s="97">
        <f t="shared" si="151"/>
        <v>0</v>
      </c>
      <c r="BS25" s="298">
        <v>0</v>
      </c>
      <c r="BT25" s="299">
        <f t="shared" si="75"/>
        <v>0</v>
      </c>
      <c r="BU25" s="96">
        <f t="shared" si="152"/>
        <v>0</v>
      </c>
      <c r="BV25" s="97">
        <f t="shared" si="153"/>
        <v>0</v>
      </c>
      <c r="BW25" s="298">
        <v>0</v>
      </c>
      <c r="BX25" s="299">
        <f t="shared" si="76"/>
        <v>0</v>
      </c>
      <c r="BY25" s="96">
        <f t="shared" si="154"/>
        <v>0</v>
      </c>
      <c r="BZ25" s="97">
        <f t="shared" si="155"/>
        <v>0</v>
      </c>
      <c r="CA25" s="298">
        <v>0</v>
      </c>
      <c r="CB25" s="299">
        <f t="shared" si="77"/>
        <v>0</v>
      </c>
      <c r="CC25" s="96">
        <f t="shared" si="156"/>
        <v>0</v>
      </c>
      <c r="CD25" s="97">
        <f t="shared" si="157"/>
        <v>0</v>
      </c>
      <c r="CE25" s="298">
        <v>0</v>
      </c>
      <c r="CF25" s="299">
        <f t="shared" si="78"/>
        <v>0</v>
      </c>
      <c r="CG25" s="96">
        <f t="shared" si="158"/>
        <v>0</v>
      </c>
      <c r="CH25" s="97">
        <f t="shared" si="159"/>
        <v>0</v>
      </c>
      <c r="CI25" s="298">
        <v>0</v>
      </c>
      <c r="CJ25" s="299">
        <f t="shared" si="79"/>
        <v>0</v>
      </c>
      <c r="CK25" s="96">
        <f t="shared" si="160"/>
        <v>0</v>
      </c>
      <c r="CL25" s="97">
        <f t="shared" si="161"/>
        <v>0</v>
      </c>
      <c r="CM25" s="298">
        <v>0</v>
      </c>
      <c r="CN25" s="299">
        <f t="shared" si="80"/>
        <v>0</v>
      </c>
      <c r="CO25" s="96">
        <f t="shared" si="162"/>
        <v>0</v>
      </c>
      <c r="CP25" s="97">
        <f t="shared" si="163"/>
        <v>0</v>
      </c>
      <c r="CQ25" s="298">
        <v>0</v>
      </c>
      <c r="CR25" s="299">
        <f t="shared" si="81"/>
        <v>0</v>
      </c>
      <c r="CS25" s="96">
        <f t="shared" si="164"/>
        <v>0</v>
      </c>
      <c r="CT25" s="97">
        <f t="shared" si="165"/>
        <v>0</v>
      </c>
      <c r="CU25" s="298">
        <v>0</v>
      </c>
      <c r="CV25" s="299">
        <f t="shared" si="82"/>
        <v>0</v>
      </c>
      <c r="CW25" s="96">
        <f t="shared" si="166"/>
        <v>0</v>
      </c>
      <c r="CX25" s="97">
        <f t="shared" si="167"/>
        <v>0</v>
      </c>
      <c r="CY25" s="298">
        <v>0</v>
      </c>
      <c r="CZ25" s="299">
        <f t="shared" si="83"/>
        <v>0</v>
      </c>
      <c r="DA25" s="96">
        <f t="shared" si="168"/>
        <v>0</v>
      </c>
      <c r="DB25" s="97">
        <f t="shared" si="169"/>
        <v>0</v>
      </c>
      <c r="DC25" s="298">
        <v>0</v>
      </c>
      <c r="DD25" s="299">
        <f t="shared" si="238"/>
        <v>0</v>
      </c>
      <c r="DE25" s="96">
        <f t="shared" si="170"/>
        <v>0</v>
      </c>
      <c r="DF25" s="97">
        <f t="shared" si="171"/>
        <v>0</v>
      </c>
      <c r="DG25" s="298">
        <v>0</v>
      </c>
      <c r="DH25" s="299">
        <f t="shared" si="85"/>
        <v>0</v>
      </c>
      <c r="DI25" s="96">
        <f t="shared" si="172"/>
        <v>0</v>
      </c>
      <c r="DJ25" s="97">
        <f t="shared" si="173"/>
        <v>0</v>
      </c>
      <c r="DK25" s="298">
        <v>0</v>
      </c>
      <c r="DL25" s="299">
        <f t="shared" si="86"/>
        <v>0</v>
      </c>
      <c r="DM25" s="96">
        <f t="shared" si="174"/>
        <v>0</v>
      </c>
      <c r="DN25" s="97">
        <f t="shared" si="175"/>
        <v>0</v>
      </c>
      <c r="DO25" s="298">
        <v>0</v>
      </c>
      <c r="DP25" s="299">
        <f t="shared" si="87"/>
        <v>0</v>
      </c>
      <c r="DQ25" s="96">
        <f t="shared" si="176"/>
        <v>0</v>
      </c>
      <c r="DR25" s="97">
        <f t="shared" si="177"/>
        <v>0</v>
      </c>
      <c r="DS25" s="298">
        <v>0</v>
      </c>
      <c r="DT25" s="299">
        <f t="shared" si="88"/>
        <v>0</v>
      </c>
      <c r="DU25" s="96">
        <f t="shared" si="178"/>
        <v>0</v>
      </c>
      <c r="DV25" s="97">
        <f t="shared" si="179"/>
        <v>0</v>
      </c>
      <c r="DW25" s="298">
        <v>0</v>
      </c>
      <c r="DX25" s="299">
        <f t="shared" si="89"/>
        <v>0</v>
      </c>
      <c r="DY25" s="96">
        <f t="shared" si="180"/>
        <v>0</v>
      </c>
      <c r="DZ25" s="97">
        <f t="shared" si="181"/>
        <v>0</v>
      </c>
      <c r="EA25" s="298">
        <v>0</v>
      </c>
      <c r="EB25" s="299">
        <f t="shared" si="90"/>
        <v>0</v>
      </c>
      <c r="EC25" s="96">
        <f t="shared" si="182"/>
        <v>0</v>
      </c>
      <c r="ED25" s="97">
        <f t="shared" si="183"/>
        <v>0</v>
      </c>
      <c r="EE25" s="298">
        <v>0</v>
      </c>
      <c r="EF25" s="299">
        <f t="shared" si="91"/>
        <v>0</v>
      </c>
      <c r="EG25" s="96">
        <f t="shared" si="184"/>
        <v>0</v>
      </c>
      <c r="EH25" s="97">
        <f t="shared" si="185"/>
        <v>0</v>
      </c>
      <c r="EI25" s="298">
        <v>0</v>
      </c>
      <c r="EJ25" s="299">
        <f t="shared" si="92"/>
        <v>0</v>
      </c>
      <c r="EK25" s="96">
        <f t="shared" si="186"/>
        <v>0</v>
      </c>
      <c r="EL25" s="97">
        <f t="shared" si="187"/>
        <v>0</v>
      </c>
      <c r="EM25" s="298">
        <v>0</v>
      </c>
      <c r="EN25" s="299">
        <f t="shared" si="93"/>
        <v>0</v>
      </c>
      <c r="EO25" s="96">
        <f t="shared" si="188"/>
        <v>0</v>
      </c>
      <c r="EP25" s="97">
        <f t="shared" si="189"/>
        <v>0</v>
      </c>
      <c r="EQ25" s="298">
        <v>0</v>
      </c>
      <c r="ER25" s="299">
        <f t="shared" si="94"/>
        <v>0</v>
      </c>
      <c r="ES25" s="96">
        <f t="shared" si="190"/>
        <v>0</v>
      </c>
      <c r="ET25" s="97">
        <f t="shared" si="191"/>
        <v>0</v>
      </c>
      <c r="EU25" s="298">
        <v>0</v>
      </c>
      <c r="EV25" s="299">
        <f t="shared" si="95"/>
        <v>0</v>
      </c>
      <c r="EW25" s="96">
        <f t="shared" si="192"/>
        <v>0</v>
      </c>
      <c r="EX25" s="97">
        <f t="shared" si="193"/>
        <v>0</v>
      </c>
      <c r="EY25" s="298">
        <v>0</v>
      </c>
      <c r="EZ25" s="299">
        <f t="shared" si="96"/>
        <v>0</v>
      </c>
      <c r="FA25" s="96">
        <f t="shared" si="194"/>
        <v>0</v>
      </c>
      <c r="FB25" s="97">
        <f t="shared" si="195"/>
        <v>0</v>
      </c>
      <c r="FC25" s="298">
        <v>0</v>
      </c>
      <c r="FD25" s="299">
        <f t="shared" si="97"/>
        <v>0</v>
      </c>
      <c r="FE25" s="96">
        <f t="shared" si="196"/>
        <v>0</v>
      </c>
      <c r="FF25" s="97">
        <f t="shared" si="197"/>
        <v>0</v>
      </c>
      <c r="FG25" s="298">
        <v>0</v>
      </c>
      <c r="FH25" s="299">
        <f t="shared" si="98"/>
        <v>0</v>
      </c>
      <c r="FI25" s="96">
        <f t="shared" si="198"/>
        <v>0</v>
      </c>
      <c r="FJ25" s="97">
        <f t="shared" si="199"/>
        <v>0</v>
      </c>
      <c r="FK25" s="298">
        <v>0</v>
      </c>
      <c r="FL25" s="299">
        <f t="shared" si="99"/>
        <v>0</v>
      </c>
      <c r="FM25" s="96">
        <f t="shared" si="200"/>
        <v>0</v>
      </c>
      <c r="FN25" s="97">
        <f t="shared" si="201"/>
        <v>0</v>
      </c>
      <c r="FO25" s="298">
        <v>0</v>
      </c>
      <c r="FP25" s="299">
        <f t="shared" si="100"/>
        <v>0</v>
      </c>
      <c r="FQ25" s="96">
        <f t="shared" si="202"/>
        <v>0</v>
      </c>
      <c r="FR25" s="97">
        <f t="shared" si="203"/>
        <v>0</v>
      </c>
      <c r="FS25" s="298">
        <v>0</v>
      </c>
      <c r="FT25" s="299">
        <f t="shared" si="101"/>
        <v>0</v>
      </c>
      <c r="FU25" s="96">
        <f t="shared" si="204"/>
        <v>0</v>
      </c>
      <c r="FV25" s="97">
        <f t="shared" si="205"/>
        <v>0</v>
      </c>
      <c r="FW25" s="298">
        <v>0</v>
      </c>
      <c r="FX25" s="299">
        <f t="shared" si="102"/>
        <v>0</v>
      </c>
      <c r="FY25" s="96">
        <f t="shared" si="206"/>
        <v>0</v>
      </c>
      <c r="FZ25" s="97">
        <f t="shared" si="207"/>
        <v>0</v>
      </c>
      <c r="GA25" s="298">
        <v>0</v>
      </c>
      <c r="GB25" s="299">
        <f t="shared" si="103"/>
        <v>0</v>
      </c>
      <c r="GC25" s="96">
        <f t="shared" si="208"/>
        <v>0</v>
      </c>
      <c r="GD25" s="97">
        <f t="shared" si="209"/>
        <v>0</v>
      </c>
      <c r="GE25" s="298">
        <v>0</v>
      </c>
      <c r="GF25" s="299">
        <f t="shared" si="104"/>
        <v>0</v>
      </c>
      <c r="GG25" s="96">
        <f t="shared" si="210"/>
        <v>0</v>
      </c>
      <c r="GH25" s="97">
        <f t="shared" si="211"/>
        <v>0</v>
      </c>
      <c r="GI25" s="298">
        <v>0</v>
      </c>
      <c r="GJ25" s="299">
        <f t="shared" si="105"/>
        <v>0</v>
      </c>
      <c r="GK25" s="96">
        <f t="shared" si="212"/>
        <v>0</v>
      </c>
      <c r="GL25" s="97">
        <f t="shared" si="213"/>
        <v>0</v>
      </c>
      <c r="GM25" s="298">
        <v>0</v>
      </c>
      <c r="GN25" s="299">
        <f t="shared" si="106"/>
        <v>0</v>
      </c>
      <c r="GO25" s="96">
        <f t="shared" si="214"/>
        <v>0</v>
      </c>
      <c r="GP25" s="97">
        <f t="shared" si="215"/>
        <v>0</v>
      </c>
      <c r="GQ25" s="298">
        <v>0</v>
      </c>
      <c r="GR25" s="299">
        <f t="shared" si="107"/>
        <v>0</v>
      </c>
      <c r="GS25" s="96">
        <f t="shared" si="216"/>
        <v>0</v>
      </c>
      <c r="GT25" s="97">
        <f t="shared" si="217"/>
        <v>0</v>
      </c>
      <c r="GU25" s="298">
        <v>0</v>
      </c>
      <c r="GV25" s="299">
        <f t="shared" si="108"/>
        <v>0</v>
      </c>
      <c r="GW25" s="96">
        <f t="shared" si="218"/>
        <v>0</v>
      </c>
      <c r="GX25" s="97">
        <f t="shared" si="219"/>
        <v>0</v>
      </c>
      <c r="GY25" s="298">
        <v>0</v>
      </c>
      <c r="GZ25" s="299">
        <f t="shared" si="109"/>
        <v>0</v>
      </c>
      <c r="HA25" s="96">
        <f t="shared" si="220"/>
        <v>0</v>
      </c>
      <c r="HB25" s="97">
        <f t="shared" si="221"/>
        <v>0</v>
      </c>
      <c r="HC25" s="298">
        <v>0</v>
      </c>
      <c r="HD25" s="299">
        <f t="shared" si="110"/>
        <v>0</v>
      </c>
      <c r="HE25" s="96">
        <f t="shared" si="222"/>
        <v>0</v>
      </c>
      <c r="HF25" s="97">
        <f t="shared" si="223"/>
        <v>0</v>
      </c>
      <c r="HG25" s="298">
        <v>0</v>
      </c>
      <c r="HH25" s="299">
        <f t="shared" si="111"/>
        <v>0</v>
      </c>
      <c r="HI25" s="96">
        <f t="shared" si="224"/>
        <v>0</v>
      </c>
      <c r="HJ25" s="97">
        <f t="shared" si="225"/>
        <v>0</v>
      </c>
      <c r="HK25" s="298">
        <v>0</v>
      </c>
      <c r="HL25" s="299">
        <f t="shared" si="112"/>
        <v>0</v>
      </c>
      <c r="HM25" s="96">
        <f t="shared" si="226"/>
        <v>0</v>
      </c>
      <c r="HN25" s="97">
        <f t="shared" si="227"/>
        <v>0</v>
      </c>
      <c r="HO25" s="298">
        <v>0</v>
      </c>
      <c r="HP25" s="299">
        <f t="shared" si="113"/>
        <v>0</v>
      </c>
      <c r="HQ25" s="96">
        <f t="shared" si="228"/>
        <v>0</v>
      </c>
      <c r="HR25" s="97">
        <f t="shared" si="229"/>
        <v>0</v>
      </c>
      <c r="HS25" s="298">
        <v>0</v>
      </c>
      <c r="HT25" s="299">
        <f t="shared" si="114"/>
        <v>0</v>
      </c>
      <c r="HU25" s="96">
        <f t="shared" si="230"/>
        <v>0</v>
      </c>
      <c r="HV25" s="97">
        <f t="shared" si="231"/>
        <v>0</v>
      </c>
      <c r="HW25" s="298">
        <v>0</v>
      </c>
      <c r="HX25" s="299">
        <f t="shared" si="115"/>
        <v>0</v>
      </c>
      <c r="HY25" s="96">
        <f t="shared" si="232"/>
        <v>0</v>
      </c>
      <c r="HZ25" s="97">
        <f t="shared" si="233"/>
        <v>0</v>
      </c>
      <c r="IA25" s="298">
        <v>0</v>
      </c>
      <c r="IB25" s="299">
        <f t="shared" si="116"/>
        <v>0</v>
      </c>
      <c r="IC25" s="96">
        <f t="shared" si="234"/>
        <v>0</v>
      </c>
      <c r="ID25" s="97">
        <f t="shared" si="235"/>
        <v>0</v>
      </c>
      <c r="IE25" s="298">
        <v>0</v>
      </c>
      <c r="IF25" s="299">
        <f t="shared" si="117"/>
        <v>0</v>
      </c>
      <c r="IG25" s="96">
        <f t="shared" si="236"/>
        <v>0</v>
      </c>
      <c r="IH25" s="97">
        <f t="shared" si="237"/>
        <v>0</v>
      </c>
    </row>
    <row r="26" spans="1:242" x14ac:dyDescent="0.2">
      <c r="A26" s="277"/>
      <c r="B26" s="278">
        <v>0.1</v>
      </c>
      <c r="C26" s="298">
        <v>0</v>
      </c>
      <c r="D26" s="299">
        <v>0</v>
      </c>
      <c r="E26" s="96">
        <f t="shared" si="118"/>
        <v>0</v>
      </c>
      <c r="F26" s="97">
        <f t="shared" si="119"/>
        <v>0</v>
      </c>
      <c r="G26" s="298">
        <v>0</v>
      </c>
      <c r="H26" s="299">
        <f t="shared" si="59"/>
        <v>0</v>
      </c>
      <c r="I26" s="96">
        <f t="shared" si="120"/>
        <v>0</v>
      </c>
      <c r="J26" s="97">
        <f t="shared" si="121"/>
        <v>0</v>
      </c>
      <c r="K26" s="298">
        <v>0</v>
      </c>
      <c r="L26" s="299">
        <f t="shared" si="60"/>
        <v>0</v>
      </c>
      <c r="M26" s="96">
        <f t="shared" si="122"/>
        <v>0</v>
      </c>
      <c r="N26" s="97">
        <f t="shared" si="123"/>
        <v>0</v>
      </c>
      <c r="O26" s="298">
        <v>0</v>
      </c>
      <c r="P26" s="299">
        <f t="shared" si="61"/>
        <v>0</v>
      </c>
      <c r="Q26" s="96">
        <f t="shared" si="124"/>
        <v>0</v>
      </c>
      <c r="R26" s="97">
        <f t="shared" si="125"/>
        <v>0</v>
      </c>
      <c r="S26" s="298">
        <v>0</v>
      </c>
      <c r="T26" s="299">
        <f t="shared" si="62"/>
        <v>0</v>
      </c>
      <c r="U26" s="96">
        <f t="shared" si="126"/>
        <v>0</v>
      </c>
      <c r="V26" s="97">
        <f t="shared" si="127"/>
        <v>0</v>
      </c>
      <c r="W26" s="298">
        <v>0</v>
      </c>
      <c r="X26" s="299">
        <f t="shared" si="63"/>
        <v>0</v>
      </c>
      <c r="Y26" s="96">
        <f t="shared" si="128"/>
        <v>0</v>
      </c>
      <c r="Z26" s="97">
        <f t="shared" si="129"/>
        <v>0</v>
      </c>
      <c r="AA26" s="298">
        <v>0</v>
      </c>
      <c r="AB26" s="299">
        <f t="shared" si="64"/>
        <v>0</v>
      </c>
      <c r="AC26" s="96">
        <f t="shared" si="130"/>
        <v>0</v>
      </c>
      <c r="AD26" s="97">
        <f t="shared" si="131"/>
        <v>0</v>
      </c>
      <c r="AE26" s="298">
        <v>0</v>
      </c>
      <c r="AF26" s="299">
        <f t="shared" si="65"/>
        <v>0</v>
      </c>
      <c r="AG26" s="96">
        <f t="shared" si="132"/>
        <v>0</v>
      </c>
      <c r="AH26" s="97">
        <f t="shared" si="133"/>
        <v>0</v>
      </c>
      <c r="AI26" s="298">
        <v>0</v>
      </c>
      <c r="AJ26" s="299">
        <f t="shared" si="66"/>
        <v>0</v>
      </c>
      <c r="AK26" s="96">
        <f t="shared" si="134"/>
        <v>0</v>
      </c>
      <c r="AL26" s="97">
        <f t="shared" si="135"/>
        <v>0</v>
      </c>
      <c r="AM26" s="298">
        <v>0</v>
      </c>
      <c r="AN26" s="299">
        <f t="shared" si="67"/>
        <v>0</v>
      </c>
      <c r="AO26" s="96">
        <f t="shared" si="136"/>
        <v>0</v>
      </c>
      <c r="AP26" s="97">
        <f t="shared" si="137"/>
        <v>0</v>
      </c>
      <c r="AQ26" s="298">
        <v>0</v>
      </c>
      <c r="AR26" s="299">
        <f t="shared" si="68"/>
        <v>0</v>
      </c>
      <c r="AS26" s="96">
        <f t="shared" si="138"/>
        <v>0</v>
      </c>
      <c r="AT26" s="97">
        <f t="shared" si="139"/>
        <v>0</v>
      </c>
      <c r="AU26" s="298">
        <v>0</v>
      </c>
      <c r="AV26" s="299">
        <f t="shared" si="69"/>
        <v>0</v>
      </c>
      <c r="AW26" s="96">
        <f t="shared" si="140"/>
        <v>0</v>
      </c>
      <c r="AX26" s="97">
        <f t="shared" si="141"/>
        <v>0</v>
      </c>
      <c r="AY26" s="298">
        <v>0</v>
      </c>
      <c r="AZ26" s="299">
        <f t="shared" si="70"/>
        <v>0</v>
      </c>
      <c r="BA26" s="96">
        <f t="shared" si="142"/>
        <v>0</v>
      </c>
      <c r="BB26" s="97">
        <f t="shared" si="143"/>
        <v>0</v>
      </c>
      <c r="BC26" s="298">
        <v>0</v>
      </c>
      <c r="BD26" s="299">
        <f t="shared" si="71"/>
        <v>0</v>
      </c>
      <c r="BE26" s="96">
        <f t="shared" si="144"/>
        <v>0</v>
      </c>
      <c r="BF26" s="97">
        <f t="shared" si="145"/>
        <v>0</v>
      </c>
      <c r="BG26" s="298">
        <v>0</v>
      </c>
      <c r="BH26" s="299">
        <f t="shared" si="72"/>
        <v>0</v>
      </c>
      <c r="BI26" s="96">
        <f t="shared" si="146"/>
        <v>0</v>
      </c>
      <c r="BJ26" s="97">
        <f t="shared" si="147"/>
        <v>0</v>
      </c>
      <c r="BK26" s="298">
        <v>0</v>
      </c>
      <c r="BL26" s="299">
        <f t="shared" si="73"/>
        <v>0</v>
      </c>
      <c r="BM26" s="96">
        <f t="shared" si="148"/>
        <v>0</v>
      </c>
      <c r="BN26" s="97">
        <f t="shared" si="149"/>
        <v>0</v>
      </c>
      <c r="BO26" s="298">
        <v>0</v>
      </c>
      <c r="BP26" s="299">
        <f t="shared" si="74"/>
        <v>0</v>
      </c>
      <c r="BQ26" s="96">
        <f t="shared" si="150"/>
        <v>0</v>
      </c>
      <c r="BR26" s="97">
        <f t="shared" si="151"/>
        <v>0</v>
      </c>
      <c r="BS26" s="298">
        <v>0</v>
      </c>
      <c r="BT26" s="299">
        <f t="shared" si="75"/>
        <v>0</v>
      </c>
      <c r="BU26" s="96">
        <f t="shared" si="152"/>
        <v>0</v>
      </c>
      <c r="BV26" s="97">
        <f t="shared" si="153"/>
        <v>0</v>
      </c>
      <c r="BW26" s="298">
        <v>0</v>
      </c>
      <c r="BX26" s="299">
        <f t="shared" si="76"/>
        <v>0</v>
      </c>
      <c r="BY26" s="96">
        <f t="shared" si="154"/>
        <v>0</v>
      </c>
      <c r="BZ26" s="97">
        <f t="shared" si="155"/>
        <v>0</v>
      </c>
      <c r="CA26" s="298">
        <v>0</v>
      </c>
      <c r="CB26" s="299">
        <f t="shared" si="77"/>
        <v>0</v>
      </c>
      <c r="CC26" s="96">
        <f t="shared" si="156"/>
        <v>0</v>
      </c>
      <c r="CD26" s="97">
        <f t="shared" si="157"/>
        <v>0</v>
      </c>
      <c r="CE26" s="298">
        <v>0</v>
      </c>
      <c r="CF26" s="299">
        <f t="shared" si="78"/>
        <v>0</v>
      </c>
      <c r="CG26" s="96">
        <f t="shared" si="158"/>
        <v>0</v>
      </c>
      <c r="CH26" s="97">
        <f t="shared" si="159"/>
        <v>0</v>
      </c>
      <c r="CI26" s="298">
        <v>0</v>
      </c>
      <c r="CJ26" s="299">
        <f t="shared" si="79"/>
        <v>0</v>
      </c>
      <c r="CK26" s="96">
        <f t="shared" si="160"/>
        <v>0</v>
      </c>
      <c r="CL26" s="97">
        <f t="shared" si="161"/>
        <v>0</v>
      </c>
      <c r="CM26" s="298">
        <v>0</v>
      </c>
      <c r="CN26" s="299">
        <f t="shared" si="80"/>
        <v>0</v>
      </c>
      <c r="CO26" s="96">
        <f t="shared" si="162"/>
        <v>0</v>
      </c>
      <c r="CP26" s="97">
        <f t="shared" si="163"/>
        <v>0</v>
      </c>
      <c r="CQ26" s="298">
        <v>0</v>
      </c>
      <c r="CR26" s="299">
        <f t="shared" si="81"/>
        <v>0</v>
      </c>
      <c r="CS26" s="96">
        <f t="shared" si="164"/>
        <v>0</v>
      </c>
      <c r="CT26" s="97">
        <f t="shared" si="165"/>
        <v>0</v>
      </c>
      <c r="CU26" s="298">
        <v>0</v>
      </c>
      <c r="CV26" s="299">
        <f t="shared" si="82"/>
        <v>0</v>
      </c>
      <c r="CW26" s="96">
        <f t="shared" si="166"/>
        <v>0</v>
      </c>
      <c r="CX26" s="97">
        <f t="shared" si="167"/>
        <v>0</v>
      </c>
      <c r="CY26" s="298">
        <v>0</v>
      </c>
      <c r="CZ26" s="299">
        <f t="shared" si="83"/>
        <v>0</v>
      </c>
      <c r="DA26" s="96">
        <f t="shared" si="168"/>
        <v>0</v>
      </c>
      <c r="DB26" s="97">
        <f t="shared" si="169"/>
        <v>0</v>
      </c>
      <c r="DC26" s="298">
        <v>0</v>
      </c>
      <c r="DD26" s="299">
        <f t="shared" si="238"/>
        <v>0</v>
      </c>
      <c r="DE26" s="96">
        <f t="shared" si="170"/>
        <v>0</v>
      </c>
      <c r="DF26" s="97">
        <f t="shared" si="171"/>
        <v>0</v>
      </c>
      <c r="DG26" s="298">
        <v>0</v>
      </c>
      <c r="DH26" s="299">
        <f t="shared" si="85"/>
        <v>0</v>
      </c>
      <c r="DI26" s="96">
        <f t="shared" si="172"/>
        <v>0</v>
      </c>
      <c r="DJ26" s="97">
        <f t="shared" si="173"/>
        <v>0</v>
      </c>
      <c r="DK26" s="298">
        <v>0</v>
      </c>
      <c r="DL26" s="299">
        <f t="shared" si="86"/>
        <v>0</v>
      </c>
      <c r="DM26" s="96">
        <f t="shared" si="174"/>
        <v>0</v>
      </c>
      <c r="DN26" s="97">
        <f t="shared" si="175"/>
        <v>0</v>
      </c>
      <c r="DO26" s="298">
        <v>0</v>
      </c>
      <c r="DP26" s="299">
        <f t="shared" si="87"/>
        <v>0</v>
      </c>
      <c r="DQ26" s="96">
        <f t="shared" si="176"/>
        <v>0</v>
      </c>
      <c r="DR26" s="97">
        <f t="shared" si="177"/>
        <v>0</v>
      </c>
      <c r="DS26" s="298">
        <v>0</v>
      </c>
      <c r="DT26" s="299">
        <f t="shared" si="88"/>
        <v>0</v>
      </c>
      <c r="DU26" s="96">
        <f t="shared" si="178"/>
        <v>0</v>
      </c>
      <c r="DV26" s="97">
        <f t="shared" si="179"/>
        <v>0</v>
      </c>
      <c r="DW26" s="298">
        <v>0</v>
      </c>
      <c r="DX26" s="299">
        <f t="shared" si="89"/>
        <v>0</v>
      </c>
      <c r="DY26" s="96">
        <f t="shared" si="180"/>
        <v>0</v>
      </c>
      <c r="DZ26" s="97">
        <f t="shared" si="181"/>
        <v>0</v>
      </c>
      <c r="EA26" s="298">
        <v>0</v>
      </c>
      <c r="EB26" s="299">
        <f t="shared" si="90"/>
        <v>0</v>
      </c>
      <c r="EC26" s="96">
        <f t="shared" si="182"/>
        <v>0</v>
      </c>
      <c r="ED26" s="97">
        <f t="shared" si="183"/>
        <v>0</v>
      </c>
      <c r="EE26" s="298">
        <v>0</v>
      </c>
      <c r="EF26" s="299">
        <f t="shared" si="91"/>
        <v>0</v>
      </c>
      <c r="EG26" s="96">
        <f t="shared" si="184"/>
        <v>0</v>
      </c>
      <c r="EH26" s="97">
        <f t="shared" si="185"/>
        <v>0</v>
      </c>
      <c r="EI26" s="298">
        <v>0</v>
      </c>
      <c r="EJ26" s="299">
        <f t="shared" si="92"/>
        <v>0</v>
      </c>
      <c r="EK26" s="96">
        <f t="shared" si="186"/>
        <v>0</v>
      </c>
      <c r="EL26" s="97">
        <f t="shared" si="187"/>
        <v>0</v>
      </c>
      <c r="EM26" s="298">
        <v>0</v>
      </c>
      <c r="EN26" s="299">
        <f t="shared" si="93"/>
        <v>0</v>
      </c>
      <c r="EO26" s="96">
        <f t="shared" si="188"/>
        <v>0</v>
      </c>
      <c r="EP26" s="97">
        <f t="shared" si="189"/>
        <v>0</v>
      </c>
      <c r="EQ26" s="298">
        <v>0</v>
      </c>
      <c r="ER26" s="299">
        <f t="shared" si="94"/>
        <v>0</v>
      </c>
      <c r="ES26" s="96">
        <f t="shared" si="190"/>
        <v>0</v>
      </c>
      <c r="ET26" s="97">
        <f t="shared" si="191"/>
        <v>0</v>
      </c>
      <c r="EU26" s="298">
        <v>0</v>
      </c>
      <c r="EV26" s="299">
        <f t="shared" si="95"/>
        <v>0</v>
      </c>
      <c r="EW26" s="96">
        <f t="shared" si="192"/>
        <v>0</v>
      </c>
      <c r="EX26" s="97">
        <f t="shared" si="193"/>
        <v>0</v>
      </c>
      <c r="EY26" s="298">
        <v>0</v>
      </c>
      <c r="EZ26" s="299">
        <f t="shared" si="96"/>
        <v>0</v>
      </c>
      <c r="FA26" s="96">
        <f t="shared" si="194"/>
        <v>0</v>
      </c>
      <c r="FB26" s="97">
        <f t="shared" si="195"/>
        <v>0</v>
      </c>
      <c r="FC26" s="298">
        <v>0</v>
      </c>
      <c r="FD26" s="299">
        <f t="shared" si="97"/>
        <v>0</v>
      </c>
      <c r="FE26" s="96">
        <f t="shared" si="196"/>
        <v>0</v>
      </c>
      <c r="FF26" s="97">
        <f t="shared" si="197"/>
        <v>0</v>
      </c>
      <c r="FG26" s="298">
        <v>0</v>
      </c>
      <c r="FH26" s="299">
        <f t="shared" si="98"/>
        <v>0</v>
      </c>
      <c r="FI26" s="96">
        <f t="shared" si="198"/>
        <v>0</v>
      </c>
      <c r="FJ26" s="97">
        <f t="shared" si="199"/>
        <v>0</v>
      </c>
      <c r="FK26" s="298">
        <v>0</v>
      </c>
      <c r="FL26" s="299">
        <f t="shared" si="99"/>
        <v>0</v>
      </c>
      <c r="FM26" s="96">
        <f t="shared" si="200"/>
        <v>0</v>
      </c>
      <c r="FN26" s="97">
        <f t="shared" si="201"/>
        <v>0</v>
      </c>
      <c r="FO26" s="298">
        <v>0</v>
      </c>
      <c r="FP26" s="299">
        <f t="shared" si="100"/>
        <v>0</v>
      </c>
      <c r="FQ26" s="96">
        <f t="shared" si="202"/>
        <v>0</v>
      </c>
      <c r="FR26" s="97">
        <f t="shared" si="203"/>
        <v>0</v>
      </c>
      <c r="FS26" s="298">
        <v>0</v>
      </c>
      <c r="FT26" s="299">
        <f t="shared" si="101"/>
        <v>0</v>
      </c>
      <c r="FU26" s="96">
        <f t="shared" si="204"/>
        <v>0</v>
      </c>
      <c r="FV26" s="97">
        <f t="shared" si="205"/>
        <v>0</v>
      </c>
      <c r="FW26" s="298">
        <v>0</v>
      </c>
      <c r="FX26" s="299">
        <f t="shared" si="102"/>
        <v>0</v>
      </c>
      <c r="FY26" s="96">
        <f t="shared" si="206"/>
        <v>0</v>
      </c>
      <c r="FZ26" s="97">
        <f t="shared" si="207"/>
        <v>0</v>
      </c>
      <c r="GA26" s="298">
        <v>0</v>
      </c>
      <c r="GB26" s="299">
        <f t="shared" si="103"/>
        <v>0</v>
      </c>
      <c r="GC26" s="96">
        <f t="shared" si="208"/>
        <v>0</v>
      </c>
      <c r="GD26" s="97">
        <f t="shared" si="209"/>
        <v>0</v>
      </c>
      <c r="GE26" s="298">
        <v>0</v>
      </c>
      <c r="GF26" s="299">
        <f t="shared" si="104"/>
        <v>0</v>
      </c>
      <c r="GG26" s="96">
        <f t="shared" si="210"/>
        <v>0</v>
      </c>
      <c r="GH26" s="97">
        <f t="shared" si="211"/>
        <v>0</v>
      </c>
      <c r="GI26" s="298">
        <v>0</v>
      </c>
      <c r="GJ26" s="299">
        <f t="shared" si="105"/>
        <v>0</v>
      </c>
      <c r="GK26" s="96">
        <f t="shared" si="212"/>
        <v>0</v>
      </c>
      <c r="GL26" s="97">
        <f t="shared" si="213"/>
        <v>0</v>
      </c>
      <c r="GM26" s="298">
        <v>0</v>
      </c>
      <c r="GN26" s="299">
        <f t="shared" si="106"/>
        <v>0</v>
      </c>
      <c r="GO26" s="96">
        <f t="shared" si="214"/>
        <v>0</v>
      </c>
      <c r="GP26" s="97">
        <f t="shared" si="215"/>
        <v>0</v>
      </c>
      <c r="GQ26" s="298">
        <v>0</v>
      </c>
      <c r="GR26" s="299">
        <f t="shared" si="107"/>
        <v>0</v>
      </c>
      <c r="GS26" s="96">
        <f t="shared" si="216"/>
        <v>0</v>
      </c>
      <c r="GT26" s="97">
        <f t="shared" si="217"/>
        <v>0</v>
      </c>
      <c r="GU26" s="298">
        <v>0</v>
      </c>
      <c r="GV26" s="299">
        <f t="shared" si="108"/>
        <v>0</v>
      </c>
      <c r="GW26" s="96">
        <f t="shared" si="218"/>
        <v>0</v>
      </c>
      <c r="GX26" s="97">
        <f t="shared" si="219"/>
        <v>0</v>
      </c>
      <c r="GY26" s="298">
        <v>0</v>
      </c>
      <c r="GZ26" s="299">
        <f t="shared" si="109"/>
        <v>0</v>
      </c>
      <c r="HA26" s="96">
        <f t="shared" si="220"/>
        <v>0</v>
      </c>
      <c r="HB26" s="97">
        <f t="shared" si="221"/>
        <v>0</v>
      </c>
      <c r="HC26" s="298">
        <v>0</v>
      </c>
      <c r="HD26" s="299">
        <f t="shared" si="110"/>
        <v>0</v>
      </c>
      <c r="HE26" s="96">
        <f t="shared" si="222"/>
        <v>0</v>
      </c>
      <c r="HF26" s="97">
        <f t="shared" si="223"/>
        <v>0</v>
      </c>
      <c r="HG26" s="298">
        <v>0</v>
      </c>
      <c r="HH26" s="299">
        <f t="shared" si="111"/>
        <v>0</v>
      </c>
      <c r="HI26" s="96">
        <f t="shared" si="224"/>
        <v>0</v>
      </c>
      <c r="HJ26" s="97">
        <f t="shared" si="225"/>
        <v>0</v>
      </c>
      <c r="HK26" s="298">
        <v>0</v>
      </c>
      <c r="HL26" s="299">
        <f t="shared" si="112"/>
        <v>0</v>
      </c>
      <c r="HM26" s="96">
        <f t="shared" si="226"/>
        <v>0</v>
      </c>
      <c r="HN26" s="97">
        <f t="shared" si="227"/>
        <v>0</v>
      </c>
      <c r="HO26" s="298">
        <v>0</v>
      </c>
      <c r="HP26" s="299">
        <f t="shared" si="113"/>
        <v>0</v>
      </c>
      <c r="HQ26" s="96">
        <f t="shared" si="228"/>
        <v>0</v>
      </c>
      <c r="HR26" s="97">
        <f t="shared" si="229"/>
        <v>0</v>
      </c>
      <c r="HS26" s="298">
        <v>0</v>
      </c>
      <c r="HT26" s="299">
        <f t="shared" si="114"/>
        <v>0</v>
      </c>
      <c r="HU26" s="96">
        <f t="shared" si="230"/>
        <v>0</v>
      </c>
      <c r="HV26" s="97">
        <f t="shared" si="231"/>
        <v>0</v>
      </c>
      <c r="HW26" s="298">
        <v>0</v>
      </c>
      <c r="HX26" s="299">
        <f t="shared" si="115"/>
        <v>0</v>
      </c>
      <c r="HY26" s="96">
        <f t="shared" si="232"/>
        <v>0</v>
      </c>
      <c r="HZ26" s="97">
        <f t="shared" si="233"/>
        <v>0</v>
      </c>
      <c r="IA26" s="298">
        <v>0</v>
      </c>
      <c r="IB26" s="299">
        <f t="shared" si="116"/>
        <v>0</v>
      </c>
      <c r="IC26" s="96">
        <f t="shared" si="234"/>
        <v>0</v>
      </c>
      <c r="ID26" s="97">
        <f t="shared" si="235"/>
        <v>0</v>
      </c>
      <c r="IE26" s="298">
        <v>0</v>
      </c>
      <c r="IF26" s="299">
        <f t="shared" si="117"/>
        <v>0</v>
      </c>
      <c r="IG26" s="96">
        <f t="shared" si="236"/>
        <v>0</v>
      </c>
      <c r="IH26" s="97">
        <f t="shared" si="237"/>
        <v>0</v>
      </c>
    </row>
    <row r="27" spans="1:242" x14ac:dyDescent="0.2">
      <c r="A27" s="277"/>
      <c r="B27" s="278">
        <v>0.1</v>
      </c>
      <c r="C27" s="298">
        <v>0</v>
      </c>
      <c r="D27" s="299">
        <v>0</v>
      </c>
      <c r="E27" s="96">
        <f t="shared" si="118"/>
        <v>0</v>
      </c>
      <c r="F27" s="97">
        <f t="shared" si="119"/>
        <v>0</v>
      </c>
      <c r="G27" s="298">
        <v>0</v>
      </c>
      <c r="H27" s="299">
        <f t="shared" si="59"/>
        <v>0</v>
      </c>
      <c r="I27" s="96">
        <f t="shared" si="120"/>
        <v>0</v>
      </c>
      <c r="J27" s="97">
        <f t="shared" si="121"/>
        <v>0</v>
      </c>
      <c r="K27" s="298">
        <v>0</v>
      </c>
      <c r="L27" s="299">
        <f t="shared" si="60"/>
        <v>0</v>
      </c>
      <c r="M27" s="96">
        <f t="shared" si="122"/>
        <v>0</v>
      </c>
      <c r="N27" s="97">
        <f t="shared" si="123"/>
        <v>0</v>
      </c>
      <c r="O27" s="298">
        <v>0</v>
      </c>
      <c r="P27" s="299">
        <f t="shared" si="61"/>
        <v>0</v>
      </c>
      <c r="Q27" s="96">
        <f t="shared" si="124"/>
        <v>0</v>
      </c>
      <c r="R27" s="97">
        <f t="shared" si="125"/>
        <v>0</v>
      </c>
      <c r="S27" s="298">
        <v>0</v>
      </c>
      <c r="T27" s="299">
        <f t="shared" si="62"/>
        <v>0</v>
      </c>
      <c r="U27" s="96">
        <f t="shared" si="126"/>
        <v>0</v>
      </c>
      <c r="V27" s="97">
        <f t="shared" si="127"/>
        <v>0</v>
      </c>
      <c r="W27" s="298">
        <v>0</v>
      </c>
      <c r="X27" s="299">
        <f t="shared" si="63"/>
        <v>0</v>
      </c>
      <c r="Y27" s="96">
        <f t="shared" si="128"/>
        <v>0</v>
      </c>
      <c r="Z27" s="97">
        <f t="shared" si="129"/>
        <v>0</v>
      </c>
      <c r="AA27" s="298">
        <v>0</v>
      </c>
      <c r="AB27" s="299">
        <f t="shared" si="64"/>
        <v>0</v>
      </c>
      <c r="AC27" s="96">
        <f t="shared" si="130"/>
        <v>0</v>
      </c>
      <c r="AD27" s="97">
        <f t="shared" si="131"/>
        <v>0</v>
      </c>
      <c r="AE27" s="298">
        <v>0</v>
      </c>
      <c r="AF27" s="299">
        <f t="shared" si="65"/>
        <v>0</v>
      </c>
      <c r="AG27" s="96">
        <f t="shared" si="132"/>
        <v>0</v>
      </c>
      <c r="AH27" s="97">
        <f t="shared" si="133"/>
        <v>0</v>
      </c>
      <c r="AI27" s="298">
        <v>0</v>
      </c>
      <c r="AJ27" s="299">
        <f t="shared" si="66"/>
        <v>0</v>
      </c>
      <c r="AK27" s="96">
        <f t="shared" si="134"/>
        <v>0</v>
      </c>
      <c r="AL27" s="97">
        <f t="shared" si="135"/>
        <v>0</v>
      </c>
      <c r="AM27" s="298">
        <v>0</v>
      </c>
      <c r="AN27" s="299">
        <f t="shared" si="67"/>
        <v>0</v>
      </c>
      <c r="AO27" s="96">
        <f t="shared" si="136"/>
        <v>0</v>
      </c>
      <c r="AP27" s="97">
        <f t="shared" si="137"/>
        <v>0</v>
      </c>
      <c r="AQ27" s="298">
        <v>0</v>
      </c>
      <c r="AR27" s="299">
        <f t="shared" si="68"/>
        <v>0</v>
      </c>
      <c r="AS27" s="96">
        <f t="shared" si="138"/>
        <v>0</v>
      </c>
      <c r="AT27" s="97">
        <f t="shared" si="139"/>
        <v>0</v>
      </c>
      <c r="AU27" s="298">
        <v>0</v>
      </c>
      <c r="AV27" s="299">
        <f t="shared" si="69"/>
        <v>0</v>
      </c>
      <c r="AW27" s="96">
        <f t="shared" si="140"/>
        <v>0</v>
      </c>
      <c r="AX27" s="97">
        <f t="shared" si="141"/>
        <v>0</v>
      </c>
      <c r="AY27" s="298">
        <v>0</v>
      </c>
      <c r="AZ27" s="299">
        <f t="shared" si="70"/>
        <v>0</v>
      </c>
      <c r="BA27" s="96">
        <f t="shared" si="142"/>
        <v>0</v>
      </c>
      <c r="BB27" s="97">
        <f t="shared" si="143"/>
        <v>0</v>
      </c>
      <c r="BC27" s="298">
        <v>0</v>
      </c>
      <c r="BD27" s="299">
        <f t="shared" si="71"/>
        <v>0</v>
      </c>
      <c r="BE27" s="96">
        <f t="shared" si="144"/>
        <v>0</v>
      </c>
      <c r="BF27" s="97">
        <f t="shared" si="145"/>
        <v>0</v>
      </c>
      <c r="BG27" s="298">
        <v>0</v>
      </c>
      <c r="BH27" s="299">
        <f t="shared" si="72"/>
        <v>0</v>
      </c>
      <c r="BI27" s="96">
        <f t="shared" si="146"/>
        <v>0</v>
      </c>
      <c r="BJ27" s="97">
        <f t="shared" si="147"/>
        <v>0</v>
      </c>
      <c r="BK27" s="298">
        <v>0</v>
      </c>
      <c r="BL27" s="299">
        <f t="shared" si="73"/>
        <v>0</v>
      </c>
      <c r="BM27" s="96">
        <f t="shared" si="148"/>
        <v>0</v>
      </c>
      <c r="BN27" s="97">
        <f t="shared" si="149"/>
        <v>0</v>
      </c>
      <c r="BO27" s="298">
        <v>0</v>
      </c>
      <c r="BP27" s="299">
        <f t="shared" si="74"/>
        <v>0</v>
      </c>
      <c r="BQ27" s="96">
        <f t="shared" si="150"/>
        <v>0</v>
      </c>
      <c r="BR27" s="97">
        <f t="shared" si="151"/>
        <v>0</v>
      </c>
      <c r="BS27" s="298">
        <v>0</v>
      </c>
      <c r="BT27" s="299">
        <f t="shared" si="75"/>
        <v>0</v>
      </c>
      <c r="BU27" s="96">
        <f t="shared" si="152"/>
        <v>0</v>
      </c>
      <c r="BV27" s="97">
        <f t="shared" si="153"/>
        <v>0</v>
      </c>
      <c r="BW27" s="298">
        <v>0</v>
      </c>
      <c r="BX27" s="299">
        <f t="shared" si="76"/>
        <v>0</v>
      </c>
      <c r="BY27" s="96">
        <f t="shared" si="154"/>
        <v>0</v>
      </c>
      <c r="BZ27" s="97">
        <f t="shared" si="155"/>
        <v>0</v>
      </c>
      <c r="CA27" s="298">
        <v>0</v>
      </c>
      <c r="CB27" s="299">
        <f t="shared" si="77"/>
        <v>0</v>
      </c>
      <c r="CC27" s="96">
        <f t="shared" si="156"/>
        <v>0</v>
      </c>
      <c r="CD27" s="97">
        <f t="shared" si="157"/>
        <v>0</v>
      </c>
      <c r="CE27" s="298">
        <v>0</v>
      </c>
      <c r="CF27" s="299">
        <f t="shared" si="78"/>
        <v>0</v>
      </c>
      <c r="CG27" s="96">
        <f t="shared" si="158"/>
        <v>0</v>
      </c>
      <c r="CH27" s="97">
        <f t="shared" si="159"/>
        <v>0</v>
      </c>
      <c r="CI27" s="298">
        <v>0</v>
      </c>
      <c r="CJ27" s="299">
        <f t="shared" si="79"/>
        <v>0</v>
      </c>
      <c r="CK27" s="96">
        <f t="shared" si="160"/>
        <v>0</v>
      </c>
      <c r="CL27" s="97">
        <f t="shared" si="161"/>
        <v>0</v>
      </c>
      <c r="CM27" s="298">
        <v>0</v>
      </c>
      <c r="CN27" s="299">
        <f t="shared" si="80"/>
        <v>0</v>
      </c>
      <c r="CO27" s="96">
        <f t="shared" si="162"/>
        <v>0</v>
      </c>
      <c r="CP27" s="97">
        <f t="shared" si="163"/>
        <v>0</v>
      </c>
      <c r="CQ27" s="298">
        <v>0</v>
      </c>
      <c r="CR27" s="299">
        <f t="shared" si="81"/>
        <v>0</v>
      </c>
      <c r="CS27" s="96">
        <f t="shared" si="164"/>
        <v>0</v>
      </c>
      <c r="CT27" s="97">
        <f t="shared" si="165"/>
        <v>0</v>
      </c>
      <c r="CU27" s="298">
        <v>0</v>
      </c>
      <c r="CV27" s="299">
        <f t="shared" si="82"/>
        <v>0</v>
      </c>
      <c r="CW27" s="96">
        <f t="shared" si="166"/>
        <v>0</v>
      </c>
      <c r="CX27" s="97">
        <f t="shared" si="167"/>
        <v>0</v>
      </c>
      <c r="CY27" s="298">
        <v>0</v>
      </c>
      <c r="CZ27" s="299">
        <f t="shared" si="83"/>
        <v>0</v>
      </c>
      <c r="DA27" s="96">
        <f t="shared" si="168"/>
        <v>0</v>
      </c>
      <c r="DB27" s="97">
        <f t="shared" si="169"/>
        <v>0</v>
      </c>
      <c r="DC27" s="298">
        <v>0</v>
      </c>
      <c r="DD27" s="299">
        <f t="shared" si="238"/>
        <v>0</v>
      </c>
      <c r="DE27" s="96">
        <f t="shared" si="170"/>
        <v>0</v>
      </c>
      <c r="DF27" s="97">
        <f t="shared" si="171"/>
        <v>0</v>
      </c>
      <c r="DG27" s="298">
        <v>0</v>
      </c>
      <c r="DH27" s="299">
        <f t="shared" si="85"/>
        <v>0</v>
      </c>
      <c r="DI27" s="96">
        <f t="shared" si="172"/>
        <v>0</v>
      </c>
      <c r="DJ27" s="97">
        <f t="shared" si="173"/>
        <v>0</v>
      </c>
      <c r="DK27" s="298">
        <v>0</v>
      </c>
      <c r="DL27" s="299">
        <f t="shared" si="86"/>
        <v>0</v>
      </c>
      <c r="DM27" s="96">
        <f t="shared" si="174"/>
        <v>0</v>
      </c>
      <c r="DN27" s="97">
        <f t="shared" si="175"/>
        <v>0</v>
      </c>
      <c r="DO27" s="298">
        <v>0</v>
      </c>
      <c r="DP27" s="299">
        <f t="shared" si="87"/>
        <v>0</v>
      </c>
      <c r="DQ27" s="96">
        <f t="shared" si="176"/>
        <v>0</v>
      </c>
      <c r="DR27" s="97">
        <f t="shared" si="177"/>
        <v>0</v>
      </c>
      <c r="DS27" s="298">
        <v>0</v>
      </c>
      <c r="DT27" s="299">
        <f t="shared" si="88"/>
        <v>0</v>
      </c>
      <c r="DU27" s="96">
        <f t="shared" si="178"/>
        <v>0</v>
      </c>
      <c r="DV27" s="97">
        <f t="shared" si="179"/>
        <v>0</v>
      </c>
      <c r="DW27" s="298">
        <v>0</v>
      </c>
      <c r="DX27" s="299">
        <f t="shared" si="89"/>
        <v>0</v>
      </c>
      <c r="DY27" s="96">
        <f t="shared" si="180"/>
        <v>0</v>
      </c>
      <c r="DZ27" s="97">
        <f t="shared" si="181"/>
        <v>0</v>
      </c>
      <c r="EA27" s="298">
        <v>0</v>
      </c>
      <c r="EB27" s="299">
        <f t="shared" si="90"/>
        <v>0</v>
      </c>
      <c r="EC27" s="96">
        <f t="shared" si="182"/>
        <v>0</v>
      </c>
      <c r="ED27" s="97">
        <f t="shared" si="183"/>
        <v>0</v>
      </c>
      <c r="EE27" s="298">
        <v>0</v>
      </c>
      <c r="EF27" s="299">
        <f t="shared" si="91"/>
        <v>0</v>
      </c>
      <c r="EG27" s="96">
        <f t="shared" si="184"/>
        <v>0</v>
      </c>
      <c r="EH27" s="97">
        <f t="shared" si="185"/>
        <v>0</v>
      </c>
      <c r="EI27" s="298">
        <v>0</v>
      </c>
      <c r="EJ27" s="299">
        <f t="shared" si="92"/>
        <v>0</v>
      </c>
      <c r="EK27" s="96">
        <f t="shared" si="186"/>
        <v>0</v>
      </c>
      <c r="EL27" s="97">
        <f t="shared" si="187"/>
        <v>0</v>
      </c>
      <c r="EM27" s="298">
        <v>0</v>
      </c>
      <c r="EN27" s="299">
        <f t="shared" si="93"/>
        <v>0</v>
      </c>
      <c r="EO27" s="96">
        <f t="shared" si="188"/>
        <v>0</v>
      </c>
      <c r="EP27" s="97">
        <f t="shared" si="189"/>
        <v>0</v>
      </c>
      <c r="EQ27" s="298">
        <v>0</v>
      </c>
      <c r="ER27" s="299">
        <f t="shared" si="94"/>
        <v>0</v>
      </c>
      <c r="ES27" s="96">
        <f t="shared" si="190"/>
        <v>0</v>
      </c>
      <c r="ET27" s="97">
        <f t="shared" si="191"/>
        <v>0</v>
      </c>
      <c r="EU27" s="298">
        <v>0</v>
      </c>
      <c r="EV27" s="299">
        <f t="shared" si="95"/>
        <v>0</v>
      </c>
      <c r="EW27" s="96">
        <f t="shared" si="192"/>
        <v>0</v>
      </c>
      <c r="EX27" s="97">
        <f t="shared" si="193"/>
        <v>0</v>
      </c>
      <c r="EY27" s="298">
        <v>0</v>
      </c>
      <c r="EZ27" s="299">
        <f t="shared" si="96"/>
        <v>0</v>
      </c>
      <c r="FA27" s="96">
        <f t="shared" si="194"/>
        <v>0</v>
      </c>
      <c r="FB27" s="97">
        <f t="shared" si="195"/>
        <v>0</v>
      </c>
      <c r="FC27" s="298">
        <v>0</v>
      </c>
      <c r="FD27" s="299">
        <f t="shared" si="97"/>
        <v>0</v>
      </c>
      <c r="FE27" s="96">
        <f t="shared" si="196"/>
        <v>0</v>
      </c>
      <c r="FF27" s="97">
        <f t="shared" si="197"/>
        <v>0</v>
      </c>
      <c r="FG27" s="298">
        <v>0</v>
      </c>
      <c r="FH27" s="299">
        <f t="shared" si="98"/>
        <v>0</v>
      </c>
      <c r="FI27" s="96">
        <f t="shared" si="198"/>
        <v>0</v>
      </c>
      <c r="FJ27" s="97">
        <f t="shared" si="199"/>
        <v>0</v>
      </c>
      <c r="FK27" s="298">
        <v>0</v>
      </c>
      <c r="FL27" s="299">
        <f t="shared" si="99"/>
        <v>0</v>
      </c>
      <c r="FM27" s="96">
        <f t="shared" si="200"/>
        <v>0</v>
      </c>
      <c r="FN27" s="97">
        <f t="shared" si="201"/>
        <v>0</v>
      </c>
      <c r="FO27" s="298">
        <v>0</v>
      </c>
      <c r="FP27" s="299">
        <f t="shared" si="100"/>
        <v>0</v>
      </c>
      <c r="FQ27" s="96">
        <f t="shared" si="202"/>
        <v>0</v>
      </c>
      <c r="FR27" s="97">
        <f t="shared" si="203"/>
        <v>0</v>
      </c>
      <c r="FS27" s="298">
        <v>0</v>
      </c>
      <c r="FT27" s="299">
        <f t="shared" si="101"/>
        <v>0</v>
      </c>
      <c r="FU27" s="96">
        <f t="shared" si="204"/>
        <v>0</v>
      </c>
      <c r="FV27" s="97">
        <f t="shared" si="205"/>
        <v>0</v>
      </c>
      <c r="FW27" s="298">
        <v>0</v>
      </c>
      <c r="FX27" s="299">
        <f t="shared" si="102"/>
        <v>0</v>
      </c>
      <c r="FY27" s="96">
        <f t="shared" si="206"/>
        <v>0</v>
      </c>
      <c r="FZ27" s="97">
        <f t="shared" si="207"/>
        <v>0</v>
      </c>
      <c r="GA27" s="298">
        <v>0</v>
      </c>
      <c r="GB27" s="299">
        <f t="shared" si="103"/>
        <v>0</v>
      </c>
      <c r="GC27" s="96">
        <f t="shared" si="208"/>
        <v>0</v>
      </c>
      <c r="GD27" s="97">
        <f t="shared" si="209"/>
        <v>0</v>
      </c>
      <c r="GE27" s="298">
        <v>0</v>
      </c>
      <c r="GF27" s="299">
        <f t="shared" si="104"/>
        <v>0</v>
      </c>
      <c r="GG27" s="96">
        <f t="shared" si="210"/>
        <v>0</v>
      </c>
      <c r="GH27" s="97">
        <f t="shared" si="211"/>
        <v>0</v>
      </c>
      <c r="GI27" s="298">
        <v>0</v>
      </c>
      <c r="GJ27" s="299">
        <f t="shared" si="105"/>
        <v>0</v>
      </c>
      <c r="GK27" s="96">
        <f t="shared" si="212"/>
        <v>0</v>
      </c>
      <c r="GL27" s="97">
        <f t="shared" si="213"/>
        <v>0</v>
      </c>
      <c r="GM27" s="298">
        <v>0</v>
      </c>
      <c r="GN27" s="299">
        <f t="shared" si="106"/>
        <v>0</v>
      </c>
      <c r="GO27" s="96">
        <f t="shared" si="214"/>
        <v>0</v>
      </c>
      <c r="GP27" s="97">
        <f t="shared" si="215"/>
        <v>0</v>
      </c>
      <c r="GQ27" s="298">
        <v>0</v>
      </c>
      <c r="GR27" s="299">
        <f t="shared" si="107"/>
        <v>0</v>
      </c>
      <c r="GS27" s="96">
        <f t="shared" si="216"/>
        <v>0</v>
      </c>
      <c r="GT27" s="97">
        <f t="shared" si="217"/>
        <v>0</v>
      </c>
      <c r="GU27" s="298">
        <v>0</v>
      </c>
      <c r="GV27" s="299">
        <f t="shared" si="108"/>
        <v>0</v>
      </c>
      <c r="GW27" s="96">
        <f t="shared" si="218"/>
        <v>0</v>
      </c>
      <c r="GX27" s="97">
        <f t="shared" si="219"/>
        <v>0</v>
      </c>
      <c r="GY27" s="298">
        <v>0</v>
      </c>
      <c r="GZ27" s="299">
        <f t="shared" si="109"/>
        <v>0</v>
      </c>
      <c r="HA27" s="96">
        <f t="shared" si="220"/>
        <v>0</v>
      </c>
      <c r="HB27" s="97">
        <f t="shared" si="221"/>
        <v>0</v>
      </c>
      <c r="HC27" s="298">
        <v>0</v>
      </c>
      <c r="HD27" s="299">
        <f t="shared" si="110"/>
        <v>0</v>
      </c>
      <c r="HE27" s="96">
        <f t="shared" si="222"/>
        <v>0</v>
      </c>
      <c r="HF27" s="97">
        <f t="shared" si="223"/>
        <v>0</v>
      </c>
      <c r="HG27" s="298">
        <v>0</v>
      </c>
      <c r="HH27" s="299">
        <f t="shared" si="111"/>
        <v>0</v>
      </c>
      <c r="HI27" s="96">
        <f t="shared" si="224"/>
        <v>0</v>
      </c>
      <c r="HJ27" s="97">
        <f t="shared" si="225"/>
        <v>0</v>
      </c>
      <c r="HK27" s="298">
        <v>0</v>
      </c>
      <c r="HL27" s="299">
        <f t="shared" si="112"/>
        <v>0</v>
      </c>
      <c r="HM27" s="96">
        <f t="shared" si="226"/>
        <v>0</v>
      </c>
      <c r="HN27" s="97">
        <f t="shared" si="227"/>
        <v>0</v>
      </c>
      <c r="HO27" s="298">
        <v>0</v>
      </c>
      <c r="HP27" s="299">
        <f t="shared" si="113"/>
        <v>0</v>
      </c>
      <c r="HQ27" s="96">
        <f t="shared" si="228"/>
        <v>0</v>
      </c>
      <c r="HR27" s="97">
        <f t="shared" si="229"/>
        <v>0</v>
      </c>
      <c r="HS27" s="298">
        <v>0</v>
      </c>
      <c r="HT27" s="299">
        <f t="shared" si="114"/>
        <v>0</v>
      </c>
      <c r="HU27" s="96">
        <f t="shared" si="230"/>
        <v>0</v>
      </c>
      <c r="HV27" s="97">
        <f t="shared" si="231"/>
        <v>0</v>
      </c>
      <c r="HW27" s="298">
        <v>0</v>
      </c>
      <c r="HX27" s="299">
        <f t="shared" si="115"/>
        <v>0</v>
      </c>
      <c r="HY27" s="96">
        <f t="shared" si="232"/>
        <v>0</v>
      </c>
      <c r="HZ27" s="97">
        <f t="shared" si="233"/>
        <v>0</v>
      </c>
      <c r="IA27" s="298">
        <v>0</v>
      </c>
      <c r="IB27" s="299">
        <f t="shared" si="116"/>
        <v>0</v>
      </c>
      <c r="IC27" s="96">
        <f t="shared" si="234"/>
        <v>0</v>
      </c>
      <c r="ID27" s="97">
        <f t="shared" si="235"/>
        <v>0</v>
      </c>
      <c r="IE27" s="298">
        <v>0</v>
      </c>
      <c r="IF27" s="299">
        <f t="shared" si="117"/>
        <v>0</v>
      </c>
      <c r="IG27" s="96">
        <f t="shared" si="236"/>
        <v>0</v>
      </c>
      <c r="IH27" s="97">
        <f t="shared" si="237"/>
        <v>0</v>
      </c>
    </row>
    <row r="28" spans="1:242" x14ac:dyDescent="0.2">
      <c r="A28" s="277"/>
      <c r="B28" s="278">
        <v>0.1</v>
      </c>
      <c r="C28" s="298">
        <v>0</v>
      </c>
      <c r="D28" s="299">
        <v>0</v>
      </c>
      <c r="E28" s="96">
        <f t="shared" si="118"/>
        <v>0</v>
      </c>
      <c r="F28" s="97">
        <f t="shared" si="119"/>
        <v>0</v>
      </c>
      <c r="G28" s="298">
        <v>0</v>
      </c>
      <c r="H28" s="299">
        <f t="shared" si="59"/>
        <v>0</v>
      </c>
      <c r="I28" s="96">
        <f t="shared" si="120"/>
        <v>0</v>
      </c>
      <c r="J28" s="97">
        <f t="shared" si="121"/>
        <v>0</v>
      </c>
      <c r="K28" s="298">
        <v>0</v>
      </c>
      <c r="L28" s="299">
        <f t="shared" si="60"/>
        <v>0</v>
      </c>
      <c r="M28" s="96">
        <f t="shared" si="122"/>
        <v>0</v>
      </c>
      <c r="N28" s="97">
        <f t="shared" si="123"/>
        <v>0</v>
      </c>
      <c r="O28" s="298">
        <v>0</v>
      </c>
      <c r="P28" s="299">
        <f t="shared" si="61"/>
        <v>0</v>
      </c>
      <c r="Q28" s="96">
        <f t="shared" si="124"/>
        <v>0</v>
      </c>
      <c r="R28" s="97">
        <f t="shared" si="125"/>
        <v>0</v>
      </c>
      <c r="S28" s="298">
        <v>0</v>
      </c>
      <c r="T28" s="299">
        <f t="shared" si="62"/>
        <v>0</v>
      </c>
      <c r="U28" s="96">
        <f t="shared" si="126"/>
        <v>0</v>
      </c>
      <c r="V28" s="97">
        <f t="shared" si="127"/>
        <v>0</v>
      </c>
      <c r="W28" s="298">
        <v>0</v>
      </c>
      <c r="X28" s="299">
        <f t="shared" si="63"/>
        <v>0</v>
      </c>
      <c r="Y28" s="96">
        <f t="shared" si="128"/>
        <v>0</v>
      </c>
      <c r="Z28" s="97">
        <f t="shared" si="129"/>
        <v>0</v>
      </c>
      <c r="AA28" s="298">
        <v>0</v>
      </c>
      <c r="AB28" s="299">
        <f t="shared" si="64"/>
        <v>0</v>
      </c>
      <c r="AC28" s="96">
        <f t="shared" si="130"/>
        <v>0</v>
      </c>
      <c r="AD28" s="97">
        <f t="shared" si="131"/>
        <v>0</v>
      </c>
      <c r="AE28" s="298">
        <v>0</v>
      </c>
      <c r="AF28" s="299">
        <f t="shared" si="65"/>
        <v>0</v>
      </c>
      <c r="AG28" s="96">
        <f t="shared" si="132"/>
        <v>0</v>
      </c>
      <c r="AH28" s="97">
        <f t="shared" si="133"/>
        <v>0</v>
      </c>
      <c r="AI28" s="298">
        <v>0</v>
      </c>
      <c r="AJ28" s="299">
        <f t="shared" si="66"/>
        <v>0</v>
      </c>
      <c r="AK28" s="96">
        <f t="shared" si="134"/>
        <v>0</v>
      </c>
      <c r="AL28" s="97">
        <f t="shared" si="135"/>
        <v>0</v>
      </c>
      <c r="AM28" s="298">
        <v>0</v>
      </c>
      <c r="AN28" s="299">
        <f t="shared" si="67"/>
        <v>0</v>
      </c>
      <c r="AO28" s="96">
        <f t="shared" si="136"/>
        <v>0</v>
      </c>
      <c r="AP28" s="97">
        <f t="shared" si="137"/>
        <v>0</v>
      </c>
      <c r="AQ28" s="298">
        <v>0</v>
      </c>
      <c r="AR28" s="299">
        <f t="shared" si="68"/>
        <v>0</v>
      </c>
      <c r="AS28" s="96">
        <f t="shared" si="138"/>
        <v>0</v>
      </c>
      <c r="AT28" s="97">
        <f t="shared" si="139"/>
        <v>0</v>
      </c>
      <c r="AU28" s="298">
        <v>0</v>
      </c>
      <c r="AV28" s="299">
        <f t="shared" si="69"/>
        <v>0</v>
      </c>
      <c r="AW28" s="96">
        <f t="shared" si="140"/>
        <v>0</v>
      </c>
      <c r="AX28" s="97">
        <f t="shared" si="141"/>
        <v>0</v>
      </c>
      <c r="AY28" s="298">
        <v>0</v>
      </c>
      <c r="AZ28" s="299">
        <f t="shared" si="70"/>
        <v>0</v>
      </c>
      <c r="BA28" s="96">
        <f t="shared" si="142"/>
        <v>0</v>
      </c>
      <c r="BB28" s="97">
        <f t="shared" si="143"/>
        <v>0</v>
      </c>
      <c r="BC28" s="298">
        <v>0</v>
      </c>
      <c r="BD28" s="299">
        <f t="shared" si="71"/>
        <v>0</v>
      </c>
      <c r="BE28" s="96">
        <f t="shared" si="144"/>
        <v>0</v>
      </c>
      <c r="BF28" s="97">
        <f t="shared" si="145"/>
        <v>0</v>
      </c>
      <c r="BG28" s="298">
        <v>0</v>
      </c>
      <c r="BH28" s="299">
        <f t="shared" si="72"/>
        <v>0</v>
      </c>
      <c r="BI28" s="96">
        <f t="shared" si="146"/>
        <v>0</v>
      </c>
      <c r="BJ28" s="97">
        <f t="shared" si="147"/>
        <v>0</v>
      </c>
      <c r="BK28" s="298">
        <v>0</v>
      </c>
      <c r="BL28" s="299">
        <f t="shared" si="73"/>
        <v>0</v>
      </c>
      <c r="BM28" s="96">
        <f t="shared" si="148"/>
        <v>0</v>
      </c>
      <c r="BN28" s="97">
        <f t="shared" si="149"/>
        <v>0</v>
      </c>
      <c r="BO28" s="298">
        <v>0</v>
      </c>
      <c r="BP28" s="299">
        <f t="shared" si="74"/>
        <v>0</v>
      </c>
      <c r="BQ28" s="96">
        <f t="shared" si="150"/>
        <v>0</v>
      </c>
      <c r="BR28" s="97">
        <f t="shared" si="151"/>
        <v>0</v>
      </c>
      <c r="BS28" s="298">
        <v>0</v>
      </c>
      <c r="BT28" s="299">
        <f t="shared" si="75"/>
        <v>0</v>
      </c>
      <c r="BU28" s="96">
        <f t="shared" si="152"/>
        <v>0</v>
      </c>
      <c r="BV28" s="97">
        <f t="shared" si="153"/>
        <v>0</v>
      </c>
      <c r="BW28" s="298">
        <v>0</v>
      </c>
      <c r="BX28" s="299">
        <f t="shared" si="76"/>
        <v>0</v>
      </c>
      <c r="BY28" s="96">
        <f t="shared" si="154"/>
        <v>0</v>
      </c>
      <c r="BZ28" s="97">
        <f t="shared" si="155"/>
        <v>0</v>
      </c>
      <c r="CA28" s="298">
        <v>0</v>
      </c>
      <c r="CB28" s="299">
        <f t="shared" si="77"/>
        <v>0</v>
      </c>
      <c r="CC28" s="96">
        <f t="shared" si="156"/>
        <v>0</v>
      </c>
      <c r="CD28" s="97">
        <f t="shared" si="157"/>
        <v>0</v>
      </c>
      <c r="CE28" s="298">
        <v>0</v>
      </c>
      <c r="CF28" s="299">
        <f t="shared" si="78"/>
        <v>0</v>
      </c>
      <c r="CG28" s="96">
        <f t="shared" si="158"/>
        <v>0</v>
      </c>
      <c r="CH28" s="97">
        <f t="shared" si="159"/>
        <v>0</v>
      </c>
      <c r="CI28" s="298">
        <v>0</v>
      </c>
      <c r="CJ28" s="299">
        <f t="shared" si="79"/>
        <v>0</v>
      </c>
      <c r="CK28" s="96">
        <f t="shared" si="160"/>
        <v>0</v>
      </c>
      <c r="CL28" s="97">
        <f t="shared" si="161"/>
        <v>0</v>
      </c>
      <c r="CM28" s="298">
        <v>0</v>
      </c>
      <c r="CN28" s="299">
        <f t="shared" si="80"/>
        <v>0</v>
      </c>
      <c r="CO28" s="96">
        <f t="shared" si="162"/>
        <v>0</v>
      </c>
      <c r="CP28" s="97">
        <f t="shared" si="163"/>
        <v>0</v>
      </c>
      <c r="CQ28" s="298">
        <v>0</v>
      </c>
      <c r="CR28" s="299">
        <f t="shared" si="81"/>
        <v>0</v>
      </c>
      <c r="CS28" s="96">
        <f t="shared" si="164"/>
        <v>0</v>
      </c>
      <c r="CT28" s="97">
        <f t="shared" si="165"/>
        <v>0</v>
      </c>
      <c r="CU28" s="298">
        <v>0</v>
      </c>
      <c r="CV28" s="299">
        <f t="shared" si="82"/>
        <v>0</v>
      </c>
      <c r="CW28" s="96">
        <f t="shared" si="166"/>
        <v>0</v>
      </c>
      <c r="CX28" s="97">
        <f t="shared" si="167"/>
        <v>0</v>
      </c>
      <c r="CY28" s="298">
        <v>0</v>
      </c>
      <c r="CZ28" s="299">
        <f t="shared" si="83"/>
        <v>0</v>
      </c>
      <c r="DA28" s="96">
        <f t="shared" si="168"/>
        <v>0</v>
      </c>
      <c r="DB28" s="97">
        <f t="shared" si="169"/>
        <v>0</v>
      </c>
      <c r="DC28" s="298">
        <v>0</v>
      </c>
      <c r="DD28" s="299">
        <f t="shared" si="238"/>
        <v>0</v>
      </c>
      <c r="DE28" s="96">
        <f t="shared" si="170"/>
        <v>0</v>
      </c>
      <c r="DF28" s="97">
        <f t="shared" si="171"/>
        <v>0</v>
      </c>
      <c r="DG28" s="298">
        <v>0</v>
      </c>
      <c r="DH28" s="299">
        <f t="shared" si="85"/>
        <v>0</v>
      </c>
      <c r="DI28" s="96">
        <f t="shared" si="172"/>
        <v>0</v>
      </c>
      <c r="DJ28" s="97">
        <f t="shared" si="173"/>
        <v>0</v>
      </c>
      <c r="DK28" s="298">
        <v>0</v>
      </c>
      <c r="DL28" s="299">
        <f t="shared" si="86"/>
        <v>0</v>
      </c>
      <c r="DM28" s="96">
        <f t="shared" si="174"/>
        <v>0</v>
      </c>
      <c r="DN28" s="97">
        <f t="shared" si="175"/>
        <v>0</v>
      </c>
      <c r="DO28" s="298">
        <v>0</v>
      </c>
      <c r="DP28" s="299">
        <f t="shared" si="87"/>
        <v>0</v>
      </c>
      <c r="DQ28" s="96">
        <f t="shared" si="176"/>
        <v>0</v>
      </c>
      <c r="DR28" s="97">
        <f t="shared" si="177"/>
        <v>0</v>
      </c>
      <c r="DS28" s="298">
        <v>0</v>
      </c>
      <c r="DT28" s="299">
        <f t="shared" si="88"/>
        <v>0</v>
      </c>
      <c r="DU28" s="96">
        <f t="shared" si="178"/>
        <v>0</v>
      </c>
      <c r="DV28" s="97">
        <f t="shared" si="179"/>
        <v>0</v>
      </c>
      <c r="DW28" s="298">
        <v>0</v>
      </c>
      <c r="DX28" s="299">
        <f t="shared" si="89"/>
        <v>0</v>
      </c>
      <c r="DY28" s="96">
        <f t="shared" si="180"/>
        <v>0</v>
      </c>
      <c r="DZ28" s="97">
        <f t="shared" si="181"/>
        <v>0</v>
      </c>
      <c r="EA28" s="298">
        <v>0</v>
      </c>
      <c r="EB28" s="299">
        <f t="shared" si="90"/>
        <v>0</v>
      </c>
      <c r="EC28" s="96">
        <f t="shared" si="182"/>
        <v>0</v>
      </c>
      <c r="ED28" s="97">
        <f t="shared" si="183"/>
        <v>0</v>
      </c>
      <c r="EE28" s="298">
        <v>0</v>
      </c>
      <c r="EF28" s="299">
        <f t="shared" si="91"/>
        <v>0</v>
      </c>
      <c r="EG28" s="96">
        <f t="shared" si="184"/>
        <v>0</v>
      </c>
      <c r="EH28" s="97">
        <f t="shared" si="185"/>
        <v>0</v>
      </c>
      <c r="EI28" s="298">
        <v>0</v>
      </c>
      <c r="EJ28" s="299">
        <f t="shared" si="92"/>
        <v>0</v>
      </c>
      <c r="EK28" s="96">
        <f t="shared" si="186"/>
        <v>0</v>
      </c>
      <c r="EL28" s="97">
        <f t="shared" si="187"/>
        <v>0</v>
      </c>
      <c r="EM28" s="298">
        <v>0</v>
      </c>
      <c r="EN28" s="299">
        <f t="shared" si="93"/>
        <v>0</v>
      </c>
      <c r="EO28" s="96">
        <f t="shared" si="188"/>
        <v>0</v>
      </c>
      <c r="EP28" s="97">
        <f t="shared" si="189"/>
        <v>0</v>
      </c>
      <c r="EQ28" s="298">
        <v>0</v>
      </c>
      <c r="ER28" s="299">
        <f t="shared" si="94"/>
        <v>0</v>
      </c>
      <c r="ES28" s="96">
        <f t="shared" si="190"/>
        <v>0</v>
      </c>
      <c r="ET28" s="97">
        <f t="shared" si="191"/>
        <v>0</v>
      </c>
      <c r="EU28" s="298">
        <v>0</v>
      </c>
      <c r="EV28" s="299">
        <f t="shared" si="95"/>
        <v>0</v>
      </c>
      <c r="EW28" s="96">
        <f t="shared" si="192"/>
        <v>0</v>
      </c>
      <c r="EX28" s="97">
        <f t="shared" si="193"/>
        <v>0</v>
      </c>
      <c r="EY28" s="298">
        <v>0</v>
      </c>
      <c r="EZ28" s="299">
        <f t="shared" si="96"/>
        <v>0</v>
      </c>
      <c r="FA28" s="96">
        <f t="shared" si="194"/>
        <v>0</v>
      </c>
      <c r="FB28" s="97">
        <f t="shared" si="195"/>
        <v>0</v>
      </c>
      <c r="FC28" s="298">
        <v>0</v>
      </c>
      <c r="FD28" s="299">
        <f t="shared" si="97"/>
        <v>0</v>
      </c>
      <c r="FE28" s="96">
        <f t="shared" si="196"/>
        <v>0</v>
      </c>
      <c r="FF28" s="97">
        <f t="shared" si="197"/>
        <v>0</v>
      </c>
      <c r="FG28" s="298">
        <v>0</v>
      </c>
      <c r="FH28" s="299">
        <f t="shared" si="98"/>
        <v>0</v>
      </c>
      <c r="FI28" s="96">
        <f t="shared" si="198"/>
        <v>0</v>
      </c>
      <c r="FJ28" s="97">
        <f t="shared" si="199"/>
        <v>0</v>
      </c>
      <c r="FK28" s="298">
        <v>0</v>
      </c>
      <c r="FL28" s="299">
        <f t="shared" si="99"/>
        <v>0</v>
      </c>
      <c r="FM28" s="96">
        <f t="shared" si="200"/>
        <v>0</v>
      </c>
      <c r="FN28" s="97">
        <f t="shared" si="201"/>
        <v>0</v>
      </c>
      <c r="FO28" s="298">
        <v>0</v>
      </c>
      <c r="FP28" s="299">
        <f t="shared" si="100"/>
        <v>0</v>
      </c>
      <c r="FQ28" s="96">
        <f t="shared" si="202"/>
        <v>0</v>
      </c>
      <c r="FR28" s="97">
        <f t="shared" si="203"/>
        <v>0</v>
      </c>
      <c r="FS28" s="298">
        <v>0</v>
      </c>
      <c r="FT28" s="299">
        <f t="shared" si="101"/>
        <v>0</v>
      </c>
      <c r="FU28" s="96">
        <f t="shared" si="204"/>
        <v>0</v>
      </c>
      <c r="FV28" s="97">
        <f t="shared" si="205"/>
        <v>0</v>
      </c>
      <c r="FW28" s="298">
        <v>0</v>
      </c>
      <c r="FX28" s="299">
        <f t="shared" si="102"/>
        <v>0</v>
      </c>
      <c r="FY28" s="96">
        <f t="shared" si="206"/>
        <v>0</v>
      </c>
      <c r="FZ28" s="97">
        <f t="shared" si="207"/>
        <v>0</v>
      </c>
      <c r="GA28" s="298">
        <v>0</v>
      </c>
      <c r="GB28" s="299">
        <f t="shared" si="103"/>
        <v>0</v>
      </c>
      <c r="GC28" s="96">
        <f t="shared" si="208"/>
        <v>0</v>
      </c>
      <c r="GD28" s="97">
        <f t="shared" si="209"/>
        <v>0</v>
      </c>
      <c r="GE28" s="298">
        <v>0</v>
      </c>
      <c r="GF28" s="299">
        <f t="shared" si="104"/>
        <v>0</v>
      </c>
      <c r="GG28" s="96">
        <f t="shared" si="210"/>
        <v>0</v>
      </c>
      <c r="GH28" s="97">
        <f t="shared" si="211"/>
        <v>0</v>
      </c>
      <c r="GI28" s="298">
        <v>0</v>
      </c>
      <c r="GJ28" s="299">
        <f t="shared" si="105"/>
        <v>0</v>
      </c>
      <c r="GK28" s="96">
        <f t="shared" si="212"/>
        <v>0</v>
      </c>
      <c r="GL28" s="97">
        <f t="shared" si="213"/>
        <v>0</v>
      </c>
      <c r="GM28" s="298">
        <v>0</v>
      </c>
      <c r="GN28" s="299">
        <f t="shared" si="106"/>
        <v>0</v>
      </c>
      <c r="GO28" s="96">
        <f t="shared" si="214"/>
        <v>0</v>
      </c>
      <c r="GP28" s="97">
        <f t="shared" si="215"/>
        <v>0</v>
      </c>
      <c r="GQ28" s="298">
        <v>0</v>
      </c>
      <c r="GR28" s="299">
        <f t="shared" si="107"/>
        <v>0</v>
      </c>
      <c r="GS28" s="96">
        <f t="shared" si="216"/>
        <v>0</v>
      </c>
      <c r="GT28" s="97">
        <f t="shared" si="217"/>
        <v>0</v>
      </c>
      <c r="GU28" s="298">
        <v>0</v>
      </c>
      <c r="GV28" s="299">
        <f t="shared" si="108"/>
        <v>0</v>
      </c>
      <c r="GW28" s="96">
        <f t="shared" si="218"/>
        <v>0</v>
      </c>
      <c r="GX28" s="97">
        <f t="shared" si="219"/>
        <v>0</v>
      </c>
      <c r="GY28" s="298">
        <v>0</v>
      </c>
      <c r="GZ28" s="299">
        <f t="shared" si="109"/>
        <v>0</v>
      </c>
      <c r="HA28" s="96">
        <f t="shared" si="220"/>
        <v>0</v>
      </c>
      <c r="HB28" s="97">
        <f t="shared" si="221"/>
        <v>0</v>
      </c>
      <c r="HC28" s="298">
        <v>0</v>
      </c>
      <c r="HD28" s="299">
        <f t="shared" si="110"/>
        <v>0</v>
      </c>
      <c r="HE28" s="96">
        <f t="shared" si="222"/>
        <v>0</v>
      </c>
      <c r="HF28" s="97">
        <f t="shared" si="223"/>
        <v>0</v>
      </c>
      <c r="HG28" s="298">
        <v>0</v>
      </c>
      <c r="HH28" s="299">
        <f t="shared" si="111"/>
        <v>0</v>
      </c>
      <c r="HI28" s="96">
        <f t="shared" si="224"/>
        <v>0</v>
      </c>
      <c r="HJ28" s="97">
        <f t="shared" si="225"/>
        <v>0</v>
      </c>
      <c r="HK28" s="298">
        <v>0</v>
      </c>
      <c r="HL28" s="299">
        <f t="shared" si="112"/>
        <v>0</v>
      </c>
      <c r="HM28" s="96">
        <f t="shared" si="226"/>
        <v>0</v>
      </c>
      <c r="HN28" s="97">
        <f t="shared" si="227"/>
        <v>0</v>
      </c>
      <c r="HO28" s="298">
        <v>0</v>
      </c>
      <c r="HP28" s="299">
        <f t="shared" si="113"/>
        <v>0</v>
      </c>
      <c r="HQ28" s="96">
        <f t="shared" si="228"/>
        <v>0</v>
      </c>
      <c r="HR28" s="97">
        <f t="shared" si="229"/>
        <v>0</v>
      </c>
      <c r="HS28" s="298">
        <v>0</v>
      </c>
      <c r="HT28" s="299">
        <f t="shared" si="114"/>
        <v>0</v>
      </c>
      <c r="HU28" s="96">
        <f t="shared" si="230"/>
        <v>0</v>
      </c>
      <c r="HV28" s="97">
        <f t="shared" si="231"/>
        <v>0</v>
      </c>
      <c r="HW28" s="298">
        <v>0</v>
      </c>
      <c r="HX28" s="299">
        <f t="shared" si="115"/>
        <v>0</v>
      </c>
      <c r="HY28" s="96">
        <f t="shared" si="232"/>
        <v>0</v>
      </c>
      <c r="HZ28" s="97">
        <f t="shared" si="233"/>
        <v>0</v>
      </c>
      <c r="IA28" s="298">
        <v>0</v>
      </c>
      <c r="IB28" s="299">
        <f t="shared" si="116"/>
        <v>0</v>
      </c>
      <c r="IC28" s="96">
        <f t="shared" si="234"/>
        <v>0</v>
      </c>
      <c r="ID28" s="97">
        <f t="shared" si="235"/>
        <v>0</v>
      </c>
      <c r="IE28" s="298">
        <v>0</v>
      </c>
      <c r="IF28" s="299">
        <f t="shared" si="117"/>
        <v>0</v>
      </c>
      <c r="IG28" s="96">
        <f t="shared" si="236"/>
        <v>0</v>
      </c>
      <c r="IH28" s="97">
        <f t="shared" si="237"/>
        <v>0</v>
      </c>
    </row>
    <row r="29" spans="1:242" x14ac:dyDescent="0.2">
      <c r="A29" s="87"/>
      <c r="B29" s="80"/>
      <c r="C29" s="67"/>
      <c r="D29" s="57"/>
      <c r="E29" s="96"/>
      <c r="F29" s="97"/>
      <c r="G29" s="67"/>
      <c r="H29" s="57">
        <f t="shared" si="59"/>
        <v>0</v>
      </c>
      <c r="I29" s="96">
        <f>G29*H29+E29</f>
        <v>0</v>
      </c>
      <c r="J29" s="97"/>
      <c r="K29" s="67"/>
      <c r="L29" s="57">
        <f t="shared" si="60"/>
        <v>0</v>
      </c>
      <c r="M29" s="96">
        <f>K29*L29+I29</f>
        <v>0</v>
      </c>
      <c r="N29" s="97"/>
      <c r="O29" s="67"/>
      <c r="P29" s="57">
        <f t="shared" si="61"/>
        <v>0</v>
      </c>
      <c r="Q29" s="96">
        <f>O29*P29+M29</f>
        <v>0</v>
      </c>
      <c r="R29" s="97"/>
      <c r="S29" s="67"/>
      <c r="T29" s="57">
        <f t="shared" si="62"/>
        <v>0</v>
      </c>
      <c r="U29" s="96">
        <f>S29*T29+Q29</f>
        <v>0</v>
      </c>
      <c r="V29" s="97"/>
      <c r="W29" s="67"/>
      <c r="X29" s="57">
        <f t="shared" si="63"/>
        <v>0</v>
      </c>
      <c r="Y29" s="96">
        <f>W29*X29+U29</f>
        <v>0</v>
      </c>
      <c r="Z29" s="97"/>
      <c r="AA29" s="67"/>
      <c r="AB29" s="57">
        <f t="shared" si="64"/>
        <v>0</v>
      </c>
      <c r="AC29" s="96">
        <f>AA29*AB29+Y29</f>
        <v>0</v>
      </c>
      <c r="AD29" s="97"/>
      <c r="AE29" s="67"/>
      <c r="AF29" s="57">
        <f t="shared" si="65"/>
        <v>0</v>
      </c>
      <c r="AG29" s="96">
        <f>AE29*AF29+AC29</f>
        <v>0</v>
      </c>
      <c r="AH29" s="97"/>
      <c r="AI29" s="67"/>
      <c r="AJ29" s="57">
        <f t="shared" si="66"/>
        <v>0</v>
      </c>
      <c r="AK29" s="96">
        <f>AI29*AJ29+AG29</f>
        <v>0</v>
      </c>
      <c r="AL29" s="97"/>
      <c r="AM29" s="67"/>
      <c r="AN29" s="57">
        <f t="shared" si="67"/>
        <v>0</v>
      </c>
      <c r="AO29" s="96">
        <f>AM29*AN29+AK29</f>
        <v>0</v>
      </c>
      <c r="AP29" s="97"/>
      <c r="AQ29" s="67"/>
      <c r="AR29" s="57">
        <f t="shared" si="68"/>
        <v>0</v>
      </c>
      <c r="AS29" s="96">
        <f>AQ29*AR29+AO29</f>
        <v>0</v>
      </c>
      <c r="AT29" s="97"/>
      <c r="AU29" s="67"/>
      <c r="AV29" s="57">
        <f t="shared" si="69"/>
        <v>0</v>
      </c>
      <c r="AW29" s="96">
        <f>AU29*AV29+AS29</f>
        <v>0</v>
      </c>
      <c r="AX29" s="97"/>
      <c r="AY29" s="67"/>
      <c r="AZ29" s="57">
        <f t="shared" si="70"/>
        <v>0</v>
      </c>
      <c r="BA29" s="96">
        <f>AY29*AZ29+AW29</f>
        <v>0</v>
      </c>
      <c r="BB29" s="97"/>
      <c r="BC29" s="67"/>
      <c r="BD29" s="57">
        <f t="shared" si="71"/>
        <v>0</v>
      </c>
      <c r="BE29" s="96">
        <f>BC29*BD29+BA29</f>
        <v>0</v>
      </c>
      <c r="BF29" s="97"/>
      <c r="BG29" s="67"/>
      <c r="BH29" s="57">
        <f t="shared" si="72"/>
        <v>0</v>
      </c>
      <c r="BI29" s="96">
        <f>BG29*BH29+BE29</f>
        <v>0</v>
      </c>
      <c r="BJ29" s="97"/>
      <c r="BK29" s="67"/>
      <c r="BL29" s="57">
        <f t="shared" si="73"/>
        <v>0</v>
      </c>
      <c r="BM29" s="96">
        <f>BK29*BL29+BI29</f>
        <v>0</v>
      </c>
      <c r="BN29" s="97"/>
      <c r="BO29" s="67"/>
      <c r="BP29" s="57">
        <f t="shared" si="74"/>
        <v>0</v>
      </c>
      <c r="BQ29" s="96">
        <f>BO29*BP29+BM29</f>
        <v>0</v>
      </c>
      <c r="BR29" s="97"/>
      <c r="BS29" s="67"/>
      <c r="BT29" s="57">
        <f t="shared" si="75"/>
        <v>0</v>
      </c>
      <c r="BU29" s="96">
        <f>BS29*BT29+BQ29</f>
        <v>0</v>
      </c>
      <c r="BV29" s="97"/>
      <c r="BW29" s="67"/>
      <c r="BX29" s="57">
        <f t="shared" si="76"/>
        <v>0</v>
      </c>
      <c r="BY29" s="96">
        <f>BW29*BX29+BU29</f>
        <v>0</v>
      </c>
      <c r="BZ29" s="97"/>
      <c r="CA29" s="67"/>
      <c r="CB29" s="57">
        <f t="shared" si="77"/>
        <v>0</v>
      </c>
      <c r="CC29" s="96">
        <f>CA29*CB29+BY29</f>
        <v>0</v>
      </c>
      <c r="CD29" s="97"/>
      <c r="CE29" s="67"/>
      <c r="CF29" s="57">
        <f t="shared" si="78"/>
        <v>0</v>
      </c>
      <c r="CG29" s="96">
        <f>CE29*CF29+CC29</f>
        <v>0</v>
      </c>
      <c r="CH29" s="97"/>
      <c r="CI29" s="67"/>
      <c r="CJ29" s="57">
        <f t="shared" si="79"/>
        <v>0</v>
      </c>
      <c r="CK29" s="96">
        <f>CI29*CJ29+CG29</f>
        <v>0</v>
      </c>
      <c r="CL29" s="97"/>
      <c r="CM29" s="67"/>
      <c r="CN29" s="57">
        <f t="shared" si="80"/>
        <v>0</v>
      </c>
      <c r="CO29" s="96">
        <f>CM29*CN29+CK29</f>
        <v>0</v>
      </c>
      <c r="CP29" s="97"/>
      <c r="CQ29" s="67"/>
      <c r="CR29" s="57">
        <f t="shared" si="81"/>
        <v>0</v>
      </c>
      <c r="CS29" s="96">
        <f>CQ29*CR29+CO29</f>
        <v>0</v>
      </c>
      <c r="CT29" s="97"/>
      <c r="CU29" s="67"/>
      <c r="CV29" s="57">
        <f t="shared" si="82"/>
        <v>0</v>
      </c>
      <c r="CW29" s="96">
        <f>CU29*CV29+CS29</f>
        <v>0</v>
      </c>
      <c r="CX29" s="97"/>
      <c r="CY29" s="67"/>
      <c r="CZ29" s="57">
        <f t="shared" si="83"/>
        <v>0</v>
      </c>
      <c r="DA29" s="96">
        <f>CY29*CZ29+CW29</f>
        <v>0</v>
      </c>
      <c r="DB29" s="97"/>
      <c r="DC29" s="67"/>
      <c r="DD29" s="57">
        <f t="shared" si="84"/>
        <v>0</v>
      </c>
      <c r="DE29" s="96">
        <f>DC29*DD29+DA29</f>
        <v>0</v>
      </c>
      <c r="DF29" s="97"/>
      <c r="DG29" s="67"/>
      <c r="DH29" s="57">
        <f t="shared" si="85"/>
        <v>0</v>
      </c>
      <c r="DI29" s="96">
        <f>DG29*DH29+DE29</f>
        <v>0</v>
      </c>
      <c r="DJ29" s="97"/>
      <c r="DK29" s="67"/>
      <c r="DL29" s="57">
        <f t="shared" si="86"/>
        <v>0</v>
      </c>
      <c r="DM29" s="96">
        <f>DK29*DL29+DI29</f>
        <v>0</v>
      </c>
      <c r="DN29" s="97"/>
      <c r="DO29" s="67"/>
      <c r="DP29" s="57">
        <f t="shared" si="87"/>
        <v>0</v>
      </c>
      <c r="DQ29" s="96">
        <f>DO29*DP29+DM29</f>
        <v>0</v>
      </c>
      <c r="DR29" s="97"/>
      <c r="DS29" s="67"/>
      <c r="DT29" s="57">
        <f t="shared" si="88"/>
        <v>0</v>
      </c>
      <c r="DU29" s="96">
        <f>DS29*DT29+DQ29</f>
        <v>0</v>
      </c>
      <c r="DV29" s="97"/>
      <c r="DW29" s="67"/>
      <c r="DX29" s="57">
        <f t="shared" si="89"/>
        <v>0</v>
      </c>
      <c r="DY29" s="96">
        <f>DW29*DX29+DU29</f>
        <v>0</v>
      </c>
      <c r="DZ29" s="97"/>
      <c r="EA29" s="67"/>
      <c r="EB29" s="57">
        <f t="shared" si="90"/>
        <v>0</v>
      </c>
      <c r="EC29" s="96">
        <f>EA29*EB29+DY29</f>
        <v>0</v>
      </c>
      <c r="ED29" s="97"/>
      <c r="EE29" s="67"/>
      <c r="EF29" s="57">
        <f t="shared" si="91"/>
        <v>0</v>
      </c>
      <c r="EG29" s="96">
        <f>EE29*EF29+EC29</f>
        <v>0</v>
      </c>
      <c r="EH29" s="97"/>
      <c r="EI29" s="67"/>
      <c r="EJ29" s="57">
        <f t="shared" si="92"/>
        <v>0</v>
      </c>
      <c r="EK29" s="96">
        <f>EI29*EJ29+EG29</f>
        <v>0</v>
      </c>
      <c r="EL29" s="97"/>
      <c r="EM29" s="67"/>
      <c r="EN29" s="57">
        <f t="shared" si="93"/>
        <v>0</v>
      </c>
      <c r="EO29" s="96">
        <f>EM29*EN29+EK29</f>
        <v>0</v>
      </c>
      <c r="EP29" s="97"/>
      <c r="EQ29" s="67"/>
      <c r="ER29" s="57">
        <f t="shared" si="94"/>
        <v>0</v>
      </c>
      <c r="ES29" s="96">
        <f>EQ29*ER29+EO29</f>
        <v>0</v>
      </c>
      <c r="ET29" s="97"/>
      <c r="EU29" s="67"/>
      <c r="EV29" s="57">
        <f t="shared" si="95"/>
        <v>0</v>
      </c>
      <c r="EW29" s="96">
        <f>EU29*EV29+ES29</f>
        <v>0</v>
      </c>
      <c r="EX29" s="97"/>
      <c r="EY29" s="67"/>
      <c r="EZ29" s="57">
        <f t="shared" si="96"/>
        <v>0</v>
      </c>
      <c r="FA29" s="96">
        <f>EY29*EZ29+EW29</f>
        <v>0</v>
      </c>
      <c r="FB29" s="97"/>
      <c r="FC29" s="67"/>
      <c r="FD29" s="57">
        <f t="shared" si="97"/>
        <v>0</v>
      </c>
      <c r="FE29" s="96">
        <f>FC29*FD29+FA29</f>
        <v>0</v>
      </c>
      <c r="FF29" s="97"/>
      <c r="FG29" s="67"/>
      <c r="FH29" s="57">
        <f t="shared" si="98"/>
        <v>0</v>
      </c>
      <c r="FI29" s="96">
        <f>FG29*FH29+FE29</f>
        <v>0</v>
      </c>
      <c r="FJ29" s="97"/>
      <c r="FK29" s="67"/>
      <c r="FL29" s="57">
        <f t="shared" si="99"/>
        <v>0</v>
      </c>
      <c r="FM29" s="96">
        <f>FK29*FL29+FI29</f>
        <v>0</v>
      </c>
      <c r="FN29" s="97"/>
      <c r="FO29" s="67"/>
      <c r="FP29" s="57">
        <f t="shared" si="100"/>
        <v>0</v>
      </c>
      <c r="FQ29" s="96">
        <f>FO29*FP29+FM29</f>
        <v>0</v>
      </c>
      <c r="FR29" s="97"/>
      <c r="FS29" s="67"/>
      <c r="FT29" s="57">
        <f t="shared" si="101"/>
        <v>0</v>
      </c>
      <c r="FU29" s="96">
        <f>FS29*FT29+FQ29</f>
        <v>0</v>
      </c>
      <c r="FV29" s="97"/>
      <c r="FW29" s="67"/>
      <c r="FX29" s="57">
        <f t="shared" si="102"/>
        <v>0</v>
      </c>
      <c r="FY29" s="96">
        <f>FW29*FX29+FU29</f>
        <v>0</v>
      </c>
      <c r="FZ29" s="97"/>
      <c r="GA29" s="67"/>
      <c r="GB29" s="57">
        <f t="shared" si="103"/>
        <v>0</v>
      </c>
      <c r="GC29" s="96">
        <f>GA29*GB29+FY29</f>
        <v>0</v>
      </c>
      <c r="GD29" s="97"/>
      <c r="GE29" s="67"/>
      <c r="GF29" s="57">
        <f t="shared" si="104"/>
        <v>0</v>
      </c>
      <c r="GG29" s="96">
        <f>GE29*GF29+GC29</f>
        <v>0</v>
      </c>
      <c r="GH29" s="97"/>
      <c r="GI29" s="67"/>
      <c r="GJ29" s="57">
        <f t="shared" si="105"/>
        <v>0</v>
      </c>
      <c r="GK29" s="96">
        <f>GI29*GJ29+GG29</f>
        <v>0</v>
      </c>
      <c r="GL29" s="97"/>
      <c r="GM29" s="67"/>
      <c r="GN29" s="57">
        <f t="shared" si="106"/>
        <v>0</v>
      </c>
      <c r="GO29" s="96">
        <f>GM29*GN29+GK29</f>
        <v>0</v>
      </c>
      <c r="GP29" s="97"/>
      <c r="GQ29" s="67"/>
      <c r="GR29" s="57">
        <f t="shared" si="107"/>
        <v>0</v>
      </c>
      <c r="GS29" s="96">
        <f>GQ29*GR29+GO29</f>
        <v>0</v>
      </c>
      <c r="GT29" s="97"/>
      <c r="GU29" s="67"/>
      <c r="GV29" s="57">
        <f t="shared" si="108"/>
        <v>0</v>
      </c>
      <c r="GW29" s="96">
        <f>GU29*GV29+GS29</f>
        <v>0</v>
      </c>
      <c r="GX29" s="97"/>
      <c r="GY29" s="67"/>
      <c r="GZ29" s="57">
        <f t="shared" si="109"/>
        <v>0</v>
      </c>
      <c r="HA29" s="96">
        <f>GY29*GZ29+GW29</f>
        <v>0</v>
      </c>
      <c r="HB29" s="97"/>
      <c r="HC29" s="67"/>
      <c r="HD29" s="57">
        <f t="shared" si="110"/>
        <v>0</v>
      </c>
      <c r="HE29" s="96">
        <f>HC29*HD29+HA29</f>
        <v>0</v>
      </c>
      <c r="HF29" s="97"/>
      <c r="HG29" s="67"/>
      <c r="HH29" s="57">
        <f t="shared" si="111"/>
        <v>0</v>
      </c>
      <c r="HI29" s="96">
        <f>HG29*HH29+HE29</f>
        <v>0</v>
      </c>
      <c r="HJ29" s="97"/>
      <c r="HK29" s="67"/>
      <c r="HL29" s="57">
        <f t="shared" si="112"/>
        <v>0</v>
      </c>
      <c r="HM29" s="96">
        <f>HK29*HL29+HI29</f>
        <v>0</v>
      </c>
      <c r="HN29" s="97"/>
      <c r="HO29" s="67"/>
      <c r="HP29" s="57">
        <f t="shared" si="113"/>
        <v>0</v>
      </c>
      <c r="HQ29" s="96">
        <f>HO29*HP29+HM29</f>
        <v>0</v>
      </c>
      <c r="HR29" s="97"/>
      <c r="HS29" s="67"/>
      <c r="HT29" s="57">
        <f t="shared" si="114"/>
        <v>0</v>
      </c>
      <c r="HU29" s="96">
        <f>HS29*HT29+HQ29</f>
        <v>0</v>
      </c>
      <c r="HV29" s="97"/>
      <c r="HW29" s="67"/>
      <c r="HX29" s="57">
        <f t="shared" si="115"/>
        <v>0</v>
      </c>
      <c r="HY29" s="96">
        <f>HW29*HX29+HU29</f>
        <v>0</v>
      </c>
      <c r="HZ29" s="97"/>
      <c r="IA29" s="67"/>
      <c r="IB29" s="57">
        <f t="shared" si="116"/>
        <v>0</v>
      </c>
      <c r="IC29" s="96">
        <f>IA29*IB29+HY29</f>
        <v>0</v>
      </c>
      <c r="ID29" s="97"/>
      <c r="IE29" s="67"/>
      <c r="IF29" s="57">
        <f t="shared" si="117"/>
        <v>0</v>
      </c>
      <c r="IG29" s="96">
        <f>IE29*IF29+IC29</f>
        <v>0</v>
      </c>
      <c r="IH29" s="97"/>
    </row>
    <row r="30" spans="1:242" s="62" customFormat="1" x14ac:dyDescent="0.2">
      <c r="A30" s="86" t="s">
        <v>71</v>
      </c>
      <c r="B30" s="79"/>
      <c r="C30" s="69"/>
      <c r="D30" s="58"/>
      <c r="E30" s="98">
        <f>SUM(E31:E48)</f>
        <v>0</v>
      </c>
      <c r="F30" s="99">
        <f>SUM(F31:F48)</f>
        <v>0</v>
      </c>
      <c r="G30" s="69"/>
      <c r="H30" s="58">
        <f t="shared" si="59"/>
        <v>0</v>
      </c>
      <c r="I30" s="98">
        <f>SUM(I31:I48)</f>
        <v>0</v>
      </c>
      <c r="J30" s="99">
        <f>SUM(J31:J48)</f>
        <v>0</v>
      </c>
      <c r="K30" s="69"/>
      <c r="L30" s="58">
        <f t="shared" si="60"/>
        <v>0</v>
      </c>
      <c r="M30" s="98">
        <f>SUM(M31:M48)</f>
        <v>0</v>
      </c>
      <c r="N30" s="99">
        <f>SUM(N31:N48)</f>
        <v>0</v>
      </c>
      <c r="O30" s="69"/>
      <c r="P30" s="58">
        <f t="shared" si="61"/>
        <v>0</v>
      </c>
      <c r="Q30" s="98">
        <f>SUM(Q31:Q48)</f>
        <v>0</v>
      </c>
      <c r="R30" s="99">
        <f>SUM(R31:R48)</f>
        <v>0</v>
      </c>
      <c r="S30" s="69"/>
      <c r="T30" s="58">
        <f t="shared" si="62"/>
        <v>0</v>
      </c>
      <c r="U30" s="98">
        <f>SUM(U31:U48)</f>
        <v>0</v>
      </c>
      <c r="V30" s="99">
        <f>SUM(V31:V48)</f>
        <v>0</v>
      </c>
      <c r="W30" s="69"/>
      <c r="X30" s="58">
        <f t="shared" si="63"/>
        <v>0</v>
      </c>
      <c r="Y30" s="98">
        <f>SUM(Y31:Y48)</f>
        <v>0</v>
      </c>
      <c r="Z30" s="99">
        <f>SUM(Z31:Z48)</f>
        <v>0</v>
      </c>
      <c r="AA30" s="69"/>
      <c r="AB30" s="58">
        <f t="shared" si="64"/>
        <v>0</v>
      </c>
      <c r="AC30" s="98">
        <f>SUM(AC31:AC48)</f>
        <v>0</v>
      </c>
      <c r="AD30" s="99">
        <f>SUM(AD31:AD48)</f>
        <v>0</v>
      </c>
      <c r="AE30" s="69"/>
      <c r="AF30" s="58">
        <f t="shared" si="65"/>
        <v>0</v>
      </c>
      <c r="AG30" s="98">
        <f>SUM(AG31:AG48)</f>
        <v>0</v>
      </c>
      <c r="AH30" s="99">
        <f>SUM(AH31:AH48)</f>
        <v>0</v>
      </c>
      <c r="AI30" s="69"/>
      <c r="AJ30" s="58">
        <f t="shared" si="66"/>
        <v>0</v>
      </c>
      <c r="AK30" s="98">
        <f>SUM(AK31:AK48)</f>
        <v>0</v>
      </c>
      <c r="AL30" s="99">
        <f>SUM(AL31:AL48)</f>
        <v>0</v>
      </c>
      <c r="AM30" s="69"/>
      <c r="AN30" s="58">
        <f t="shared" si="67"/>
        <v>0</v>
      </c>
      <c r="AO30" s="98">
        <f>SUM(AO31:AO48)</f>
        <v>0</v>
      </c>
      <c r="AP30" s="99">
        <f>SUM(AP31:AP48)</f>
        <v>0</v>
      </c>
      <c r="AQ30" s="69"/>
      <c r="AR30" s="58">
        <f t="shared" si="68"/>
        <v>0</v>
      </c>
      <c r="AS30" s="98">
        <f>SUM(AS31:AS48)</f>
        <v>0</v>
      </c>
      <c r="AT30" s="99">
        <f>SUM(AT31:AT48)</f>
        <v>0</v>
      </c>
      <c r="AU30" s="69"/>
      <c r="AV30" s="58">
        <f t="shared" si="69"/>
        <v>0</v>
      </c>
      <c r="AW30" s="98">
        <f>SUM(AW31:AW48)</f>
        <v>0</v>
      </c>
      <c r="AX30" s="99">
        <f>SUM(AX31:AX48)</f>
        <v>0</v>
      </c>
      <c r="AY30" s="69"/>
      <c r="AZ30" s="58">
        <f t="shared" si="70"/>
        <v>0</v>
      </c>
      <c r="BA30" s="98">
        <f>SUM(BA31:BA48)</f>
        <v>0</v>
      </c>
      <c r="BB30" s="99">
        <f>SUM(BB31:BB48)</f>
        <v>0</v>
      </c>
      <c r="BC30" s="69"/>
      <c r="BD30" s="58">
        <f t="shared" si="71"/>
        <v>0</v>
      </c>
      <c r="BE30" s="98">
        <f>SUM(BE31:BE48)</f>
        <v>0</v>
      </c>
      <c r="BF30" s="99">
        <f>SUM(BF31:BF48)</f>
        <v>0</v>
      </c>
      <c r="BG30" s="69"/>
      <c r="BH30" s="58">
        <f t="shared" si="72"/>
        <v>0</v>
      </c>
      <c r="BI30" s="98">
        <f>SUM(BI31:BI48)</f>
        <v>0</v>
      </c>
      <c r="BJ30" s="99">
        <f>SUM(BJ31:BJ48)</f>
        <v>0</v>
      </c>
      <c r="BK30" s="69"/>
      <c r="BL30" s="58">
        <f t="shared" si="73"/>
        <v>0</v>
      </c>
      <c r="BM30" s="98">
        <f>SUM(BM31:BM48)</f>
        <v>0</v>
      </c>
      <c r="BN30" s="99">
        <f>SUM(BN31:BN48)</f>
        <v>0</v>
      </c>
      <c r="BO30" s="69"/>
      <c r="BP30" s="58">
        <f t="shared" si="74"/>
        <v>0</v>
      </c>
      <c r="BQ30" s="98">
        <f>SUM(BQ31:BQ48)</f>
        <v>0</v>
      </c>
      <c r="BR30" s="99">
        <f>SUM(BR31:BR48)</f>
        <v>0</v>
      </c>
      <c r="BS30" s="69"/>
      <c r="BT30" s="58">
        <f t="shared" si="75"/>
        <v>0</v>
      </c>
      <c r="BU30" s="98">
        <f>SUM(BU31:BU48)</f>
        <v>0</v>
      </c>
      <c r="BV30" s="99">
        <f>SUM(BV31:BV48)</f>
        <v>0</v>
      </c>
      <c r="BW30" s="69"/>
      <c r="BX30" s="58">
        <f t="shared" si="76"/>
        <v>0</v>
      </c>
      <c r="BY30" s="98">
        <f>SUM(BY31:BY48)</f>
        <v>0</v>
      </c>
      <c r="BZ30" s="99">
        <f>SUM(BZ31:BZ48)</f>
        <v>0</v>
      </c>
      <c r="CA30" s="69"/>
      <c r="CB30" s="58">
        <f t="shared" si="77"/>
        <v>0</v>
      </c>
      <c r="CC30" s="98">
        <f>SUM(CC31:CC48)</f>
        <v>0</v>
      </c>
      <c r="CD30" s="99">
        <f>SUM(CD31:CD48)</f>
        <v>0</v>
      </c>
      <c r="CE30" s="69"/>
      <c r="CF30" s="58">
        <f t="shared" si="78"/>
        <v>0</v>
      </c>
      <c r="CG30" s="98">
        <f>SUM(CG31:CG48)</f>
        <v>0</v>
      </c>
      <c r="CH30" s="99">
        <f>SUM(CH31:CH48)</f>
        <v>0</v>
      </c>
      <c r="CI30" s="69"/>
      <c r="CJ30" s="58">
        <f t="shared" si="79"/>
        <v>0</v>
      </c>
      <c r="CK30" s="98">
        <f>SUM(CK31:CK48)</f>
        <v>0</v>
      </c>
      <c r="CL30" s="99">
        <f>SUM(CL31:CL48)</f>
        <v>0</v>
      </c>
      <c r="CM30" s="69"/>
      <c r="CN30" s="58">
        <f t="shared" si="80"/>
        <v>0</v>
      </c>
      <c r="CO30" s="98">
        <f>SUM(CO31:CO48)</f>
        <v>0</v>
      </c>
      <c r="CP30" s="99">
        <f>SUM(CP31:CP48)</f>
        <v>0</v>
      </c>
      <c r="CQ30" s="69"/>
      <c r="CR30" s="58">
        <f t="shared" si="81"/>
        <v>0</v>
      </c>
      <c r="CS30" s="98">
        <f>SUM(CS31:CS48)</f>
        <v>0</v>
      </c>
      <c r="CT30" s="99">
        <f>SUM(CT31:CT48)</f>
        <v>0</v>
      </c>
      <c r="CU30" s="69"/>
      <c r="CV30" s="58">
        <f t="shared" si="82"/>
        <v>0</v>
      </c>
      <c r="CW30" s="98">
        <f>SUM(CW31:CW48)</f>
        <v>0</v>
      </c>
      <c r="CX30" s="99">
        <f>SUM(CX31:CX48)</f>
        <v>0</v>
      </c>
      <c r="CY30" s="69"/>
      <c r="CZ30" s="58">
        <f t="shared" si="83"/>
        <v>0</v>
      </c>
      <c r="DA30" s="98">
        <f>SUM(DA31:DA48)</f>
        <v>0</v>
      </c>
      <c r="DB30" s="99">
        <f>SUM(DB31:DB48)</f>
        <v>0</v>
      </c>
      <c r="DC30" s="69"/>
      <c r="DD30" s="58">
        <f t="shared" si="84"/>
        <v>0</v>
      </c>
      <c r="DE30" s="98">
        <f>SUM(DE31:DE48)</f>
        <v>0</v>
      </c>
      <c r="DF30" s="99">
        <f>SUM(DF31:DF48)</f>
        <v>0</v>
      </c>
      <c r="DG30" s="69"/>
      <c r="DH30" s="58">
        <f t="shared" si="85"/>
        <v>0</v>
      </c>
      <c r="DI30" s="98">
        <f>SUM(DI31:DI48)</f>
        <v>0</v>
      </c>
      <c r="DJ30" s="99">
        <f>SUM(DJ31:DJ48)</f>
        <v>0</v>
      </c>
      <c r="DK30" s="69"/>
      <c r="DL30" s="58">
        <f t="shared" si="86"/>
        <v>0</v>
      </c>
      <c r="DM30" s="98">
        <f>SUM(DM31:DM48)</f>
        <v>0</v>
      </c>
      <c r="DN30" s="99">
        <f>SUM(DN31:DN48)</f>
        <v>0</v>
      </c>
      <c r="DO30" s="69"/>
      <c r="DP30" s="58">
        <f t="shared" si="87"/>
        <v>0</v>
      </c>
      <c r="DQ30" s="98">
        <f>SUM(DQ31:DQ48)</f>
        <v>0</v>
      </c>
      <c r="DR30" s="99">
        <f>SUM(DR31:DR48)</f>
        <v>0</v>
      </c>
      <c r="DS30" s="69"/>
      <c r="DT30" s="58">
        <f t="shared" si="88"/>
        <v>0</v>
      </c>
      <c r="DU30" s="98">
        <f>SUM(DU31:DU48)</f>
        <v>0</v>
      </c>
      <c r="DV30" s="99">
        <f>SUM(DV31:DV48)</f>
        <v>0</v>
      </c>
      <c r="DW30" s="69"/>
      <c r="DX30" s="58">
        <f t="shared" si="89"/>
        <v>0</v>
      </c>
      <c r="DY30" s="98">
        <f>SUM(DY31:DY48)</f>
        <v>0</v>
      </c>
      <c r="DZ30" s="99">
        <f>SUM(DZ31:DZ48)</f>
        <v>0</v>
      </c>
      <c r="EA30" s="69"/>
      <c r="EB30" s="58">
        <f t="shared" si="90"/>
        <v>0</v>
      </c>
      <c r="EC30" s="98">
        <f>SUM(EC31:EC48)</f>
        <v>0</v>
      </c>
      <c r="ED30" s="99">
        <f>SUM(ED31:ED48)</f>
        <v>0</v>
      </c>
      <c r="EE30" s="69"/>
      <c r="EF30" s="58">
        <f t="shared" si="91"/>
        <v>0</v>
      </c>
      <c r="EG30" s="98">
        <f>SUM(EG31:EG48)</f>
        <v>0</v>
      </c>
      <c r="EH30" s="99">
        <f>SUM(EH31:EH48)</f>
        <v>0</v>
      </c>
      <c r="EI30" s="69"/>
      <c r="EJ30" s="58">
        <f t="shared" si="92"/>
        <v>0</v>
      </c>
      <c r="EK30" s="98">
        <f>SUM(EK31:EK48)</f>
        <v>0</v>
      </c>
      <c r="EL30" s="99">
        <f>SUM(EL31:EL48)</f>
        <v>0</v>
      </c>
      <c r="EM30" s="69"/>
      <c r="EN30" s="58">
        <f t="shared" si="93"/>
        <v>0</v>
      </c>
      <c r="EO30" s="98">
        <f>SUM(EO31:EO48)</f>
        <v>0</v>
      </c>
      <c r="EP30" s="99">
        <f>SUM(EP31:EP48)</f>
        <v>0</v>
      </c>
      <c r="EQ30" s="69"/>
      <c r="ER30" s="58">
        <f t="shared" si="94"/>
        <v>0</v>
      </c>
      <c r="ES30" s="98">
        <f>SUM(ES31:ES48)</f>
        <v>0</v>
      </c>
      <c r="ET30" s="99">
        <f>SUM(ET31:ET48)</f>
        <v>0</v>
      </c>
      <c r="EU30" s="69"/>
      <c r="EV30" s="58">
        <f t="shared" si="95"/>
        <v>0</v>
      </c>
      <c r="EW30" s="98">
        <f>SUM(EW31:EW48)</f>
        <v>0</v>
      </c>
      <c r="EX30" s="99">
        <f>SUM(EX31:EX48)</f>
        <v>0</v>
      </c>
      <c r="EY30" s="69"/>
      <c r="EZ30" s="58">
        <f t="shared" si="96"/>
        <v>0</v>
      </c>
      <c r="FA30" s="98">
        <f>SUM(FA31:FA48)</f>
        <v>0</v>
      </c>
      <c r="FB30" s="99">
        <f>SUM(FB31:FB48)</f>
        <v>0</v>
      </c>
      <c r="FC30" s="69"/>
      <c r="FD30" s="58">
        <f t="shared" si="97"/>
        <v>0</v>
      </c>
      <c r="FE30" s="98">
        <f>SUM(FE31:FE48)</f>
        <v>0</v>
      </c>
      <c r="FF30" s="99">
        <f>SUM(FF31:FF48)</f>
        <v>0</v>
      </c>
      <c r="FG30" s="69"/>
      <c r="FH30" s="58">
        <f t="shared" si="98"/>
        <v>0</v>
      </c>
      <c r="FI30" s="98">
        <f>SUM(FI31:FI48)</f>
        <v>0</v>
      </c>
      <c r="FJ30" s="99">
        <f>SUM(FJ31:FJ48)</f>
        <v>0</v>
      </c>
      <c r="FK30" s="69"/>
      <c r="FL30" s="58">
        <f t="shared" si="99"/>
        <v>0</v>
      </c>
      <c r="FM30" s="98">
        <f>SUM(FM31:FM48)</f>
        <v>0</v>
      </c>
      <c r="FN30" s="99">
        <f>SUM(FN31:FN48)</f>
        <v>0</v>
      </c>
      <c r="FO30" s="69"/>
      <c r="FP30" s="58">
        <f t="shared" si="100"/>
        <v>0</v>
      </c>
      <c r="FQ30" s="98">
        <f>SUM(FQ31:FQ48)</f>
        <v>0</v>
      </c>
      <c r="FR30" s="99">
        <f>SUM(FR31:FR48)</f>
        <v>0</v>
      </c>
      <c r="FS30" s="69"/>
      <c r="FT30" s="58">
        <f t="shared" si="101"/>
        <v>0</v>
      </c>
      <c r="FU30" s="98">
        <f>SUM(FU31:FU48)</f>
        <v>0</v>
      </c>
      <c r="FV30" s="99">
        <f>SUM(FV31:FV48)</f>
        <v>0</v>
      </c>
      <c r="FW30" s="69"/>
      <c r="FX30" s="58">
        <f t="shared" si="102"/>
        <v>0</v>
      </c>
      <c r="FY30" s="98">
        <f>SUM(FY31:FY48)</f>
        <v>0</v>
      </c>
      <c r="FZ30" s="99">
        <f>SUM(FZ31:FZ48)</f>
        <v>0</v>
      </c>
      <c r="GA30" s="69"/>
      <c r="GB30" s="58">
        <f t="shared" si="103"/>
        <v>0</v>
      </c>
      <c r="GC30" s="98">
        <f>SUM(GC31:GC48)</f>
        <v>0</v>
      </c>
      <c r="GD30" s="99">
        <f>SUM(GD31:GD48)</f>
        <v>0</v>
      </c>
      <c r="GE30" s="69"/>
      <c r="GF30" s="58">
        <f t="shared" si="104"/>
        <v>0</v>
      </c>
      <c r="GG30" s="98">
        <f>SUM(GG31:GG48)</f>
        <v>0</v>
      </c>
      <c r="GH30" s="99">
        <f>SUM(GH31:GH48)</f>
        <v>0</v>
      </c>
      <c r="GI30" s="69"/>
      <c r="GJ30" s="58">
        <f t="shared" si="105"/>
        <v>0</v>
      </c>
      <c r="GK30" s="98">
        <f>SUM(GK31:GK48)</f>
        <v>0</v>
      </c>
      <c r="GL30" s="99">
        <f>SUM(GL31:GL48)</f>
        <v>0</v>
      </c>
      <c r="GM30" s="69"/>
      <c r="GN30" s="58">
        <f t="shared" si="106"/>
        <v>0</v>
      </c>
      <c r="GO30" s="98">
        <f>SUM(GO31:GO48)</f>
        <v>0</v>
      </c>
      <c r="GP30" s="99">
        <f>SUM(GP31:GP48)</f>
        <v>0</v>
      </c>
      <c r="GQ30" s="69"/>
      <c r="GR30" s="58">
        <f t="shared" si="107"/>
        <v>0</v>
      </c>
      <c r="GS30" s="98">
        <f>SUM(GS31:GS48)</f>
        <v>0</v>
      </c>
      <c r="GT30" s="99">
        <f>SUM(GT31:GT48)</f>
        <v>0</v>
      </c>
      <c r="GU30" s="69"/>
      <c r="GV30" s="58">
        <f t="shared" si="108"/>
        <v>0</v>
      </c>
      <c r="GW30" s="98">
        <f>SUM(GW31:GW48)</f>
        <v>0</v>
      </c>
      <c r="GX30" s="99">
        <f>SUM(GX31:GX48)</f>
        <v>0</v>
      </c>
      <c r="GY30" s="69"/>
      <c r="GZ30" s="58">
        <f t="shared" si="109"/>
        <v>0</v>
      </c>
      <c r="HA30" s="98">
        <f>SUM(HA31:HA48)</f>
        <v>0</v>
      </c>
      <c r="HB30" s="99">
        <f>SUM(HB31:HB48)</f>
        <v>0</v>
      </c>
      <c r="HC30" s="69"/>
      <c r="HD30" s="58">
        <f t="shared" si="110"/>
        <v>0</v>
      </c>
      <c r="HE30" s="98">
        <f>SUM(HE31:HE48)</f>
        <v>0</v>
      </c>
      <c r="HF30" s="99">
        <f>SUM(HF31:HF48)</f>
        <v>0</v>
      </c>
      <c r="HG30" s="69"/>
      <c r="HH30" s="58">
        <f t="shared" si="111"/>
        <v>0</v>
      </c>
      <c r="HI30" s="98">
        <f>SUM(HI31:HI48)</f>
        <v>0</v>
      </c>
      <c r="HJ30" s="99">
        <f>SUM(HJ31:HJ48)</f>
        <v>0</v>
      </c>
      <c r="HK30" s="69"/>
      <c r="HL30" s="58">
        <f t="shared" si="112"/>
        <v>0</v>
      </c>
      <c r="HM30" s="98">
        <f>SUM(HM31:HM48)</f>
        <v>0</v>
      </c>
      <c r="HN30" s="99">
        <f>SUM(HN31:HN48)</f>
        <v>0</v>
      </c>
      <c r="HO30" s="69"/>
      <c r="HP30" s="58">
        <f t="shared" si="113"/>
        <v>0</v>
      </c>
      <c r="HQ30" s="98">
        <f>SUM(HQ31:HQ48)</f>
        <v>0</v>
      </c>
      <c r="HR30" s="99">
        <f>SUM(HR31:HR48)</f>
        <v>0</v>
      </c>
      <c r="HS30" s="69"/>
      <c r="HT30" s="58">
        <f t="shared" si="114"/>
        <v>0</v>
      </c>
      <c r="HU30" s="98">
        <f>SUM(HU31:HU48)</f>
        <v>0</v>
      </c>
      <c r="HV30" s="99">
        <f>SUM(HV31:HV48)</f>
        <v>0</v>
      </c>
      <c r="HW30" s="69"/>
      <c r="HX30" s="58">
        <f t="shared" si="115"/>
        <v>0</v>
      </c>
      <c r="HY30" s="98">
        <f>SUM(HY31:HY48)</f>
        <v>0</v>
      </c>
      <c r="HZ30" s="99">
        <f>SUM(HZ31:HZ48)</f>
        <v>0</v>
      </c>
      <c r="IA30" s="69"/>
      <c r="IB30" s="58">
        <f t="shared" si="116"/>
        <v>0</v>
      </c>
      <c r="IC30" s="98">
        <f>SUM(IC31:IC48)</f>
        <v>0</v>
      </c>
      <c r="ID30" s="99">
        <f>SUM(ID31:ID48)</f>
        <v>0</v>
      </c>
      <c r="IE30" s="69"/>
      <c r="IF30" s="58">
        <f t="shared" si="117"/>
        <v>0</v>
      </c>
      <c r="IG30" s="98">
        <f>SUM(IG31:IG48)</f>
        <v>0</v>
      </c>
      <c r="IH30" s="99">
        <f>SUM(IH31:IH48)</f>
        <v>0</v>
      </c>
    </row>
    <row r="31" spans="1:242" x14ac:dyDescent="0.2">
      <c r="A31" s="277"/>
      <c r="B31" s="278">
        <v>0.1</v>
      </c>
      <c r="C31" s="298">
        <v>0</v>
      </c>
      <c r="D31" s="299">
        <v>0</v>
      </c>
      <c r="E31" s="96">
        <f t="shared" ref="E31:E43" si="239">C31*D31</f>
        <v>0</v>
      </c>
      <c r="F31" s="97">
        <f t="shared" ref="F31:F38" si="240">E31*$B31/12</f>
        <v>0</v>
      </c>
      <c r="G31" s="298">
        <v>0</v>
      </c>
      <c r="H31" s="299">
        <f t="shared" si="59"/>
        <v>0</v>
      </c>
      <c r="I31" s="96">
        <f>G31*H31+E31</f>
        <v>0</v>
      </c>
      <c r="J31" s="97">
        <f t="shared" ref="J31:J38" si="241">I31*$B31/12</f>
        <v>0</v>
      </c>
      <c r="K31" s="298">
        <v>0</v>
      </c>
      <c r="L31" s="299">
        <f t="shared" si="60"/>
        <v>0</v>
      </c>
      <c r="M31" s="96">
        <f>K31*L31+I31</f>
        <v>0</v>
      </c>
      <c r="N31" s="97">
        <f t="shared" ref="N31:N38" si="242">M31*$B31/12</f>
        <v>0</v>
      </c>
      <c r="O31" s="298">
        <v>0</v>
      </c>
      <c r="P31" s="299">
        <f t="shared" si="61"/>
        <v>0</v>
      </c>
      <c r="Q31" s="96">
        <f>O31*P31+M31</f>
        <v>0</v>
      </c>
      <c r="R31" s="97">
        <f t="shared" ref="R31:R38" si="243">Q31*$B31/12</f>
        <v>0</v>
      </c>
      <c r="S31" s="298">
        <v>0</v>
      </c>
      <c r="T31" s="299">
        <f t="shared" si="62"/>
        <v>0</v>
      </c>
      <c r="U31" s="96">
        <f>S31*T31+Q31</f>
        <v>0</v>
      </c>
      <c r="V31" s="97">
        <f t="shared" ref="V31:V38" si="244">U31*$B31/12</f>
        <v>0</v>
      </c>
      <c r="W31" s="298">
        <v>0</v>
      </c>
      <c r="X31" s="299">
        <f t="shared" si="63"/>
        <v>0</v>
      </c>
      <c r="Y31" s="96">
        <f>W31*X31+U31</f>
        <v>0</v>
      </c>
      <c r="Z31" s="97">
        <f t="shared" ref="Z31:Z38" si="245">Y31*$B31/12</f>
        <v>0</v>
      </c>
      <c r="AA31" s="298">
        <v>0</v>
      </c>
      <c r="AB31" s="299">
        <f t="shared" si="64"/>
        <v>0</v>
      </c>
      <c r="AC31" s="96">
        <f>AA31*AB31+Y31</f>
        <v>0</v>
      </c>
      <c r="AD31" s="97">
        <f t="shared" ref="AD31:AD38" si="246">AC31*$B31/12</f>
        <v>0</v>
      </c>
      <c r="AE31" s="298">
        <v>0</v>
      </c>
      <c r="AF31" s="299">
        <f t="shared" si="65"/>
        <v>0</v>
      </c>
      <c r="AG31" s="96">
        <f>AE31*AF31+AC31</f>
        <v>0</v>
      </c>
      <c r="AH31" s="97">
        <f t="shared" ref="AH31:AH38" si="247">AG31*$B31/12</f>
        <v>0</v>
      </c>
      <c r="AI31" s="298">
        <v>0</v>
      </c>
      <c r="AJ31" s="299">
        <f t="shared" si="66"/>
        <v>0</v>
      </c>
      <c r="AK31" s="96">
        <f>AI31*AJ31+AG31</f>
        <v>0</v>
      </c>
      <c r="AL31" s="97">
        <f t="shared" ref="AL31:AL38" si="248">AK31*$B31/12</f>
        <v>0</v>
      </c>
      <c r="AM31" s="298">
        <v>0</v>
      </c>
      <c r="AN31" s="299">
        <f t="shared" si="67"/>
        <v>0</v>
      </c>
      <c r="AO31" s="96">
        <f>AM31*AN31+AK31</f>
        <v>0</v>
      </c>
      <c r="AP31" s="97">
        <f t="shared" ref="AP31:AP38" si="249">AO31*$B31/12</f>
        <v>0</v>
      </c>
      <c r="AQ31" s="298">
        <v>0</v>
      </c>
      <c r="AR31" s="299">
        <f t="shared" si="68"/>
        <v>0</v>
      </c>
      <c r="AS31" s="96">
        <f>AQ31*AR31+AO31</f>
        <v>0</v>
      </c>
      <c r="AT31" s="97">
        <f t="shared" ref="AT31:AT38" si="250">AS31*$B31/12</f>
        <v>0</v>
      </c>
      <c r="AU31" s="298">
        <v>0</v>
      </c>
      <c r="AV31" s="299">
        <f t="shared" si="69"/>
        <v>0</v>
      </c>
      <c r="AW31" s="96">
        <f>AU31*AV31+AS31</f>
        <v>0</v>
      </c>
      <c r="AX31" s="97">
        <f t="shared" ref="AX31:AX38" si="251">AW31*$B31/12</f>
        <v>0</v>
      </c>
      <c r="AY31" s="298">
        <v>0</v>
      </c>
      <c r="AZ31" s="299">
        <f t="shared" si="70"/>
        <v>0</v>
      </c>
      <c r="BA31" s="96">
        <f>AY31*AZ31+AW31</f>
        <v>0</v>
      </c>
      <c r="BB31" s="97">
        <f t="shared" ref="BB31:BB38" si="252">BA31*$B31/12</f>
        <v>0</v>
      </c>
      <c r="BC31" s="298">
        <v>0</v>
      </c>
      <c r="BD31" s="299">
        <f t="shared" si="71"/>
        <v>0</v>
      </c>
      <c r="BE31" s="96">
        <f>BC31*BD31+BA31</f>
        <v>0</v>
      </c>
      <c r="BF31" s="97">
        <f t="shared" ref="BF31:BF38" si="253">BE31*$B31/12</f>
        <v>0</v>
      </c>
      <c r="BG31" s="298">
        <v>0</v>
      </c>
      <c r="BH31" s="299">
        <f t="shared" si="72"/>
        <v>0</v>
      </c>
      <c r="BI31" s="96">
        <f>BG31*BH31+BE31</f>
        <v>0</v>
      </c>
      <c r="BJ31" s="97">
        <f t="shared" ref="BJ31:BJ38" si="254">BI31*$B31/12</f>
        <v>0</v>
      </c>
      <c r="BK31" s="298">
        <v>0</v>
      </c>
      <c r="BL31" s="299">
        <f t="shared" si="73"/>
        <v>0</v>
      </c>
      <c r="BM31" s="96">
        <f>BK31*BL31+BI31</f>
        <v>0</v>
      </c>
      <c r="BN31" s="97">
        <f t="shared" ref="BN31:BN38" si="255">BM31*$B31/12</f>
        <v>0</v>
      </c>
      <c r="BO31" s="298">
        <v>0</v>
      </c>
      <c r="BP31" s="299">
        <f t="shared" si="74"/>
        <v>0</v>
      </c>
      <c r="BQ31" s="96">
        <f>BO31*BP31+BM31</f>
        <v>0</v>
      </c>
      <c r="BR31" s="97">
        <f t="shared" ref="BR31:BR38" si="256">BQ31*$B31/12</f>
        <v>0</v>
      </c>
      <c r="BS31" s="298">
        <v>0</v>
      </c>
      <c r="BT31" s="299">
        <f t="shared" si="75"/>
        <v>0</v>
      </c>
      <c r="BU31" s="96">
        <f>BS31*BT31+BQ31</f>
        <v>0</v>
      </c>
      <c r="BV31" s="97">
        <f t="shared" ref="BV31:BV38" si="257">BU31*$B31/12</f>
        <v>0</v>
      </c>
      <c r="BW31" s="298">
        <v>0</v>
      </c>
      <c r="BX31" s="299">
        <f t="shared" si="76"/>
        <v>0</v>
      </c>
      <c r="BY31" s="96">
        <f>BW31*BX31+BU31</f>
        <v>0</v>
      </c>
      <c r="BZ31" s="97">
        <f t="shared" ref="BZ31:BZ38" si="258">BY31*$B31/12</f>
        <v>0</v>
      </c>
      <c r="CA31" s="298">
        <v>0</v>
      </c>
      <c r="CB31" s="299">
        <f t="shared" si="77"/>
        <v>0</v>
      </c>
      <c r="CC31" s="96">
        <f>CA31*CB31+BY31</f>
        <v>0</v>
      </c>
      <c r="CD31" s="97">
        <f t="shared" ref="CD31:CD38" si="259">CC31*$B31/12</f>
        <v>0</v>
      </c>
      <c r="CE31" s="298">
        <v>0</v>
      </c>
      <c r="CF31" s="299">
        <f t="shared" si="78"/>
        <v>0</v>
      </c>
      <c r="CG31" s="96">
        <f>CE31*CF31+CC31</f>
        <v>0</v>
      </c>
      <c r="CH31" s="97">
        <f t="shared" ref="CH31:CH38" si="260">CG31*$B31/12</f>
        <v>0</v>
      </c>
      <c r="CI31" s="298">
        <v>0</v>
      </c>
      <c r="CJ31" s="299">
        <f t="shared" si="79"/>
        <v>0</v>
      </c>
      <c r="CK31" s="96">
        <f>CI31*CJ31+CG31</f>
        <v>0</v>
      </c>
      <c r="CL31" s="97">
        <f t="shared" ref="CL31:CL38" si="261">CK31*$B31/12</f>
        <v>0</v>
      </c>
      <c r="CM31" s="298">
        <v>0</v>
      </c>
      <c r="CN31" s="299">
        <f t="shared" si="80"/>
        <v>0</v>
      </c>
      <c r="CO31" s="96">
        <f>CM31*CN31+CK31</f>
        <v>0</v>
      </c>
      <c r="CP31" s="97">
        <f t="shared" ref="CP31:CP38" si="262">CO31*$B31/12</f>
        <v>0</v>
      </c>
      <c r="CQ31" s="298">
        <v>0</v>
      </c>
      <c r="CR31" s="299">
        <f t="shared" si="81"/>
        <v>0</v>
      </c>
      <c r="CS31" s="96">
        <f>CQ31*CR31+CO31</f>
        <v>0</v>
      </c>
      <c r="CT31" s="97">
        <f t="shared" ref="CT31:CT38" si="263">CS31*$B31/12</f>
        <v>0</v>
      </c>
      <c r="CU31" s="298">
        <v>0</v>
      </c>
      <c r="CV31" s="299">
        <f t="shared" si="82"/>
        <v>0</v>
      </c>
      <c r="CW31" s="96">
        <f>CU31*CV31+CS31</f>
        <v>0</v>
      </c>
      <c r="CX31" s="97">
        <f t="shared" ref="CX31:CX38" si="264">CW31*$B31/12</f>
        <v>0</v>
      </c>
      <c r="CY31" s="298">
        <v>0</v>
      </c>
      <c r="CZ31" s="299">
        <f t="shared" si="83"/>
        <v>0</v>
      </c>
      <c r="DA31" s="96">
        <f>CY31*CZ31+CW31</f>
        <v>0</v>
      </c>
      <c r="DB31" s="97">
        <f t="shared" ref="DB31:DB38" si="265">DA31*$B31/12</f>
        <v>0</v>
      </c>
      <c r="DC31" s="298">
        <v>0</v>
      </c>
      <c r="DD31" s="299">
        <f t="shared" si="84"/>
        <v>0</v>
      </c>
      <c r="DE31" s="96">
        <f>DC31*DD31+DA31</f>
        <v>0</v>
      </c>
      <c r="DF31" s="97">
        <f t="shared" ref="DF31:DF38" si="266">DE31*$B31/12</f>
        <v>0</v>
      </c>
      <c r="DG31" s="298">
        <v>0</v>
      </c>
      <c r="DH31" s="299">
        <f t="shared" si="85"/>
        <v>0</v>
      </c>
      <c r="DI31" s="96">
        <f>DG31*DH31+DE31</f>
        <v>0</v>
      </c>
      <c r="DJ31" s="97">
        <f t="shared" ref="DJ31:DJ38" si="267">DI31*$B31/12</f>
        <v>0</v>
      </c>
      <c r="DK31" s="298">
        <v>0</v>
      </c>
      <c r="DL31" s="299">
        <f t="shared" si="86"/>
        <v>0</v>
      </c>
      <c r="DM31" s="96">
        <f>DK31*DL31+DI31</f>
        <v>0</v>
      </c>
      <c r="DN31" s="97">
        <f t="shared" ref="DN31:DN38" si="268">DM31*$B31/12</f>
        <v>0</v>
      </c>
      <c r="DO31" s="298">
        <v>0</v>
      </c>
      <c r="DP31" s="299">
        <f t="shared" si="87"/>
        <v>0</v>
      </c>
      <c r="DQ31" s="96">
        <f>DO31*DP31+DM31</f>
        <v>0</v>
      </c>
      <c r="DR31" s="97">
        <f t="shared" ref="DR31:DR38" si="269">DQ31*$B31/12</f>
        <v>0</v>
      </c>
      <c r="DS31" s="298">
        <v>0</v>
      </c>
      <c r="DT31" s="299">
        <f t="shared" si="88"/>
        <v>0</v>
      </c>
      <c r="DU31" s="96">
        <f>DS31*DT31+DQ31</f>
        <v>0</v>
      </c>
      <c r="DV31" s="97">
        <f t="shared" ref="DV31:DV38" si="270">DU31*$B31/12</f>
        <v>0</v>
      </c>
      <c r="DW31" s="298">
        <v>0</v>
      </c>
      <c r="DX31" s="299">
        <f t="shared" si="89"/>
        <v>0</v>
      </c>
      <c r="DY31" s="96">
        <f>DW31*DX31+DU31</f>
        <v>0</v>
      </c>
      <c r="DZ31" s="97">
        <f t="shared" ref="DZ31:DZ38" si="271">DY31*$B31/12</f>
        <v>0</v>
      </c>
      <c r="EA31" s="298">
        <v>0</v>
      </c>
      <c r="EB31" s="299">
        <f t="shared" si="90"/>
        <v>0</v>
      </c>
      <c r="EC31" s="96">
        <f>EA31*EB31+DY31</f>
        <v>0</v>
      </c>
      <c r="ED31" s="97">
        <f t="shared" ref="ED31:ED38" si="272">EC31*$B31/12</f>
        <v>0</v>
      </c>
      <c r="EE31" s="298">
        <v>0</v>
      </c>
      <c r="EF31" s="299">
        <f t="shared" si="91"/>
        <v>0</v>
      </c>
      <c r="EG31" s="96">
        <f>EE31*EF31+EC31</f>
        <v>0</v>
      </c>
      <c r="EH31" s="97">
        <f t="shared" ref="EH31:EH38" si="273">EG31*$B31/12</f>
        <v>0</v>
      </c>
      <c r="EI31" s="298">
        <v>0</v>
      </c>
      <c r="EJ31" s="299">
        <f t="shared" si="92"/>
        <v>0</v>
      </c>
      <c r="EK31" s="96">
        <f>EI31*EJ31+EG31</f>
        <v>0</v>
      </c>
      <c r="EL31" s="97">
        <f t="shared" ref="EL31:EL38" si="274">EK31*$B31/12</f>
        <v>0</v>
      </c>
      <c r="EM31" s="298">
        <v>0</v>
      </c>
      <c r="EN31" s="299">
        <f t="shared" si="93"/>
        <v>0</v>
      </c>
      <c r="EO31" s="96">
        <f>EM31*EN31+EK31</f>
        <v>0</v>
      </c>
      <c r="EP31" s="97">
        <f t="shared" ref="EP31:EP38" si="275">EO31*$B31/12</f>
        <v>0</v>
      </c>
      <c r="EQ31" s="298">
        <v>0</v>
      </c>
      <c r="ER31" s="299">
        <f t="shared" si="94"/>
        <v>0</v>
      </c>
      <c r="ES31" s="96">
        <f>EQ31*ER31+EO31</f>
        <v>0</v>
      </c>
      <c r="ET31" s="97">
        <f t="shared" ref="ET31:ET38" si="276">ES31*$B31/12</f>
        <v>0</v>
      </c>
      <c r="EU31" s="298">
        <v>0</v>
      </c>
      <c r="EV31" s="299">
        <f t="shared" si="95"/>
        <v>0</v>
      </c>
      <c r="EW31" s="96">
        <f>EU31*EV31+ES31</f>
        <v>0</v>
      </c>
      <c r="EX31" s="97">
        <f t="shared" ref="EX31:EX38" si="277">EW31*$B31/12</f>
        <v>0</v>
      </c>
      <c r="EY31" s="298">
        <v>0</v>
      </c>
      <c r="EZ31" s="299">
        <f t="shared" si="96"/>
        <v>0</v>
      </c>
      <c r="FA31" s="96">
        <f>EY31*EZ31+EW31</f>
        <v>0</v>
      </c>
      <c r="FB31" s="97">
        <f t="shared" ref="FB31:FB38" si="278">FA31*$B31/12</f>
        <v>0</v>
      </c>
      <c r="FC31" s="298">
        <v>0</v>
      </c>
      <c r="FD31" s="299">
        <f t="shared" si="97"/>
        <v>0</v>
      </c>
      <c r="FE31" s="96">
        <f>FC31*FD31+FA31</f>
        <v>0</v>
      </c>
      <c r="FF31" s="97">
        <f t="shared" ref="FF31:FF38" si="279">FE31*$B31/12</f>
        <v>0</v>
      </c>
      <c r="FG31" s="298">
        <v>0</v>
      </c>
      <c r="FH31" s="299">
        <f t="shared" si="98"/>
        <v>0</v>
      </c>
      <c r="FI31" s="96">
        <f>FG31*FH31+FE31</f>
        <v>0</v>
      </c>
      <c r="FJ31" s="97">
        <f t="shared" ref="FJ31:FJ38" si="280">FI31*$B31/12</f>
        <v>0</v>
      </c>
      <c r="FK31" s="298">
        <v>0</v>
      </c>
      <c r="FL31" s="299">
        <f t="shared" si="99"/>
        <v>0</v>
      </c>
      <c r="FM31" s="96">
        <f>FK31*FL31+FI31</f>
        <v>0</v>
      </c>
      <c r="FN31" s="97">
        <f t="shared" ref="FN31:FN38" si="281">FM31*$B31/12</f>
        <v>0</v>
      </c>
      <c r="FO31" s="298">
        <v>0</v>
      </c>
      <c r="FP31" s="299">
        <f t="shared" si="100"/>
        <v>0</v>
      </c>
      <c r="FQ31" s="96">
        <f>FO31*FP31+FM31</f>
        <v>0</v>
      </c>
      <c r="FR31" s="97">
        <f t="shared" ref="FR31:FR38" si="282">FQ31*$B31/12</f>
        <v>0</v>
      </c>
      <c r="FS31" s="298">
        <v>0</v>
      </c>
      <c r="FT31" s="299">
        <f t="shared" si="101"/>
        <v>0</v>
      </c>
      <c r="FU31" s="96">
        <f>FS31*FT31+FQ31</f>
        <v>0</v>
      </c>
      <c r="FV31" s="97">
        <f t="shared" ref="FV31:FV38" si="283">FU31*$B31/12</f>
        <v>0</v>
      </c>
      <c r="FW31" s="298">
        <v>0</v>
      </c>
      <c r="FX31" s="299">
        <f t="shared" si="102"/>
        <v>0</v>
      </c>
      <c r="FY31" s="96">
        <f>FW31*FX31+FU31</f>
        <v>0</v>
      </c>
      <c r="FZ31" s="97">
        <f t="shared" ref="FZ31:FZ38" si="284">FY31*$B31/12</f>
        <v>0</v>
      </c>
      <c r="GA31" s="298">
        <v>0</v>
      </c>
      <c r="GB31" s="299">
        <f t="shared" si="103"/>
        <v>0</v>
      </c>
      <c r="GC31" s="96">
        <f>GA31*GB31+FY31</f>
        <v>0</v>
      </c>
      <c r="GD31" s="97">
        <f t="shared" ref="GD31:GD38" si="285">GC31*$B31/12</f>
        <v>0</v>
      </c>
      <c r="GE31" s="298">
        <v>0</v>
      </c>
      <c r="GF31" s="299">
        <f t="shared" si="104"/>
        <v>0</v>
      </c>
      <c r="GG31" s="96">
        <f>GE31*GF31+GC31</f>
        <v>0</v>
      </c>
      <c r="GH31" s="97">
        <f t="shared" ref="GH31:GH38" si="286">GG31*$B31/12</f>
        <v>0</v>
      </c>
      <c r="GI31" s="298">
        <v>0</v>
      </c>
      <c r="GJ31" s="299">
        <f t="shared" si="105"/>
        <v>0</v>
      </c>
      <c r="GK31" s="96">
        <f>GI31*GJ31+GG31</f>
        <v>0</v>
      </c>
      <c r="GL31" s="97">
        <f t="shared" ref="GL31:GL38" si="287">GK31*$B31/12</f>
        <v>0</v>
      </c>
      <c r="GM31" s="298">
        <v>0</v>
      </c>
      <c r="GN31" s="299">
        <f t="shared" si="106"/>
        <v>0</v>
      </c>
      <c r="GO31" s="96">
        <f>GM31*GN31+GK31</f>
        <v>0</v>
      </c>
      <c r="GP31" s="97">
        <f t="shared" ref="GP31:GP38" si="288">GO31*$B31/12</f>
        <v>0</v>
      </c>
      <c r="GQ31" s="298">
        <v>0</v>
      </c>
      <c r="GR31" s="299">
        <f t="shared" si="107"/>
        <v>0</v>
      </c>
      <c r="GS31" s="96">
        <f>GQ31*GR31+GO31</f>
        <v>0</v>
      </c>
      <c r="GT31" s="97">
        <f t="shared" ref="GT31:GT38" si="289">GS31*$B31/12</f>
        <v>0</v>
      </c>
      <c r="GU31" s="298">
        <v>0</v>
      </c>
      <c r="GV31" s="299">
        <f t="shared" si="108"/>
        <v>0</v>
      </c>
      <c r="GW31" s="96">
        <f>GU31*GV31+GS31</f>
        <v>0</v>
      </c>
      <c r="GX31" s="97">
        <f t="shared" ref="GX31:GX38" si="290">GW31*$B31/12</f>
        <v>0</v>
      </c>
      <c r="GY31" s="298">
        <v>0</v>
      </c>
      <c r="GZ31" s="299">
        <f t="shared" si="109"/>
        <v>0</v>
      </c>
      <c r="HA31" s="96">
        <f>GY31*GZ31+GW31</f>
        <v>0</v>
      </c>
      <c r="HB31" s="97">
        <f t="shared" ref="HB31:HB38" si="291">HA31*$B31/12</f>
        <v>0</v>
      </c>
      <c r="HC31" s="298">
        <v>0</v>
      </c>
      <c r="HD31" s="299">
        <f t="shared" si="110"/>
        <v>0</v>
      </c>
      <c r="HE31" s="96">
        <f>HC31*HD31+HA31</f>
        <v>0</v>
      </c>
      <c r="HF31" s="97">
        <f t="shared" ref="HF31:HF38" si="292">HE31*$B31/12</f>
        <v>0</v>
      </c>
      <c r="HG31" s="298">
        <v>0</v>
      </c>
      <c r="HH31" s="299">
        <f t="shared" si="111"/>
        <v>0</v>
      </c>
      <c r="HI31" s="96">
        <f>HG31*HH31+HE31</f>
        <v>0</v>
      </c>
      <c r="HJ31" s="97">
        <f t="shared" ref="HJ31:HJ38" si="293">HI31*$B31/12</f>
        <v>0</v>
      </c>
      <c r="HK31" s="298">
        <v>0</v>
      </c>
      <c r="HL31" s="299">
        <f t="shared" si="112"/>
        <v>0</v>
      </c>
      <c r="HM31" s="96">
        <f>HK31*HL31+HI31</f>
        <v>0</v>
      </c>
      <c r="HN31" s="97">
        <f t="shared" ref="HN31:HN38" si="294">HM31*$B31/12</f>
        <v>0</v>
      </c>
      <c r="HO31" s="298">
        <v>0</v>
      </c>
      <c r="HP31" s="299">
        <f t="shared" si="113"/>
        <v>0</v>
      </c>
      <c r="HQ31" s="96">
        <f>HO31*HP31+HM31</f>
        <v>0</v>
      </c>
      <c r="HR31" s="97">
        <f t="shared" ref="HR31:HR38" si="295">HQ31*$B31/12</f>
        <v>0</v>
      </c>
      <c r="HS31" s="298">
        <v>0</v>
      </c>
      <c r="HT31" s="299">
        <f t="shared" si="114"/>
        <v>0</v>
      </c>
      <c r="HU31" s="96">
        <f>HS31*HT31+HQ31</f>
        <v>0</v>
      </c>
      <c r="HV31" s="97">
        <f t="shared" ref="HV31:HV38" si="296">HU31*$B31/12</f>
        <v>0</v>
      </c>
      <c r="HW31" s="298">
        <v>0</v>
      </c>
      <c r="HX31" s="299">
        <f t="shared" si="115"/>
        <v>0</v>
      </c>
      <c r="HY31" s="96">
        <f>HW31*HX31+HU31</f>
        <v>0</v>
      </c>
      <c r="HZ31" s="97">
        <f t="shared" ref="HZ31:HZ38" si="297">HY31*$B31/12</f>
        <v>0</v>
      </c>
      <c r="IA31" s="298">
        <v>0</v>
      </c>
      <c r="IB31" s="299">
        <f t="shared" si="116"/>
        <v>0</v>
      </c>
      <c r="IC31" s="96">
        <f>IA31*IB31+HY31</f>
        <v>0</v>
      </c>
      <c r="ID31" s="97">
        <f t="shared" ref="ID31:ID38" si="298">IC31*$B31/12</f>
        <v>0</v>
      </c>
      <c r="IE31" s="298">
        <v>0</v>
      </c>
      <c r="IF31" s="299">
        <f t="shared" si="117"/>
        <v>0</v>
      </c>
      <c r="IG31" s="96">
        <f>IE31*IF31+IC31</f>
        <v>0</v>
      </c>
      <c r="IH31" s="97">
        <f t="shared" ref="IH31:IH38" si="299">IG31*$B31/12</f>
        <v>0</v>
      </c>
    </row>
    <row r="32" spans="1:242" x14ac:dyDescent="0.2">
      <c r="A32" s="277"/>
      <c r="B32" s="278">
        <v>0.1</v>
      </c>
      <c r="C32" s="298">
        <v>0</v>
      </c>
      <c r="D32" s="299">
        <v>0</v>
      </c>
      <c r="E32" s="96">
        <f t="shared" si="239"/>
        <v>0</v>
      </c>
      <c r="F32" s="97">
        <f t="shared" si="240"/>
        <v>0</v>
      </c>
      <c r="G32" s="298">
        <v>0</v>
      </c>
      <c r="H32" s="299">
        <f t="shared" si="59"/>
        <v>0</v>
      </c>
      <c r="I32" s="96">
        <f>G32*H32+E32</f>
        <v>0</v>
      </c>
      <c r="J32" s="97">
        <f t="shared" si="241"/>
        <v>0</v>
      </c>
      <c r="K32" s="298">
        <v>0</v>
      </c>
      <c r="L32" s="299">
        <f t="shared" si="60"/>
        <v>0</v>
      </c>
      <c r="M32" s="96">
        <f>K32*L32+I32</f>
        <v>0</v>
      </c>
      <c r="N32" s="97">
        <f t="shared" si="242"/>
        <v>0</v>
      </c>
      <c r="O32" s="298">
        <v>0</v>
      </c>
      <c r="P32" s="299">
        <f t="shared" si="61"/>
        <v>0</v>
      </c>
      <c r="Q32" s="96">
        <f>O32*P32+M32</f>
        <v>0</v>
      </c>
      <c r="R32" s="97">
        <f t="shared" si="243"/>
        <v>0</v>
      </c>
      <c r="S32" s="298">
        <v>0</v>
      </c>
      <c r="T32" s="299">
        <f t="shared" si="62"/>
        <v>0</v>
      </c>
      <c r="U32" s="96">
        <f>S32*T32+Q32</f>
        <v>0</v>
      </c>
      <c r="V32" s="97">
        <f t="shared" si="244"/>
        <v>0</v>
      </c>
      <c r="W32" s="298">
        <v>0</v>
      </c>
      <c r="X32" s="299">
        <f t="shared" si="63"/>
        <v>0</v>
      </c>
      <c r="Y32" s="96">
        <f>W32*X32+U32</f>
        <v>0</v>
      </c>
      <c r="Z32" s="97">
        <f t="shared" si="245"/>
        <v>0</v>
      </c>
      <c r="AA32" s="298">
        <v>0</v>
      </c>
      <c r="AB32" s="299">
        <f t="shared" si="64"/>
        <v>0</v>
      </c>
      <c r="AC32" s="96">
        <f>AA32*AB32+Y32</f>
        <v>0</v>
      </c>
      <c r="AD32" s="97">
        <f t="shared" si="246"/>
        <v>0</v>
      </c>
      <c r="AE32" s="298">
        <v>0</v>
      </c>
      <c r="AF32" s="299">
        <f t="shared" si="65"/>
        <v>0</v>
      </c>
      <c r="AG32" s="96">
        <f>AE32*AF32+AC32</f>
        <v>0</v>
      </c>
      <c r="AH32" s="97">
        <f t="shared" si="247"/>
        <v>0</v>
      </c>
      <c r="AI32" s="298">
        <v>0</v>
      </c>
      <c r="AJ32" s="299">
        <f t="shared" si="66"/>
        <v>0</v>
      </c>
      <c r="AK32" s="96">
        <f>AI32*AJ32+AG32</f>
        <v>0</v>
      </c>
      <c r="AL32" s="97">
        <f t="shared" si="248"/>
        <v>0</v>
      </c>
      <c r="AM32" s="298">
        <v>0</v>
      </c>
      <c r="AN32" s="299">
        <f t="shared" si="67"/>
        <v>0</v>
      </c>
      <c r="AO32" s="96">
        <f>AM32*AN32+AK32</f>
        <v>0</v>
      </c>
      <c r="AP32" s="97">
        <f t="shared" si="249"/>
        <v>0</v>
      </c>
      <c r="AQ32" s="298">
        <v>0</v>
      </c>
      <c r="AR32" s="299">
        <f t="shared" si="68"/>
        <v>0</v>
      </c>
      <c r="AS32" s="96">
        <f>AQ32*AR32+AO32</f>
        <v>0</v>
      </c>
      <c r="AT32" s="97">
        <f t="shared" si="250"/>
        <v>0</v>
      </c>
      <c r="AU32" s="298">
        <v>0</v>
      </c>
      <c r="AV32" s="299">
        <f t="shared" si="69"/>
        <v>0</v>
      </c>
      <c r="AW32" s="96">
        <f>AU32*AV32+AS32</f>
        <v>0</v>
      </c>
      <c r="AX32" s="97">
        <f t="shared" si="251"/>
        <v>0</v>
      </c>
      <c r="AY32" s="298">
        <v>0</v>
      </c>
      <c r="AZ32" s="299">
        <f t="shared" si="70"/>
        <v>0</v>
      </c>
      <c r="BA32" s="96">
        <f>AY32*AZ32+AW32</f>
        <v>0</v>
      </c>
      <c r="BB32" s="97">
        <f t="shared" si="252"/>
        <v>0</v>
      </c>
      <c r="BC32" s="298">
        <v>0</v>
      </c>
      <c r="BD32" s="299">
        <f t="shared" si="71"/>
        <v>0</v>
      </c>
      <c r="BE32" s="96">
        <f>BC32*BD32+BA32</f>
        <v>0</v>
      </c>
      <c r="BF32" s="97">
        <f t="shared" si="253"/>
        <v>0</v>
      </c>
      <c r="BG32" s="298">
        <v>0</v>
      </c>
      <c r="BH32" s="299">
        <f t="shared" si="72"/>
        <v>0</v>
      </c>
      <c r="BI32" s="96">
        <f>BG32*BH32+BE32</f>
        <v>0</v>
      </c>
      <c r="BJ32" s="97">
        <f t="shared" si="254"/>
        <v>0</v>
      </c>
      <c r="BK32" s="298">
        <v>0</v>
      </c>
      <c r="BL32" s="299">
        <f t="shared" si="73"/>
        <v>0</v>
      </c>
      <c r="BM32" s="96">
        <f>BK32*BL32+BI32</f>
        <v>0</v>
      </c>
      <c r="BN32" s="97">
        <f t="shared" si="255"/>
        <v>0</v>
      </c>
      <c r="BO32" s="298">
        <v>0</v>
      </c>
      <c r="BP32" s="299">
        <f t="shared" si="74"/>
        <v>0</v>
      </c>
      <c r="BQ32" s="96">
        <f>BO32*BP32+BM32</f>
        <v>0</v>
      </c>
      <c r="BR32" s="97">
        <f t="shared" si="256"/>
        <v>0</v>
      </c>
      <c r="BS32" s="298">
        <v>0</v>
      </c>
      <c r="BT32" s="299">
        <f t="shared" si="75"/>
        <v>0</v>
      </c>
      <c r="BU32" s="96">
        <f>BS32*BT32+BQ32</f>
        <v>0</v>
      </c>
      <c r="BV32" s="97">
        <f t="shared" si="257"/>
        <v>0</v>
      </c>
      <c r="BW32" s="298">
        <v>0</v>
      </c>
      <c r="BX32" s="299">
        <f t="shared" si="76"/>
        <v>0</v>
      </c>
      <c r="BY32" s="96">
        <f>BW32*BX32+BU32</f>
        <v>0</v>
      </c>
      <c r="BZ32" s="97">
        <f t="shared" si="258"/>
        <v>0</v>
      </c>
      <c r="CA32" s="298">
        <v>0</v>
      </c>
      <c r="CB32" s="299">
        <f t="shared" si="77"/>
        <v>0</v>
      </c>
      <c r="CC32" s="96">
        <f>CA32*CB32+BY32</f>
        <v>0</v>
      </c>
      <c r="CD32" s="97">
        <f t="shared" si="259"/>
        <v>0</v>
      </c>
      <c r="CE32" s="298">
        <v>0</v>
      </c>
      <c r="CF32" s="299">
        <f t="shared" si="78"/>
        <v>0</v>
      </c>
      <c r="CG32" s="96">
        <f>CE32*CF32+CC32</f>
        <v>0</v>
      </c>
      <c r="CH32" s="97">
        <f t="shared" si="260"/>
        <v>0</v>
      </c>
      <c r="CI32" s="298">
        <v>0</v>
      </c>
      <c r="CJ32" s="299">
        <f t="shared" si="79"/>
        <v>0</v>
      </c>
      <c r="CK32" s="96">
        <f>CI32*CJ32+CG32</f>
        <v>0</v>
      </c>
      <c r="CL32" s="97">
        <f t="shared" si="261"/>
        <v>0</v>
      </c>
      <c r="CM32" s="298">
        <v>0</v>
      </c>
      <c r="CN32" s="299">
        <f t="shared" si="80"/>
        <v>0</v>
      </c>
      <c r="CO32" s="96">
        <f>CM32*CN32+CK32</f>
        <v>0</v>
      </c>
      <c r="CP32" s="97">
        <f t="shared" si="262"/>
        <v>0</v>
      </c>
      <c r="CQ32" s="298">
        <v>0</v>
      </c>
      <c r="CR32" s="299">
        <f t="shared" si="81"/>
        <v>0</v>
      </c>
      <c r="CS32" s="96">
        <f>CQ32*CR32+CO32</f>
        <v>0</v>
      </c>
      <c r="CT32" s="97">
        <f t="shared" si="263"/>
        <v>0</v>
      </c>
      <c r="CU32" s="298">
        <v>0</v>
      </c>
      <c r="CV32" s="299">
        <f t="shared" si="82"/>
        <v>0</v>
      </c>
      <c r="CW32" s="96">
        <f>CU32*CV32+CS32</f>
        <v>0</v>
      </c>
      <c r="CX32" s="97">
        <f t="shared" si="264"/>
        <v>0</v>
      </c>
      <c r="CY32" s="298">
        <v>0</v>
      </c>
      <c r="CZ32" s="299">
        <f t="shared" si="83"/>
        <v>0</v>
      </c>
      <c r="DA32" s="96">
        <f>CY32*CZ32+CW32</f>
        <v>0</v>
      </c>
      <c r="DB32" s="97">
        <f t="shared" si="265"/>
        <v>0</v>
      </c>
      <c r="DC32" s="298">
        <v>0</v>
      </c>
      <c r="DD32" s="299">
        <f t="shared" si="84"/>
        <v>0</v>
      </c>
      <c r="DE32" s="96">
        <f>DC32*DD32+DA32</f>
        <v>0</v>
      </c>
      <c r="DF32" s="97">
        <f t="shared" si="266"/>
        <v>0</v>
      </c>
      <c r="DG32" s="298">
        <v>0</v>
      </c>
      <c r="DH32" s="299">
        <f t="shared" si="85"/>
        <v>0</v>
      </c>
      <c r="DI32" s="96">
        <f>DG32*DH32+DE32</f>
        <v>0</v>
      </c>
      <c r="DJ32" s="97">
        <f t="shared" si="267"/>
        <v>0</v>
      </c>
      <c r="DK32" s="298">
        <v>0</v>
      </c>
      <c r="DL32" s="299">
        <f t="shared" si="86"/>
        <v>0</v>
      </c>
      <c r="DM32" s="96">
        <f>DK32*DL32+DI32</f>
        <v>0</v>
      </c>
      <c r="DN32" s="97">
        <f t="shared" si="268"/>
        <v>0</v>
      </c>
      <c r="DO32" s="298">
        <v>0</v>
      </c>
      <c r="DP32" s="299">
        <f t="shared" si="87"/>
        <v>0</v>
      </c>
      <c r="DQ32" s="96">
        <f>DO32*DP32+DM32</f>
        <v>0</v>
      </c>
      <c r="DR32" s="97">
        <f t="shared" si="269"/>
        <v>0</v>
      </c>
      <c r="DS32" s="298">
        <v>0</v>
      </c>
      <c r="DT32" s="299">
        <f t="shared" si="88"/>
        <v>0</v>
      </c>
      <c r="DU32" s="96">
        <f>DS32*DT32+DQ32</f>
        <v>0</v>
      </c>
      <c r="DV32" s="97">
        <f t="shared" si="270"/>
        <v>0</v>
      </c>
      <c r="DW32" s="298">
        <v>0</v>
      </c>
      <c r="DX32" s="299">
        <f t="shared" si="89"/>
        <v>0</v>
      </c>
      <c r="DY32" s="96">
        <f>DW32*DX32+DU32</f>
        <v>0</v>
      </c>
      <c r="DZ32" s="97">
        <f t="shared" si="271"/>
        <v>0</v>
      </c>
      <c r="EA32" s="298">
        <v>0</v>
      </c>
      <c r="EB32" s="299">
        <f t="shared" si="90"/>
        <v>0</v>
      </c>
      <c r="EC32" s="96">
        <f>EA32*EB32+DY32</f>
        <v>0</v>
      </c>
      <c r="ED32" s="97">
        <f t="shared" si="272"/>
        <v>0</v>
      </c>
      <c r="EE32" s="298">
        <v>0</v>
      </c>
      <c r="EF32" s="299">
        <f t="shared" si="91"/>
        <v>0</v>
      </c>
      <c r="EG32" s="96">
        <f>EE32*EF32+EC32</f>
        <v>0</v>
      </c>
      <c r="EH32" s="97">
        <f t="shared" si="273"/>
        <v>0</v>
      </c>
      <c r="EI32" s="298">
        <v>0</v>
      </c>
      <c r="EJ32" s="299">
        <f t="shared" si="92"/>
        <v>0</v>
      </c>
      <c r="EK32" s="96">
        <f>EI32*EJ32+EG32</f>
        <v>0</v>
      </c>
      <c r="EL32" s="97">
        <f t="shared" si="274"/>
        <v>0</v>
      </c>
      <c r="EM32" s="298">
        <v>0</v>
      </c>
      <c r="EN32" s="299">
        <f t="shared" si="93"/>
        <v>0</v>
      </c>
      <c r="EO32" s="96">
        <f>EM32*EN32+EK32</f>
        <v>0</v>
      </c>
      <c r="EP32" s="97">
        <f t="shared" si="275"/>
        <v>0</v>
      </c>
      <c r="EQ32" s="298">
        <v>0</v>
      </c>
      <c r="ER32" s="299">
        <f t="shared" si="94"/>
        <v>0</v>
      </c>
      <c r="ES32" s="96">
        <f>EQ32*ER32+EO32</f>
        <v>0</v>
      </c>
      <c r="ET32" s="97">
        <f t="shared" si="276"/>
        <v>0</v>
      </c>
      <c r="EU32" s="298">
        <v>0</v>
      </c>
      <c r="EV32" s="299">
        <f t="shared" si="95"/>
        <v>0</v>
      </c>
      <c r="EW32" s="96">
        <f>EU32*EV32+ES32</f>
        <v>0</v>
      </c>
      <c r="EX32" s="97">
        <f t="shared" si="277"/>
        <v>0</v>
      </c>
      <c r="EY32" s="298">
        <v>0</v>
      </c>
      <c r="EZ32" s="299">
        <f t="shared" si="96"/>
        <v>0</v>
      </c>
      <c r="FA32" s="96">
        <f>EY32*EZ32+EW32</f>
        <v>0</v>
      </c>
      <c r="FB32" s="97">
        <f t="shared" si="278"/>
        <v>0</v>
      </c>
      <c r="FC32" s="298">
        <v>0</v>
      </c>
      <c r="FD32" s="299">
        <f t="shared" si="97"/>
        <v>0</v>
      </c>
      <c r="FE32" s="96">
        <f>FC32*FD32+FA32</f>
        <v>0</v>
      </c>
      <c r="FF32" s="97">
        <f t="shared" si="279"/>
        <v>0</v>
      </c>
      <c r="FG32" s="298">
        <v>0</v>
      </c>
      <c r="FH32" s="299">
        <f t="shared" si="98"/>
        <v>0</v>
      </c>
      <c r="FI32" s="96">
        <f>FG32*FH32+FE32</f>
        <v>0</v>
      </c>
      <c r="FJ32" s="97">
        <f t="shared" si="280"/>
        <v>0</v>
      </c>
      <c r="FK32" s="298">
        <v>0</v>
      </c>
      <c r="FL32" s="299">
        <f t="shared" si="99"/>
        <v>0</v>
      </c>
      <c r="FM32" s="96">
        <f>FK32*FL32+FI32</f>
        <v>0</v>
      </c>
      <c r="FN32" s="97">
        <f t="shared" si="281"/>
        <v>0</v>
      </c>
      <c r="FO32" s="298">
        <v>0</v>
      </c>
      <c r="FP32" s="299">
        <f t="shared" si="100"/>
        <v>0</v>
      </c>
      <c r="FQ32" s="96">
        <f>FO32*FP32+FM32</f>
        <v>0</v>
      </c>
      <c r="FR32" s="97">
        <f t="shared" si="282"/>
        <v>0</v>
      </c>
      <c r="FS32" s="298">
        <v>0</v>
      </c>
      <c r="FT32" s="299">
        <f t="shared" si="101"/>
        <v>0</v>
      </c>
      <c r="FU32" s="96">
        <f>FS32*FT32+FQ32</f>
        <v>0</v>
      </c>
      <c r="FV32" s="97">
        <f t="shared" si="283"/>
        <v>0</v>
      </c>
      <c r="FW32" s="298">
        <v>0</v>
      </c>
      <c r="FX32" s="299">
        <f t="shared" si="102"/>
        <v>0</v>
      </c>
      <c r="FY32" s="96">
        <f>FW32*FX32+FU32</f>
        <v>0</v>
      </c>
      <c r="FZ32" s="97">
        <f t="shared" si="284"/>
        <v>0</v>
      </c>
      <c r="GA32" s="298">
        <v>0</v>
      </c>
      <c r="GB32" s="299">
        <f t="shared" si="103"/>
        <v>0</v>
      </c>
      <c r="GC32" s="96">
        <f>GA32*GB32+FY32</f>
        <v>0</v>
      </c>
      <c r="GD32" s="97">
        <f t="shared" si="285"/>
        <v>0</v>
      </c>
      <c r="GE32" s="298">
        <v>0</v>
      </c>
      <c r="GF32" s="299">
        <f t="shared" si="104"/>
        <v>0</v>
      </c>
      <c r="GG32" s="96">
        <f>GE32*GF32+GC32</f>
        <v>0</v>
      </c>
      <c r="GH32" s="97">
        <f t="shared" si="286"/>
        <v>0</v>
      </c>
      <c r="GI32" s="298">
        <v>0</v>
      </c>
      <c r="GJ32" s="299">
        <f t="shared" si="105"/>
        <v>0</v>
      </c>
      <c r="GK32" s="96">
        <f>GI32*GJ32+GG32</f>
        <v>0</v>
      </c>
      <c r="GL32" s="97">
        <f t="shared" si="287"/>
        <v>0</v>
      </c>
      <c r="GM32" s="298">
        <v>0</v>
      </c>
      <c r="GN32" s="299">
        <f t="shared" si="106"/>
        <v>0</v>
      </c>
      <c r="GO32" s="96">
        <f>GM32*GN32+GK32</f>
        <v>0</v>
      </c>
      <c r="GP32" s="97">
        <f t="shared" si="288"/>
        <v>0</v>
      </c>
      <c r="GQ32" s="298">
        <v>0</v>
      </c>
      <c r="GR32" s="299">
        <f t="shared" si="107"/>
        <v>0</v>
      </c>
      <c r="GS32" s="96">
        <f>GQ32*GR32+GO32</f>
        <v>0</v>
      </c>
      <c r="GT32" s="97">
        <f t="shared" si="289"/>
        <v>0</v>
      </c>
      <c r="GU32" s="298">
        <v>0</v>
      </c>
      <c r="GV32" s="299">
        <f t="shared" si="108"/>
        <v>0</v>
      </c>
      <c r="GW32" s="96">
        <f>GU32*GV32+GS32</f>
        <v>0</v>
      </c>
      <c r="GX32" s="97">
        <f t="shared" si="290"/>
        <v>0</v>
      </c>
      <c r="GY32" s="298">
        <v>0</v>
      </c>
      <c r="GZ32" s="299">
        <f t="shared" si="109"/>
        <v>0</v>
      </c>
      <c r="HA32" s="96">
        <f>GY32*GZ32+GW32</f>
        <v>0</v>
      </c>
      <c r="HB32" s="97">
        <f t="shared" si="291"/>
        <v>0</v>
      </c>
      <c r="HC32" s="298">
        <v>0</v>
      </c>
      <c r="HD32" s="299">
        <f t="shared" si="110"/>
        <v>0</v>
      </c>
      <c r="HE32" s="96">
        <f>HC32*HD32+HA32</f>
        <v>0</v>
      </c>
      <c r="HF32" s="97">
        <f t="shared" si="292"/>
        <v>0</v>
      </c>
      <c r="HG32" s="298">
        <v>0</v>
      </c>
      <c r="HH32" s="299">
        <f t="shared" si="111"/>
        <v>0</v>
      </c>
      <c r="HI32" s="96">
        <f>HG32*HH32+HE32</f>
        <v>0</v>
      </c>
      <c r="HJ32" s="97">
        <f t="shared" si="293"/>
        <v>0</v>
      </c>
      <c r="HK32" s="298">
        <v>0</v>
      </c>
      <c r="HL32" s="299">
        <f t="shared" si="112"/>
        <v>0</v>
      </c>
      <c r="HM32" s="96">
        <f>HK32*HL32+HI32</f>
        <v>0</v>
      </c>
      <c r="HN32" s="97">
        <f t="shared" si="294"/>
        <v>0</v>
      </c>
      <c r="HO32" s="298">
        <v>0</v>
      </c>
      <c r="HP32" s="299">
        <f t="shared" si="113"/>
        <v>0</v>
      </c>
      <c r="HQ32" s="96">
        <f>HO32*HP32+HM32</f>
        <v>0</v>
      </c>
      <c r="HR32" s="97">
        <f t="shared" si="295"/>
        <v>0</v>
      </c>
      <c r="HS32" s="298">
        <v>0</v>
      </c>
      <c r="HT32" s="299">
        <f t="shared" si="114"/>
        <v>0</v>
      </c>
      <c r="HU32" s="96">
        <f>HS32*HT32+HQ32</f>
        <v>0</v>
      </c>
      <c r="HV32" s="97">
        <f t="shared" si="296"/>
        <v>0</v>
      </c>
      <c r="HW32" s="298">
        <v>0</v>
      </c>
      <c r="HX32" s="299">
        <f t="shared" si="115"/>
        <v>0</v>
      </c>
      <c r="HY32" s="96">
        <f>HW32*HX32+HU32</f>
        <v>0</v>
      </c>
      <c r="HZ32" s="97">
        <f t="shared" si="297"/>
        <v>0</v>
      </c>
      <c r="IA32" s="298">
        <v>0</v>
      </c>
      <c r="IB32" s="299">
        <f t="shared" si="116"/>
        <v>0</v>
      </c>
      <c r="IC32" s="96">
        <f>IA32*IB32+HY32</f>
        <v>0</v>
      </c>
      <c r="ID32" s="97">
        <f t="shared" si="298"/>
        <v>0</v>
      </c>
      <c r="IE32" s="298">
        <v>0</v>
      </c>
      <c r="IF32" s="299">
        <f t="shared" si="117"/>
        <v>0</v>
      </c>
      <c r="IG32" s="96">
        <f>IE32*IF32+IC32</f>
        <v>0</v>
      </c>
      <c r="IH32" s="97">
        <f t="shared" si="299"/>
        <v>0</v>
      </c>
    </row>
    <row r="33" spans="1:242" x14ac:dyDescent="0.2">
      <c r="A33" s="277"/>
      <c r="B33" s="278">
        <v>0.1</v>
      </c>
      <c r="C33" s="298">
        <v>0</v>
      </c>
      <c r="D33" s="299">
        <v>0</v>
      </c>
      <c r="E33" s="96">
        <f t="shared" si="239"/>
        <v>0</v>
      </c>
      <c r="F33" s="97">
        <f t="shared" si="240"/>
        <v>0</v>
      </c>
      <c r="G33" s="298">
        <v>0</v>
      </c>
      <c r="H33" s="299">
        <f t="shared" si="59"/>
        <v>0</v>
      </c>
      <c r="I33" s="96">
        <f t="shared" ref="I33:I43" si="300">G33*H33+E33</f>
        <v>0</v>
      </c>
      <c r="J33" s="97">
        <f t="shared" si="241"/>
        <v>0</v>
      </c>
      <c r="K33" s="298">
        <v>0</v>
      </c>
      <c r="L33" s="299">
        <f t="shared" si="60"/>
        <v>0</v>
      </c>
      <c r="M33" s="96">
        <f t="shared" ref="M33:M43" si="301">K33*L33+I33</f>
        <v>0</v>
      </c>
      <c r="N33" s="97">
        <f t="shared" si="242"/>
        <v>0</v>
      </c>
      <c r="O33" s="298">
        <v>0</v>
      </c>
      <c r="P33" s="299">
        <f t="shared" si="61"/>
        <v>0</v>
      </c>
      <c r="Q33" s="96">
        <f t="shared" ref="Q33:Q43" si="302">O33*P33+M33</f>
        <v>0</v>
      </c>
      <c r="R33" s="97">
        <f t="shared" si="243"/>
        <v>0</v>
      </c>
      <c r="S33" s="298">
        <v>0</v>
      </c>
      <c r="T33" s="299">
        <f t="shared" si="62"/>
        <v>0</v>
      </c>
      <c r="U33" s="96">
        <f t="shared" ref="U33:U43" si="303">S33*T33+Q33</f>
        <v>0</v>
      </c>
      <c r="V33" s="97">
        <f t="shared" si="244"/>
        <v>0</v>
      </c>
      <c r="W33" s="298">
        <v>0</v>
      </c>
      <c r="X33" s="299">
        <f t="shared" si="63"/>
        <v>0</v>
      </c>
      <c r="Y33" s="96">
        <f t="shared" ref="Y33:Y43" si="304">W33*X33+U33</f>
        <v>0</v>
      </c>
      <c r="Z33" s="97">
        <f t="shared" si="245"/>
        <v>0</v>
      </c>
      <c r="AA33" s="298">
        <v>0</v>
      </c>
      <c r="AB33" s="299">
        <f t="shared" si="64"/>
        <v>0</v>
      </c>
      <c r="AC33" s="96">
        <f t="shared" ref="AC33:AC43" si="305">AA33*AB33+Y33</f>
        <v>0</v>
      </c>
      <c r="AD33" s="97">
        <f t="shared" si="246"/>
        <v>0</v>
      </c>
      <c r="AE33" s="298">
        <v>0</v>
      </c>
      <c r="AF33" s="299">
        <f t="shared" si="65"/>
        <v>0</v>
      </c>
      <c r="AG33" s="96">
        <f t="shared" ref="AG33:AG43" si="306">AE33*AF33+AC33</f>
        <v>0</v>
      </c>
      <c r="AH33" s="97">
        <f t="shared" si="247"/>
        <v>0</v>
      </c>
      <c r="AI33" s="298">
        <v>0</v>
      </c>
      <c r="AJ33" s="299">
        <f t="shared" si="66"/>
        <v>0</v>
      </c>
      <c r="AK33" s="96">
        <f t="shared" ref="AK33:AK43" si="307">AI33*AJ33+AG33</f>
        <v>0</v>
      </c>
      <c r="AL33" s="97">
        <f t="shared" si="248"/>
        <v>0</v>
      </c>
      <c r="AM33" s="298">
        <v>0</v>
      </c>
      <c r="AN33" s="299">
        <f t="shared" si="67"/>
        <v>0</v>
      </c>
      <c r="AO33" s="96">
        <f t="shared" ref="AO33:AO43" si="308">AM33*AN33+AK33</f>
        <v>0</v>
      </c>
      <c r="AP33" s="97">
        <f t="shared" si="249"/>
        <v>0</v>
      </c>
      <c r="AQ33" s="298">
        <v>0</v>
      </c>
      <c r="AR33" s="299">
        <f t="shared" si="68"/>
        <v>0</v>
      </c>
      <c r="AS33" s="96">
        <f t="shared" ref="AS33:AS43" si="309">AQ33*AR33+AO33</f>
        <v>0</v>
      </c>
      <c r="AT33" s="97">
        <f t="shared" si="250"/>
        <v>0</v>
      </c>
      <c r="AU33" s="298">
        <v>0</v>
      </c>
      <c r="AV33" s="299">
        <f t="shared" si="69"/>
        <v>0</v>
      </c>
      <c r="AW33" s="96">
        <f t="shared" ref="AW33:AW43" si="310">AU33*AV33+AS33</f>
        <v>0</v>
      </c>
      <c r="AX33" s="97">
        <f t="shared" si="251"/>
        <v>0</v>
      </c>
      <c r="AY33" s="298">
        <v>0</v>
      </c>
      <c r="AZ33" s="299">
        <f t="shared" si="70"/>
        <v>0</v>
      </c>
      <c r="BA33" s="96">
        <f t="shared" ref="BA33:BA43" si="311">AY33*AZ33+AW33</f>
        <v>0</v>
      </c>
      <c r="BB33" s="97">
        <f t="shared" si="252"/>
        <v>0</v>
      </c>
      <c r="BC33" s="298">
        <v>0</v>
      </c>
      <c r="BD33" s="299">
        <f t="shared" si="71"/>
        <v>0</v>
      </c>
      <c r="BE33" s="96">
        <f t="shared" ref="BE33:BE43" si="312">BC33*BD33+BA33</f>
        <v>0</v>
      </c>
      <c r="BF33" s="97">
        <f t="shared" si="253"/>
        <v>0</v>
      </c>
      <c r="BG33" s="298">
        <v>0</v>
      </c>
      <c r="BH33" s="299">
        <f t="shared" si="72"/>
        <v>0</v>
      </c>
      <c r="BI33" s="96">
        <f t="shared" ref="BI33:BI43" si="313">BG33*BH33+BE33</f>
        <v>0</v>
      </c>
      <c r="BJ33" s="97">
        <f t="shared" si="254"/>
        <v>0</v>
      </c>
      <c r="BK33" s="298">
        <v>0</v>
      </c>
      <c r="BL33" s="299">
        <f t="shared" si="73"/>
        <v>0</v>
      </c>
      <c r="BM33" s="96">
        <f t="shared" ref="BM33:BM43" si="314">BK33*BL33+BI33</f>
        <v>0</v>
      </c>
      <c r="BN33" s="97">
        <f t="shared" si="255"/>
        <v>0</v>
      </c>
      <c r="BO33" s="298">
        <v>0</v>
      </c>
      <c r="BP33" s="299">
        <f t="shared" si="74"/>
        <v>0</v>
      </c>
      <c r="BQ33" s="96">
        <f t="shared" ref="BQ33:BQ43" si="315">BO33*BP33+BM33</f>
        <v>0</v>
      </c>
      <c r="BR33" s="97">
        <f t="shared" si="256"/>
        <v>0</v>
      </c>
      <c r="BS33" s="298">
        <v>0</v>
      </c>
      <c r="BT33" s="299">
        <f t="shared" si="75"/>
        <v>0</v>
      </c>
      <c r="BU33" s="96">
        <f t="shared" ref="BU33:BU43" si="316">BS33*BT33+BQ33</f>
        <v>0</v>
      </c>
      <c r="BV33" s="97">
        <f t="shared" si="257"/>
        <v>0</v>
      </c>
      <c r="BW33" s="298">
        <v>0</v>
      </c>
      <c r="BX33" s="299">
        <f t="shared" si="76"/>
        <v>0</v>
      </c>
      <c r="BY33" s="96">
        <f t="shared" ref="BY33:BY43" si="317">BW33*BX33+BU33</f>
        <v>0</v>
      </c>
      <c r="BZ33" s="97">
        <f t="shared" si="258"/>
        <v>0</v>
      </c>
      <c r="CA33" s="298">
        <v>0</v>
      </c>
      <c r="CB33" s="299">
        <f t="shared" si="77"/>
        <v>0</v>
      </c>
      <c r="CC33" s="96">
        <f t="shared" ref="CC33:CC43" si="318">CA33*CB33+BY33</f>
        <v>0</v>
      </c>
      <c r="CD33" s="97">
        <f t="shared" si="259"/>
        <v>0</v>
      </c>
      <c r="CE33" s="298">
        <v>0</v>
      </c>
      <c r="CF33" s="299">
        <f t="shared" si="78"/>
        <v>0</v>
      </c>
      <c r="CG33" s="96">
        <f t="shared" ref="CG33:CG43" si="319">CE33*CF33+CC33</f>
        <v>0</v>
      </c>
      <c r="CH33" s="97">
        <f t="shared" si="260"/>
        <v>0</v>
      </c>
      <c r="CI33" s="298">
        <v>0</v>
      </c>
      <c r="CJ33" s="299">
        <f t="shared" si="79"/>
        <v>0</v>
      </c>
      <c r="CK33" s="96">
        <f t="shared" ref="CK33:CK43" si="320">CI33*CJ33+CG33</f>
        <v>0</v>
      </c>
      <c r="CL33" s="97">
        <f t="shared" si="261"/>
        <v>0</v>
      </c>
      <c r="CM33" s="298">
        <v>0</v>
      </c>
      <c r="CN33" s="299">
        <f t="shared" si="80"/>
        <v>0</v>
      </c>
      <c r="CO33" s="96">
        <f t="shared" ref="CO33:CO43" si="321">CM33*CN33+CK33</f>
        <v>0</v>
      </c>
      <c r="CP33" s="97">
        <f t="shared" si="262"/>
        <v>0</v>
      </c>
      <c r="CQ33" s="298">
        <v>0</v>
      </c>
      <c r="CR33" s="299">
        <f t="shared" si="81"/>
        <v>0</v>
      </c>
      <c r="CS33" s="96">
        <f t="shared" ref="CS33:CS43" si="322">CQ33*CR33+CO33</f>
        <v>0</v>
      </c>
      <c r="CT33" s="97">
        <f t="shared" si="263"/>
        <v>0</v>
      </c>
      <c r="CU33" s="298">
        <v>0</v>
      </c>
      <c r="CV33" s="299">
        <f t="shared" si="82"/>
        <v>0</v>
      </c>
      <c r="CW33" s="96">
        <f t="shared" ref="CW33:CW43" si="323">CU33*CV33+CS33</f>
        <v>0</v>
      </c>
      <c r="CX33" s="97">
        <f t="shared" si="264"/>
        <v>0</v>
      </c>
      <c r="CY33" s="298">
        <v>0</v>
      </c>
      <c r="CZ33" s="299">
        <f t="shared" si="83"/>
        <v>0</v>
      </c>
      <c r="DA33" s="96">
        <f t="shared" ref="DA33:DA43" si="324">CY33*CZ33+CW33</f>
        <v>0</v>
      </c>
      <c r="DB33" s="97">
        <f t="shared" si="265"/>
        <v>0</v>
      </c>
      <c r="DC33" s="298">
        <v>0</v>
      </c>
      <c r="DD33" s="299">
        <f t="shared" si="84"/>
        <v>0</v>
      </c>
      <c r="DE33" s="96">
        <f t="shared" ref="DE33:DE43" si="325">DC33*DD33+DA33</f>
        <v>0</v>
      </c>
      <c r="DF33" s="97">
        <f t="shared" si="266"/>
        <v>0</v>
      </c>
      <c r="DG33" s="298">
        <v>0</v>
      </c>
      <c r="DH33" s="299">
        <f t="shared" si="85"/>
        <v>0</v>
      </c>
      <c r="DI33" s="96">
        <f t="shared" ref="DI33:DI43" si="326">DG33*DH33+DE33</f>
        <v>0</v>
      </c>
      <c r="DJ33" s="97">
        <f t="shared" si="267"/>
        <v>0</v>
      </c>
      <c r="DK33" s="298">
        <v>0</v>
      </c>
      <c r="DL33" s="299">
        <f t="shared" si="86"/>
        <v>0</v>
      </c>
      <c r="DM33" s="96">
        <f t="shared" ref="DM33:DM43" si="327">DK33*DL33+DI33</f>
        <v>0</v>
      </c>
      <c r="DN33" s="97">
        <f t="shared" si="268"/>
        <v>0</v>
      </c>
      <c r="DO33" s="298">
        <v>0</v>
      </c>
      <c r="DP33" s="299">
        <f t="shared" si="87"/>
        <v>0</v>
      </c>
      <c r="DQ33" s="96">
        <f t="shared" ref="DQ33:DQ43" si="328">DO33*DP33+DM33</f>
        <v>0</v>
      </c>
      <c r="DR33" s="97">
        <f t="shared" si="269"/>
        <v>0</v>
      </c>
      <c r="DS33" s="298">
        <v>0</v>
      </c>
      <c r="DT33" s="299">
        <f t="shared" si="88"/>
        <v>0</v>
      </c>
      <c r="DU33" s="96">
        <f t="shared" ref="DU33:DU43" si="329">DS33*DT33+DQ33</f>
        <v>0</v>
      </c>
      <c r="DV33" s="97">
        <f t="shared" si="270"/>
        <v>0</v>
      </c>
      <c r="DW33" s="298">
        <v>0</v>
      </c>
      <c r="DX33" s="299">
        <f t="shared" si="89"/>
        <v>0</v>
      </c>
      <c r="DY33" s="96">
        <f t="shared" ref="DY33:DY43" si="330">DW33*DX33+DU33</f>
        <v>0</v>
      </c>
      <c r="DZ33" s="97">
        <f t="shared" si="271"/>
        <v>0</v>
      </c>
      <c r="EA33" s="298">
        <v>0</v>
      </c>
      <c r="EB33" s="299">
        <f t="shared" si="90"/>
        <v>0</v>
      </c>
      <c r="EC33" s="96">
        <f t="shared" ref="EC33:EC43" si="331">EA33*EB33+DY33</f>
        <v>0</v>
      </c>
      <c r="ED33" s="97">
        <f t="shared" si="272"/>
        <v>0</v>
      </c>
      <c r="EE33" s="298">
        <v>0</v>
      </c>
      <c r="EF33" s="299">
        <f t="shared" si="91"/>
        <v>0</v>
      </c>
      <c r="EG33" s="96">
        <f t="shared" ref="EG33:EG43" si="332">EE33*EF33+EC33</f>
        <v>0</v>
      </c>
      <c r="EH33" s="97">
        <f t="shared" si="273"/>
        <v>0</v>
      </c>
      <c r="EI33" s="298">
        <v>0</v>
      </c>
      <c r="EJ33" s="299">
        <f t="shared" si="92"/>
        <v>0</v>
      </c>
      <c r="EK33" s="96">
        <f t="shared" ref="EK33:EK43" si="333">EI33*EJ33+EG33</f>
        <v>0</v>
      </c>
      <c r="EL33" s="97">
        <f t="shared" si="274"/>
        <v>0</v>
      </c>
      <c r="EM33" s="298">
        <v>0</v>
      </c>
      <c r="EN33" s="299">
        <f t="shared" si="93"/>
        <v>0</v>
      </c>
      <c r="EO33" s="96">
        <f t="shared" ref="EO33:EO43" si="334">EM33*EN33+EK33</f>
        <v>0</v>
      </c>
      <c r="EP33" s="97">
        <f t="shared" si="275"/>
        <v>0</v>
      </c>
      <c r="EQ33" s="298">
        <v>0</v>
      </c>
      <c r="ER33" s="299">
        <f t="shared" si="94"/>
        <v>0</v>
      </c>
      <c r="ES33" s="96">
        <f t="shared" ref="ES33:ES43" si="335">EQ33*ER33+EO33</f>
        <v>0</v>
      </c>
      <c r="ET33" s="97">
        <f t="shared" si="276"/>
        <v>0</v>
      </c>
      <c r="EU33" s="298">
        <v>0</v>
      </c>
      <c r="EV33" s="299">
        <f t="shared" si="95"/>
        <v>0</v>
      </c>
      <c r="EW33" s="96">
        <f t="shared" ref="EW33:EW43" si="336">EU33*EV33+ES33</f>
        <v>0</v>
      </c>
      <c r="EX33" s="97">
        <f t="shared" si="277"/>
        <v>0</v>
      </c>
      <c r="EY33" s="298">
        <v>0</v>
      </c>
      <c r="EZ33" s="299">
        <f t="shared" si="96"/>
        <v>0</v>
      </c>
      <c r="FA33" s="96">
        <f t="shared" ref="FA33:FA43" si="337">EY33*EZ33+EW33</f>
        <v>0</v>
      </c>
      <c r="FB33" s="97">
        <f t="shared" si="278"/>
        <v>0</v>
      </c>
      <c r="FC33" s="298">
        <v>0</v>
      </c>
      <c r="FD33" s="299">
        <f t="shared" si="97"/>
        <v>0</v>
      </c>
      <c r="FE33" s="96">
        <f t="shared" ref="FE33:FE43" si="338">FC33*FD33+FA33</f>
        <v>0</v>
      </c>
      <c r="FF33" s="97">
        <f t="shared" si="279"/>
        <v>0</v>
      </c>
      <c r="FG33" s="298">
        <v>0</v>
      </c>
      <c r="FH33" s="299">
        <f t="shared" si="98"/>
        <v>0</v>
      </c>
      <c r="FI33" s="96">
        <f t="shared" ref="FI33:FI43" si="339">FG33*FH33+FE33</f>
        <v>0</v>
      </c>
      <c r="FJ33" s="97">
        <f t="shared" si="280"/>
        <v>0</v>
      </c>
      <c r="FK33" s="298">
        <v>0</v>
      </c>
      <c r="FL33" s="299">
        <f t="shared" si="99"/>
        <v>0</v>
      </c>
      <c r="FM33" s="96">
        <f t="shared" ref="FM33:FM43" si="340">FK33*FL33+FI33</f>
        <v>0</v>
      </c>
      <c r="FN33" s="97">
        <f t="shared" si="281"/>
        <v>0</v>
      </c>
      <c r="FO33" s="298">
        <v>0</v>
      </c>
      <c r="FP33" s="299">
        <f t="shared" si="100"/>
        <v>0</v>
      </c>
      <c r="FQ33" s="96">
        <f t="shared" ref="FQ33:FQ43" si="341">FO33*FP33+FM33</f>
        <v>0</v>
      </c>
      <c r="FR33" s="97">
        <f t="shared" si="282"/>
        <v>0</v>
      </c>
      <c r="FS33" s="298">
        <v>0</v>
      </c>
      <c r="FT33" s="299">
        <f t="shared" si="101"/>
        <v>0</v>
      </c>
      <c r="FU33" s="96">
        <f t="shared" ref="FU33:FU43" si="342">FS33*FT33+FQ33</f>
        <v>0</v>
      </c>
      <c r="FV33" s="97">
        <f t="shared" si="283"/>
        <v>0</v>
      </c>
      <c r="FW33" s="298">
        <v>0</v>
      </c>
      <c r="FX33" s="299">
        <f t="shared" si="102"/>
        <v>0</v>
      </c>
      <c r="FY33" s="96">
        <f t="shared" ref="FY33:FY43" si="343">FW33*FX33+FU33</f>
        <v>0</v>
      </c>
      <c r="FZ33" s="97">
        <f t="shared" si="284"/>
        <v>0</v>
      </c>
      <c r="GA33" s="298">
        <v>0</v>
      </c>
      <c r="GB33" s="299">
        <f t="shared" si="103"/>
        <v>0</v>
      </c>
      <c r="GC33" s="96">
        <f t="shared" ref="GC33:GC43" si="344">GA33*GB33+FY33</f>
        <v>0</v>
      </c>
      <c r="GD33" s="97">
        <f t="shared" si="285"/>
        <v>0</v>
      </c>
      <c r="GE33" s="298">
        <v>0</v>
      </c>
      <c r="GF33" s="299">
        <f t="shared" si="104"/>
        <v>0</v>
      </c>
      <c r="GG33" s="96">
        <f t="shared" ref="GG33:GG43" si="345">GE33*GF33+GC33</f>
        <v>0</v>
      </c>
      <c r="GH33" s="97">
        <f t="shared" si="286"/>
        <v>0</v>
      </c>
      <c r="GI33" s="298">
        <v>0</v>
      </c>
      <c r="GJ33" s="299">
        <f t="shared" si="105"/>
        <v>0</v>
      </c>
      <c r="GK33" s="96">
        <f t="shared" ref="GK33:GK43" si="346">GI33*GJ33+GG33</f>
        <v>0</v>
      </c>
      <c r="GL33" s="97">
        <f t="shared" si="287"/>
        <v>0</v>
      </c>
      <c r="GM33" s="298">
        <v>0</v>
      </c>
      <c r="GN33" s="299">
        <f t="shared" si="106"/>
        <v>0</v>
      </c>
      <c r="GO33" s="96">
        <f t="shared" ref="GO33:GO43" si="347">GM33*GN33+GK33</f>
        <v>0</v>
      </c>
      <c r="GP33" s="97">
        <f t="shared" si="288"/>
        <v>0</v>
      </c>
      <c r="GQ33" s="298">
        <v>0</v>
      </c>
      <c r="GR33" s="299">
        <f t="shared" si="107"/>
        <v>0</v>
      </c>
      <c r="GS33" s="96">
        <f t="shared" ref="GS33:GS43" si="348">GQ33*GR33+GO33</f>
        <v>0</v>
      </c>
      <c r="GT33" s="97">
        <f t="shared" si="289"/>
        <v>0</v>
      </c>
      <c r="GU33" s="298">
        <v>0</v>
      </c>
      <c r="GV33" s="299">
        <f t="shared" si="108"/>
        <v>0</v>
      </c>
      <c r="GW33" s="96">
        <f t="shared" ref="GW33:GW43" si="349">GU33*GV33+GS33</f>
        <v>0</v>
      </c>
      <c r="GX33" s="97">
        <f t="shared" si="290"/>
        <v>0</v>
      </c>
      <c r="GY33" s="298">
        <v>0</v>
      </c>
      <c r="GZ33" s="299">
        <f t="shared" si="109"/>
        <v>0</v>
      </c>
      <c r="HA33" s="96">
        <f t="shared" ref="HA33:HA43" si="350">GY33*GZ33+GW33</f>
        <v>0</v>
      </c>
      <c r="HB33" s="97">
        <f t="shared" si="291"/>
        <v>0</v>
      </c>
      <c r="HC33" s="298">
        <v>0</v>
      </c>
      <c r="HD33" s="299">
        <f t="shared" si="110"/>
        <v>0</v>
      </c>
      <c r="HE33" s="96">
        <f t="shared" ref="HE33:HE43" si="351">HC33*HD33+HA33</f>
        <v>0</v>
      </c>
      <c r="HF33" s="97">
        <f t="shared" si="292"/>
        <v>0</v>
      </c>
      <c r="HG33" s="298">
        <v>0</v>
      </c>
      <c r="HH33" s="299">
        <f t="shared" si="111"/>
        <v>0</v>
      </c>
      <c r="HI33" s="96">
        <f t="shared" ref="HI33:HI43" si="352">HG33*HH33+HE33</f>
        <v>0</v>
      </c>
      <c r="HJ33" s="97">
        <f t="shared" si="293"/>
        <v>0</v>
      </c>
      <c r="HK33" s="298">
        <v>0</v>
      </c>
      <c r="HL33" s="299">
        <f t="shared" si="112"/>
        <v>0</v>
      </c>
      <c r="HM33" s="96">
        <f t="shared" ref="HM33:HM43" si="353">HK33*HL33+HI33</f>
        <v>0</v>
      </c>
      <c r="HN33" s="97">
        <f t="shared" si="294"/>
        <v>0</v>
      </c>
      <c r="HO33" s="298">
        <v>0</v>
      </c>
      <c r="HP33" s="299">
        <f t="shared" si="113"/>
        <v>0</v>
      </c>
      <c r="HQ33" s="96">
        <f t="shared" ref="HQ33:HQ43" si="354">HO33*HP33+HM33</f>
        <v>0</v>
      </c>
      <c r="HR33" s="97">
        <f t="shared" si="295"/>
        <v>0</v>
      </c>
      <c r="HS33" s="298">
        <v>0</v>
      </c>
      <c r="HT33" s="299">
        <f t="shared" si="114"/>
        <v>0</v>
      </c>
      <c r="HU33" s="96">
        <f t="shared" ref="HU33:HU43" si="355">HS33*HT33+HQ33</f>
        <v>0</v>
      </c>
      <c r="HV33" s="97">
        <f t="shared" si="296"/>
        <v>0</v>
      </c>
      <c r="HW33" s="298">
        <v>0</v>
      </c>
      <c r="HX33" s="299">
        <f t="shared" si="115"/>
        <v>0</v>
      </c>
      <c r="HY33" s="96">
        <f t="shared" ref="HY33:HY43" si="356">HW33*HX33+HU33</f>
        <v>0</v>
      </c>
      <c r="HZ33" s="97">
        <f t="shared" si="297"/>
        <v>0</v>
      </c>
      <c r="IA33" s="298">
        <v>0</v>
      </c>
      <c r="IB33" s="299">
        <f t="shared" si="116"/>
        <v>0</v>
      </c>
      <c r="IC33" s="96">
        <f t="shared" ref="IC33:IC43" si="357">IA33*IB33+HY33</f>
        <v>0</v>
      </c>
      <c r="ID33" s="97">
        <f t="shared" si="298"/>
        <v>0</v>
      </c>
      <c r="IE33" s="298">
        <v>0</v>
      </c>
      <c r="IF33" s="299">
        <f t="shared" si="117"/>
        <v>0</v>
      </c>
      <c r="IG33" s="96">
        <f t="shared" ref="IG33:IG43" si="358">IE33*IF33+IC33</f>
        <v>0</v>
      </c>
      <c r="IH33" s="97">
        <f t="shared" si="299"/>
        <v>0</v>
      </c>
    </row>
    <row r="34" spans="1:242" x14ac:dyDescent="0.2">
      <c r="A34" s="277"/>
      <c r="B34" s="278">
        <v>0.1</v>
      </c>
      <c r="C34" s="298">
        <v>0</v>
      </c>
      <c r="D34" s="299">
        <v>0</v>
      </c>
      <c r="E34" s="96">
        <f t="shared" si="239"/>
        <v>0</v>
      </c>
      <c r="F34" s="97">
        <f t="shared" si="240"/>
        <v>0</v>
      </c>
      <c r="G34" s="298">
        <v>0</v>
      </c>
      <c r="H34" s="299">
        <f t="shared" si="59"/>
        <v>0</v>
      </c>
      <c r="I34" s="96">
        <f t="shared" si="300"/>
        <v>0</v>
      </c>
      <c r="J34" s="97">
        <f t="shared" si="241"/>
        <v>0</v>
      </c>
      <c r="K34" s="298">
        <v>0</v>
      </c>
      <c r="L34" s="299">
        <f t="shared" si="60"/>
        <v>0</v>
      </c>
      <c r="M34" s="96">
        <f t="shared" si="301"/>
        <v>0</v>
      </c>
      <c r="N34" s="97">
        <f t="shared" si="242"/>
        <v>0</v>
      </c>
      <c r="O34" s="298">
        <v>0</v>
      </c>
      <c r="P34" s="299">
        <f t="shared" si="61"/>
        <v>0</v>
      </c>
      <c r="Q34" s="96">
        <f t="shared" si="302"/>
        <v>0</v>
      </c>
      <c r="R34" s="97">
        <f t="shared" si="243"/>
        <v>0</v>
      </c>
      <c r="S34" s="298">
        <v>0</v>
      </c>
      <c r="T34" s="299">
        <f t="shared" si="62"/>
        <v>0</v>
      </c>
      <c r="U34" s="96">
        <f t="shared" si="303"/>
        <v>0</v>
      </c>
      <c r="V34" s="97">
        <f t="shared" si="244"/>
        <v>0</v>
      </c>
      <c r="W34" s="298">
        <v>0</v>
      </c>
      <c r="X34" s="299">
        <f t="shared" si="63"/>
        <v>0</v>
      </c>
      <c r="Y34" s="96">
        <f t="shared" si="304"/>
        <v>0</v>
      </c>
      <c r="Z34" s="97">
        <f t="shared" si="245"/>
        <v>0</v>
      </c>
      <c r="AA34" s="298">
        <v>0</v>
      </c>
      <c r="AB34" s="299">
        <f t="shared" si="64"/>
        <v>0</v>
      </c>
      <c r="AC34" s="96">
        <f t="shared" si="305"/>
        <v>0</v>
      </c>
      <c r="AD34" s="97">
        <f t="shared" si="246"/>
        <v>0</v>
      </c>
      <c r="AE34" s="298">
        <v>0</v>
      </c>
      <c r="AF34" s="299">
        <f t="shared" si="65"/>
        <v>0</v>
      </c>
      <c r="AG34" s="96">
        <f t="shared" si="306"/>
        <v>0</v>
      </c>
      <c r="AH34" s="97">
        <f t="shared" si="247"/>
        <v>0</v>
      </c>
      <c r="AI34" s="298">
        <v>0</v>
      </c>
      <c r="AJ34" s="299">
        <f t="shared" si="66"/>
        <v>0</v>
      </c>
      <c r="AK34" s="96">
        <f t="shared" si="307"/>
        <v>0</v>
      </c>
      <c r="AL34" s="97">
        <f t="shared" si="248"/>
        <v>0</v>
      </c>
      <c r="AM34" s="298">
        <v>0</v>
      </c>
      <c r="AN34" s="299">
        <f t="shared" si="67"/>
        <v>0</v>
      </c>
      <c r="AO34" s="96">
        <f t="shared" si="308"/>
        <v>0</v>
      </c>
      <c r="AP34" s="97">
        <f t="shared" si="249"/>
        <v>0</v>
      </c>
      <c r="AQ34" s="298">
        <v>0</v>
      </c>
      <c r="AR34" s="299">
        <f t="shared" si="68"/>
        <v>0</v>
      </c>
      <c r="AS34" s="96">
        <f t="shared" si="309"/>
        <v>0</v>
      </c>
      <c r="AT34" s="97">
        <f t="shared" si="250"/>
        <v>0</v>
      </c>
      <c r="AU34" s="298">
        <v>0</v>
      </c>
      <c r="AV34" s="299">
        <f t="shared" si="69"/>
        <v>0</v>
      </c>
      <c r="AW34" s="96">
        <f t="shared" si="310"/>
        <v>0</v>
      </c>
      <c r="AX34" s="97">
        <f t="shared" si="251"/>
        <v>0</v>
      </c>
      <c r="AY34" s="298">
        <v>0</v>
      </c>
      <c r="AZ34" s="299">
        <f t="shared" si="70"/>
        <v>0</v>
      </c>
      <c r="BA34" s="96">
        <f t="shared" si="311"/>
        <v>0</v>
      </c>
      <c r="BB34" s="97">
        <f t="shared" si="252"/>
        <v>0</v>
      </c>
      <c r="BC34" s="298">
        <v>0</v>
      </c>
      <c r="BD34" s="299">
        <f t="shared" si="71"/>
        <v>0</v>
      </c>
      <c r="BE34" s="96">
        <f t="shared" si="312"/>
        <v>0</v>
      </c>
      <c r="BF34" s="97">
        <f t="shared" si="253"/>
        <v>0</v>
      </c>
      <c r="BG34" s="298">
        <v>0</v>
      </c>
      <c r="BH34" s="299">
        <f t="shared" si="72"/>
        <v>0</v>
      </c>
      <c r="BI34" s="96">
        <f t="shared" si="313"/>
        <v>0</v>
      </c>
      <c r="BJ34" s="97">
        <f t="shared" si="254"/>
        <v>0</v>
      </c>
      <c r="BK34" s="298">
        <v>0</v>
      </c>
      <c r="BL34" s="299">
        <f t="shared" si="73"/>
        <v>0</v>
      </c>
      <c r="BM34" s="96">
        <f t="shared" si="314"/>
        <v>0</v>
      </c>
      <c r="BN34" s="97">
        <f t="shared" si="255"/>
        <v>0</v>
      </c>
      <c r="BO34" s="298">
        <v>0</v>
      </c>
      <c r="BP34" s="299">
        <f t="shared" si="74"/>
        <v>0</v>
      </c>
      <c r="BQ34" s="96">
        <f t="shared" si="315"/>
        <v>0</v>
      </c>
      <c r="BR34" s="97">
        <f t="shared" si="256"/>
        <v>0</v>
      </c>
      <c r="BS34" s="298">
        <v>0</v>
      </c>
      <c r="BT34" s="299">
        <f t="shared" si="75"/>
        <v>0</v>
      </c>
      <c r="BU34" s="96">
        <f t="shared" si="316"/>
        <v>0</v>
      </c>
      <c r="BV34" s="97">
        <f t="shared" si="257"/>
        <v>0</v>
      </c>
      <c r="BW34" s="298">
        <v>0</v>
      </c>
      <c r="BX34" s="299">
        <f t="shared" si="76"/>
        <v>0</v>
      </c>
      <c r="BY34" s="96">
        <f t="shared" si="317"/>
        <v>0</v>
      </c>
      <c r="BZ34" s="97">
        <f t="shared" si="258"/>
        <v>0</v>
      </c>
      <c r="CA34" s="298">
        <v>0</v>
      </c>
      <c r="CB34" s="299">
        <f t="shared" si="77"/>
        <v>0</v>
      </c>
      <c r="CC34" s="96">
        <f t="shared" si="318"/>
        <v>0</v>
      </c>
      <c r="CD34" s="97">
        <f t="shared" si="259"/>
        <v>0</v>
      </c>
      <c r="CE34" s="298">
        <v>0</v>
      </c>
      <c r="CF34" s="299">
        <f t="shared" si="78"/>
        <v>0</v>
      </c>
      <c r="CG34" s="96">
        <f t="shared" si="319"/>
        <v>0</v>
      </c>
      <c r="CH34" s="97">
        <f t="shared" si="260"/>
        <v>0</v>
      </c>
      <c r="CI34" s="298">
        <v>0</v>
      </c>
      <c r="CJ34" s="299">
        <f t="shared" si="79"/>
        <v>0</v>
      </c>
      <c r="CK34" s="96">
        <f t="shared" si="320"/>
        <v>0</v>
      </c>
      <c r="CL34" s="97">
        <f t="shared" si="261"/>
        <v>0</v>
      </c>
      <c r="CM34" s="298">
        <v>0</v>
      </c>
      <c r="CN34" s="299">
        <f t="shared" si="80"/>
        <v>0</v>
      </c>
      <c r="CO34" s="96">
        <f t="shared" si="321"/>
        <v>0</v>
      </c>
      <c r="CP34" s="97">
        <f t="shared" si="262"/>
        <v>0</v>
      </c>
      <c r="CQ34" s="298">
        <v>0</v>
      </c>
      <c r="CR34" s="299">
        <f t="shared" si="81"/>
        <v>0</v>
      </c>
      <c r="CS34" s="96">
        <f t="shared" si="322"/>
        <v>0</v>
      </c>
      <c r="CT34" s="97">
        <f t="shared" si="263"/>
        <v>0</v>
      </c>
      <c r="CU34" s="298">
        <v>0</v>
      </c>
      <c r="CV34" s="299">
        <f t="shared" si="82"/>
        <v>0</v>
      </c>
      <c r="CW34" s="96">
        <f t="shared" si="323"/>
        <v>0</v>
      </c>
      <c r="CX34" s="97">
        <f t="shared" si="264"/>
        <v>0</v>
      </c>
      <c r="CY34" s="298">
        <v>0</v>
      </c>
      <c r="CZ34" s="299">
        <f t="shared" si="83"/>
        <v>0</v>
      </c>
      <c r="DA34" s="96">
        <f t="shared" si="324"/>
        <v>0</v>
      </c>
      <c r="DB34" s="97">
        <f t="shared" si="265"/>
        <v>0</v>
      </c>
      <c r="DC34" s="298">
        <v>0</v>
      </c>
      <c r="DD34" s="299">
        <f t="shared" si="84"/>
        <v>0</v>
      </c>
      <c r="DE34" s="96">
        <f t="shared" si="325"/>
        <v>0</v>
      </c>
      <c r="DF34" s="97">
        <f t="shared" si="266"/>
        <v>0</v>
      </c>
      <c r="DG34" s="298">
        <v>0</v>
      </c>
      <c r="DH34" s="299">
        <f t="shared" si="85"/>
        <v>0</v>
      </c>
      <c r="DI34" s="96">
        <f t="shared" si="326"/>
        <v>0</v>
      </c>
      <c r="DJ34" s="97">
        <f t="shared" si="267"/>
        <v>0</v>
      </c>
      <c r="DK34" s="298">
        <v>0</v>
      </c>
      <c r="DL34" s="299">
        <f t="shared" si="86"/>
        <v>0</v>
      </c>
      <c r="DM34" s="96">
        <f t="shared" si="327"/>
        <v>0</v>
      </c>
      <c r="DN34" s="97">
        <f t="shared" si="268"/>
        <v>0</v>
      </c>
      <c r="DO34" s="298">
        <v>0</v>
      </c>
      <c r="DP34" s="299">
        <f t="shared" si="87"/>
        <v>0</v>
      </c>
      <c r="DQ34" s="96">
        <f t="shared" si="328"/>
        <v>0</v>
      </c>
      <c r="DR34" s="97">
        <f t="shared" si="269"/>
        <v>0</v>
      </c>
      <c r="DS34" s="298">
        <v>0</v>
      </c>
      <c r="DT34" s="299">
        <f t="shared" si="88"/>
        <v>0</v>
      </c>
      <c r="DU34" s="96">
        <f t="shared" si="329"/>
        <v>0</v>
      </c>
      <c r="DV34" s="97">
        <f t="shared" si="270"/>
        <v>0</v>
      </c>
      <c r="DW34" s="298">
        <v>0</v>
      </c>
      <c r="DX34" s="299">
        <f t="shared" si="89"/>
        <v>0</v>
      </c>
      <c r="DY34" s="96">
        <f t="shared" si="330"/>
        <v>0</v>
      </c>
      <c r="DZ34" s="97">
        <f t="shared" si="271"/>
        <v>0</v>
      </c>
      <c r="EA34" s="298">
        <v>0</v>
      </c>
      <c r="EB34" s="299">
        <f t="shared" si="90"/>
        <v>0</v>
      </c>
      <c r="EC34" s="96">
        <f t="shared" si="331"/>
        <v>0</v>
      </c>
      <c r="ED34" s="97">
        <f t="shared" si="272"/>
        <v>0</v>
      </c>
      <c r="EE34" s="298">
        <v>0</v>
      </c>
      <c r="EF34" s="299">
        <f t="shared" si="91"/>
        <v>0</v>
      </c>
      <c r="EG34" s="96">
        <f t="shared" si="332"/>
        <v>0</v>
      </c>
      <c r="EH34" s="97">
        <f t="shared" si="273"/>
        <v>0</v>
      </c>
      <c r="EI34" s="298">
        <v>0</v>
      </c>
      <c r="EJ34" s="299">
        <f t="shared" si="92"/>
        <v>0</v>
      </c>
      <c r="EK34" s="96">
        <f t="shared" si="333"/>
        <v>0</v>
      </c>
      <c r="EL34" s="97">
        <f t="shared" si="274"/>
        <v>0</v>
      </c>
      <c r="EM34" s="298">
        <v>0</v>
      </c>
      <c r="EN34" s="299">
        <f t="shared" si="93"/>
        <v>0</v>
      </c>
      <c r="EO34" s="96">
        <f t="shared" si="334"/>
        <v>0</v>
      </c>
      <c r="EP34" s="97">
        <f t="shared" si="275"/>
        <v>0</v>
      </c>
      <c r="EQ34" s="298">
        <v>0</v>
      </c>
      <c r="ER34" s="299">
        <f t="shared" si="94"/>
        <v>0</v>
      </c>
      <c r="ES34" s="96">
        <f t="shared" si="335"/>
        <v>0</v>
      </c>
      <c r="ET34" s="97">
        <f t="shared" si="276"/>
        <v>0</v>
      </c>
      <c r="EU34" s="298">
        <v>0</v>
      </c>
      <c r="EV34" s="299">
        <f t="shared" si="95"/>
        <v>0</v>
      </c>
      <c r="EW34" s="96">
        <f t="shared" si="336"/>
        <v>0</v>
      </c>
      <c r="EX34" s="97">
        <f t="shared" si="277"/>
        <v>0</v>
      </c>
      <c r="EY34" s="298">
        <v>0</v>
      </c>
      <c r="EZ34" s="299">
        <f t="shared" si="96"/>
        <v>0</v>
      </c>
      <c r="FA34" s="96">
        <f t="shared" si="337"/>
        <v>0</v>
      </c>
      <c r="FB34" s="97">
        <f t="shared" si="278"/>
        <v>0</v>
      </c>
      <c r="FC34" s="298">
        <v>0</v>
      </c>
      <c r="FD34" s="299">
        <f t="shared" si="97"/>
        <v>0</v>
      </c>
      <c r="FE34" s="96">
        <f t="shared" si="338"/>
        <v>0</v>
      </c>
      <c r="FF34" s="97">
        <f t="shared" si="279"/>
        <v>0</v>
      </c>
      <c r="FG34" s="298">
        <v>0</v>
      </c>
      <c r="FH34" s="299">
        <f t="shared" si="98"/>
        <v>0</v>
      </c>
      <c r="FI34" s="96">
        <f t="shared" si="339"/>
        <v>0</v>
      </c>
      <c r="FJ34" s="97">
        <f t="shared" si="280"/>
        <v>0</v>
      </c>
      <c r="FK34" s="298">
        <v>0</v>
      </c>
      <c r="FL34" s="299">
        <f t="shared" si="99"/>
        <v>0</v>
      </c>
      <c r="FM34" s="96">
        <f t="shared" si="340"/>
        <v>0</v>
      </c>
      <c r="FN34" s="97">
        <f t="shared" si="281"/>
        <v>0</v>
      </c>
      <c r="FO34" s="298">
        <v>0</v>
      </c>
      <c r="FP34" s="299">
        <f t="shared" si="100"/>
        <v>0</v>
      </c>
      <c r="FQ34" s="96">
        <f t="shared" si="341"/>
        <v>0</v>
      </c>
      <c r="FR34" s="97">
        <f t="shared" si="282"/>
        <v>0</v>
      </c>
      <c r="FS34" s="298">
        <v>0</v>
      </c>
      <c r="FT34" s="299">
        <f t="shared" si="101"/>
        <v>0</v>
      </c>
      <c r="FU34" s="96">
        <f t="shared" si="342"/>
        <v>0</v>
      </c>
      <c r="FV34" s="97">
        <f t="shared" si="283"/>
        <v>0</v>
      </c>
      <c r="FW34" s="298">
        <v>0</v>
      </c>
      <c r="FX34" s="299">
        <f t="shared" si="102"/>
        <v>0</v>
      </c>
      <c r="FY34" s="96">
        <f t="shared" si="343"/>
        <v>0</v>
      </c>
      <c r="FZ34" s="97">
        <f t="shared" si="284"/>
        <v>0</v>
      </c>
      <c r="GA34" s="298">
        <v>0</v>
      </c>
      <c r="GB34" s="299">
        <f t="shared" si="103"/>
        <v>0</v>
      </c>
      <c r="GC34" s="96">
        <f t="shared" si="344"/>
        <v>0</v>
      </c>
      <c r="GD34" s="97">
        <f t="shared" si="285"/>
        <v>0</v>
      </c>
      <c r="GE34" s="298">
        <v>0</v>
      </c>
      <c r="GF34" s="299">
        <f t="shared" si="104"/>
        <v>0</v>
      </c>
      <c r="GG34" s="96">
        <f t="shared" si="345"/>
        <v>0</v>
      </c>
      <c r="GH34" s="97">
        <f t="shared" si="286"/>
        <v>0</v>
      </c>
      <c r="GI34" s="298">
        <v>0</v>
      </c>
      <c r="GJ34" s="299">
        <f t="shared" si="105"/>
        <v>0</v>
      </c>
      <c r="GK34" s="96">
        <f t="shared" si="346"/>
        <v>0</v>
      </c>
      <c r="GL34" s="97">
        <f t="shared" si="287"/>
        <v>0</v>
      </c>
      <c r="GM34" s="298">
        <v>0</v>
      </c>
      <c r="GN34" s="299">
        <f t="shared" si="106"/>
        <v>0</v>
      </c>
      <c r="GO34" s="96">
        <f t="shared" si="347"/>
        <v>0</v>
      </c>
      <c r="GP34" s="97">
        <f t="shared" si="288"/>
        <v>0</v>
      </c>
      <c r="GQ34" s="298">
        <v>0</v>
      </c>
      <c r="GR34" s="299">
        <f t="shared" si="107"/>
        <v>0</v>
      </c>
      <c r="GS34" s="96">
        <f t="shared" si="348"/>
        <v>0</v>
      </c>
      <c r="GT34" s="97">
        <f t="shared" si="289"/>
        <v>0</v>
      </c>
      <c r="GU34" s="298">
        <v>0</v>
      </c>
      <c r="GV34" s="299">
        <f t="shared" si="108"/>
        <v>0</v>
      </c>
      <c r="GW34" s="96">
        <f t="shared" si="349"/>
        <v>0</v>
      </c>
      <c r="GX34" s="97">
        <f t="shared" si="290"/>
        <v>0</v>
      </c>
      <c r="GY34" s="298">
        <v>0</v>
      </c>
      <c r="GZ34" s="299">
        <f t="shared" si="109"/>
        <v>0</v>
      </c>
      <c r="HA34" s="96">
        <f t="shared" si="350"/>
        <v>0</v>
      </c>
      <c r="HB34" s="97">
        <f t="shared" si="291"/>
        <v>0</v>
      </c>
      <c r="HC34" s="298">
        <v>0</v>
      </c>
      <c r="HD34" s="299">
        <f t="shared" si="110"/>
        <v>0</v>
      </c>
      <c r="HE34" s="96">
        <f t="shared" si="351"/>
        <v>0</v>
      </c>
      <c r="HF34" s="97">
        <f t="shared" si="292"/>
        <v>0</v>
      </c>
      <c r="HG34" s="298">
        <v>0</v>
      </c>
      <c r="HH34" s="299">
        <f t="shared" si="111"/>
        <v>0</v>
      </c>
      <c r="HI34" s="96">
        <f t="shared" si="352"/>
        <v>0</v>
      </c>
      <c r="HJ34" s="97">
        <f t="shared" si="293"/>
        <v>0</v>
      </c>
      <c r="HK34" s="298">
        <v>0</v>
      </c>
      <c r="HL34" s="299">
        <f t="shared" si="112"/>
        <v>0</v>
      </c>
      <c r="HM34" s="96">
        <f t="shared" si="353"/>
        <v>0</v>
      </c>
      <c r="HN34" s="97">
        <f t="shared" si="294"/>
        <v>0</v>
      </c>
      <c r="HO34" s="298">
        <v>0</v>
      </c>
      <c r="HP34" s="299">
        <f t="shared" si="113"/>
        <v>0</v>
      </c>
      <c r="HQ34" s="96">
        <f t="shared" si="354"/>
        <v>0</v>
      </c>
      <c r="HR34" s="97">
        <f t="shared" si="295"/>
        <v>0</v>
      </c>
      <c r="HS34" s="298">
        <v>0</v>
      </c>
      <c r="HT34" s="299">
        <f t="shared" si="114"/>
        <v>0</v>
      </c>
      <c r="HU34" s="96">
        <f t="shared" si="355"/>
        <v>0</v>
      </c>
      <c r="HV34" s="97">
        <f t="shared" si="296"/>
        <v>0</v>
      </c>
      <c r="HW34" s="298">
        <v>0</v>
      </c>
      <c r="HX34" s="299">
        <f t="shared" si="115"/>
        <v>0</v>
      </c>
      <c r="HY34" s="96">
        <f t="shared" si="356"/>
        <v>0</v>
      </c>
      <c r="HZ34" s="97">
        <f t="shared" si="297"/>
        <v>0</v>
      </c>
      <c r="IA34" s="298">
        <v>0</v>
      </c>
      <c r="IB34" s="299">
        <f t="shared" si="116"/>
        <v>0</v>
      </c>
      <c r="IC34" s="96">
        <f t="shared" si="357"/>
        <v>0</v>
      </c>
      <c r="ID34" s="97">
        <f t="shared" si="298"/>
        <v>0</v>
      </c>
      <c r="IE34" s="298">
        <v>0</v>
      </c>
      <c r="IF34" s="299">
        <f t="shared" si="117"/>
        <v>0</v>
      </c>
      <c r="IG34" s="96">
        <f t="shared" si="358"/>
        <v>0</v>
      </c>
      <c r="IH34" s="97">
        <f t="shared" si="299"/>
        <v>0</v>
      </c>
    </row>
    <row r="35" spans="1:242" x14ac:dyDescent="0.2">
      <c r="A35" s="277"/>
      <c r="B35" s="278">
        <v>0.1</v>
      </c>
      <c r="C35" s="298">
        <v>0</v>
      </c>
      <c r="D35" s="299">
        <v>0</v>
      </c>
      <c r="E35" s="96">
        <f t="shared" si="239"/>
        <v>0</v>
      </c>
      <c r="F35" s="97">
        <f t="shared" si="240"/>
        <v>0</v>
      </c>
      <c r="G35" s="298">
        <v>0</v>
      </c>
      <c r="H35" s="299">
        <f t="shared" si="59"/>
        <v>0</v>
      </c>
      <c r="I35" s="96">
        <f t="shared" si="300"/>
        <v>0</v>
      </c>
      <c r="J35" s="97">
        <f t="shared" si="241"/>
        <v>0</v>
      </c>
      <c r="K35" s="298">
        <v>0</v>
      </c>
      <c r="L35" s="299">
        <f t="shared" si="60"/>
        <v>0</v>
      </c>
      <c r="M35" s="96">
        <f t="shared" si="301"/>
        <v>0</v>
      </c>
      <c r="N35" s="97">
        <f t="shared" si="242"/>
        <v>0</v>
      </c>
      <c r="O35" s="298">
        <v>0</v>
      </c>
      <c r="P35" s="299">
        <f t="shared" si="61"/>
        <v>0</v>
      </c>
      <c r="Q35" s="96">
        <f t="shared" si="302"/>
        <v>0</v>
      </c>
      <c r="R35" s="97">
        <f t="shared" si="243"/>
        <v>0</v>
      </c>
      <c r="S35" s="298">
        <v>0</v>
      </c>
      <c r="T35" s="299">
        <f t="shared" si="62"/>
        <v>0</v>
      </c>
      <c r="U35" s="96">
        <f t="shared" si="303"/>
        <v>0</v>
      </c>
      <c r="V35" s="97">
        <f t="shared" si="244"/>
        <v>0</v>
      </c>
      <c r="W35" s="298">
        <v>0</v>
      </c>
      <c r="X35" s="299">
        <f t="shared" si="63"/>
        <v>0</v>
      </c>
      <c r="Y35" s="96">
        <f t="shared" si="304"/>
        <v>0</v>
      </c>
      <c r="Z35" s="97">
        <f t="shared" si="245"/>
        <v>0</v>
      </c>
      <c r="AA35" s="298">
        <v>0</v>
      </c>
      <c r="AB35" s="299">
        <f t="shared" si="64"/>
        <v>0</v>
      </c>
      <c r="AC35" s="96">
        <f t="shared" si="305"/>
        <v>0</v>
      </c>
      <c r="AD35" s="97">
        <f t="shared" si="246"/>
        <v>0</v>
      </c>
      <c r="AE35" s="298">
        <v>0</v>
      </c>
      <c r="AF35" s="299">
        <f t="shared" si="65"/>
        <v>0</v>
      </c>
      <c r="AG35" s="96">
        <f t="shared" si="306"/>
        <v>0</v>
      </c>
      <c r="AH35" s="97">
        <f t="shared" si="247"/>
        <v>0</v>
      </c>
      <c r="AI35" s="298">
        <v>0</v>
      </c>
      <c r="AJ35" s="299">
        <f t="shared" si="66"/>
        <v>0</v>
      </c>
      <c r="AK35" s="96">
        <f t="shared" si="307"/>
        <v>0</v>
      </c>
      <c r="AL35" s="97">
        <f t="shared" si="248"/>
        <v>0</v>
      </c>
      <c r="AM35" s="298">
        <v>0</v>
      </c>
      <c r="AN35" s="299">
        <f t="shared" si="67"/>
        <v>0</v>
      </c>
      <c r="AO35" s="96">
        <f t="shared" si="308"/>
        <v>0</v>
      </c>
      <c r="AP35" s="97">
        <f t="shared" si="249"/>
        <v>0</v>
      </c>
      <c r="AQ35" s="298">
        <v>0</v>
      </c>
      <c r="AR35" s="299">
        <f t="shared" si="68"/>
        <v>0</v>
      </c>
      <c r="AS35" s="96">
        <f t="shared" si="309"/>
        <v>0</v>
      </c>
      <c r="AT35" s="97">
        <f t="shared" si="250"/>
        <v>0</v>
      </c>
      <c r="AU35" s="298">
        <v>0</v>
      </c>
      <c r="AV35" s="299">
        <f t="shared" si="69"/>
        <v>0</v>
      </c>
      <c r="AW35" s="96">
        <f t="shared" si="310"/>
        <v>0</v>
      </c>
      <c r="AX35" s="97">
        <f t="shared" si="251"/>
        <v>0</v>
      </c>
      <c r="AY35" s="298">
        <v>0</v>
      </c>
      <c r="AZ35" s="299">
        <f t="shared" si="70"/>
        <v>0</v>
      </c>
      <c r="BA35" s="96">
        <f t="shared" si="311"/>
        <v>0</v>
      </c>
      <c r="BB35" s="97">
        <f t="shared" si="252"/>
        <v>0</v>
      </c>
      <c r="BC35" s="298">
        <v>0</v>
      </c>
      <c r="BD35" s="299">
        <f t="shared" si="71"/>
        <v>0</v>
      </c>
      <c r="BE35" s="96">
        <f t="shared" si="312"/>
        <v>0</v>
      </c>
      <c r="BF35" s="97">
        <f t="shared" si="253"/>
        <v>0</v>
      </c>
      <c r="BG35" s="298">
        <v>0</v>
      </c>
      <c r="BH35" s="299">
        <f t="shared" si="72"/>
        <v>0</v>
      </c>
      <c r="BI35" s="96">
        <f t="shared" si="313"/>
        <v>0</v>
      </c>
      <c r="BJ35" s="97">
        <f t="shared" si="254"/>
        <v>0</v>
      </c>
      <c r="BK35" s="298">
        <v>0</v>
      </c>
      <c r="BL35" s="299">
        <f t="shared" si="73"/>
        <v>0</v>
      </c>
      <c r="BM35" s="96">
        <f t="shared" si="314"/>
        <v>0</v>
      </c>
      <c r="BN35" s="97">
        <f t="shared" si="255"/>
        <v>0</v>
      </c>
      <c r="BO35" s="298">
        <v>0</v>
      </c>
      <c r="BP35" s="299">
        <f t="shared" si="74"/>
        <v>0</v>
      </c>
      <c r="BQ35" s="96">
        <f t="shared" si="315"/>
        <v>0</v>
      </c>
      <c r="BR35" s="97">
        <f t="shared" si="256"/>
        <v>0</v>
      </c>
      <c r="BS35" s="298">
        <v>0</v>
      </c>
      <c r="BT35" s="299">
        <f t="shared" si="75"/>
        <v>0</v>
      </c>
      <c r="BU35" s="96">
        <f t="shared" si="316"/>
        <v>0</v>
      </c>
      <c r="BV35" s="97">
        <f t="shared" si="257"/>
        <v>0</v>
      </c>
      <c r="BW35" s="298">
        <v>0</v>
      </c>
      <c r="BX35" s="299">
        <f t="shared" si="76"/>
        <v>0</v>
      </c>
      <c r="BY35" s="96">
        <f t="shared" si="317"/>
        <v>0</v>
      </c>
      <c r="BZ35" s="97">
        <f t="shared" si="258"/>
        <v>0</v>
      </c>
      <c r="CA35" s="298">
        <v>0</v>
      </c>
      <c r="CB35" s="299">
        <f t="shared" si="77"/>
        <v>0</v>
      </c>
      <c r="CC35" s="96">
        <f t="shared" si="318"/>
        <v>0</v>
      </c>
      <c r="CD35" s="97">
        <f t="shared" si="259"/>
        <v>0</v>
      </c>
      <c r="CE35" s="298">
        <v>0</v>
      </c>
      <c r="CF35" s="299">
        <f t="shared" si="78"/>
        <v>0</v>
      </c>
      <c r="CG35" s="96">
        <f t="shared" si="319"/>
        <v>0</v>
      </c>
      <c r="CH35" s="97">
        <f t="shared" si="260"/>
        <v>0</v>
      </c>
      <c r="CI35" s="298">
        <v>0</v>
      </c>
      <c r="CJ35" s="299">
        <f t="shared" si="79"/>
        <v>0</v>
      </c>
      <c r="CK35" s="96">
        <f t="shared" si="320"/>
        <v>0</v>
      </c>
      <c r="CL35" s="97">
        <f t="shared" si="261"/>
        <v>0</v>
      </c>
      <c r="CM35" s="298">
        <v>0</v>
      </c>
      <c r="CN35" s="299">
        <f t="shared" si="80"/>
        <v>0</v>
      </c>
      <c r="CO35" s="96">
        <f t="shared" si="321"/>
        <v>0</v>
      </c>
      <c r="CP35" s="97">
        <f t="shared" si="262"/>
        <v>0</v>
      </c>
      <c r="CQ35" s="298">
        <v>0</v>
      </c>
      <c r="CR35" s="299">
        <f t="shared" si="81"/>
        <v>0</v>
      </c>
      <c r="CS35" s="96">
        <f t="shared" si="322"/>
        <v>0</v>
      </c>
      <c r="CT35" s="97">
        <f t="shared" si="263"/>
        <v>0</v>
      </c>
      <c r="CU35" s="298">
        <v>0</v>
      </c>
      <c r="CV35" s="299">
        <f t="shared" si="82"/>
        <v>0</v>
      </c>
      <c r="CW35" s="96">
        <f t="shared" si="323"/>
        <v>0</v>
      </c>
      <c r="CX35" s="97">
        <f t="shared" si="264"/>
        <v>0</v>
      </c>
      <c r="CY35" s="298">
        <v>0</v>
      </c>
      <c r="CZ35" s="299">
        <f t="shared" si="83"/>
        <v>0</v>
      </c>
      <c r="DA35" s="96">
        <f t="shared" si="324"/>
        <v>0</v>
      </c>
      <c r="DB35" s="97">
        <f t="shared" si="265"/>
        <v>0</v>
      </c>
      <c r="DC35" s="298">
        <v>0</v>
      </c>
      <c r="DD35" s="299">
        <f t="shared" si="84"/>
        <v>0</v>
      </c>
      <c r="DE35" s="96">
        <f t="shared" si="325"/>
        <v>0</v>
      </c>
      <c r="DF35" s="97">
        <f t="shared" si="266"/>
        <v>0</v>
      </c>
      <c r="DG35" s="298">
        <v>0</v>
      </c>
      <c r="DH35" s="299">
        <f t="shared" si="85"/>
        <v>0</v>
      </c>
      <c r="DI35" s="96">
        <f t="shared" si="326"/>
        <v>0</v>
      </c>
      <c r="DJ35" s="97">
        <f t="shared" si="267"/>
        <v>0</v>
      </c>
      <c r="DK35" s="298">
        <v>0</v>
      </c>
      <c r="DL35" s="299">
        <f t="shared" si="86"/>
        <v>0</v>
      </c>
      <c r="DM35" s="96">
        <f t="shared" si="327"/>
        <v>0</v>
      </c>
      <c r="DN35" s="97">
        <f t="shared" si="268"/>
        <v>0</v>
      </c>
      <c r="DO35" s="298">
        <v>0</v>
      </c>
      <c r="DP35" s="299">
        <f t="shared" si="87"/>
        <v>0</v>
      </c>
      <c r="DQ35" s="96">
        <f t="shared" si="328"/>
        <v>0</v>
      </c>
      <c r="DR35" s="97">
        <f t="shared" si="269"/>
        <v>0</v>
      </c>
      <c r="DS35" s="298">
        <v>0</v>
      </c>
      <c r="DT35" s="299">
        <f t="shared" si="88"/>
        <v>0</v>
      </c>
      <c r="DU35" s="96">
        <f t="shared" si="329"/>
        <v>0</v>
      </c>
      <c r="DV35" s="97">
        <f t="shared" si="270"/>
        <v>0</v>
      </c>
      <c r="DW35" s="298">
        <v>0</v>
      </c>
      <c r="DX35" s="299">
        <f t="shared" si="89"/>
        <v>0</v>
      </c>
      <c r="DY35" s="96">
        <f t="shared" si="330"/>
        <v>0</v>
      </c>
      <c r="DZ35" s="97">
        <f t="shared" si="271"/>
        <v>0</v>
      </c>
      <c r="EA35" s="298">
        <v>0</v>
      </c>
      <c r="EB35" s="299">
        <f t="shared" si="90"/>
        <v>0</v>
      </c>
      <c r="EC35" s="96">
        <f t="shared" si="331"/>
        <v>0</v>
      </c>
      <c r="ED35" s="97">
        <f t="shared" si="272"/>
        <v>0</v>
      </c>
      <c r="EE35" s="298">
        <v>0</v>
      </c>
      <c r="EF35" s="299">
        <f t="shared" si="91"/>
        <v>0</v>
      </c>
      <c r="EG35" s="96">
        <f t="shared" si="332"/>
        <v>0</v>
      </c>
      <c r="EH35" s="97">
        <f t="shared" si="273"/>
        <v>0</v>
      </c>
      <c r="EI35" s="298">
        <v>0</v>
      </c>
      <c r="EJ35" s="299">
        <f t="shared" si="92"/>
        <v>0</v>
      </c>
      <c r="EK35" s="96">
        <f t="shared" si="333"/>
        <v>0</v>
      </c>
      <c r="EL35" s="97">
        <f t="shared" si="274"/>
        <v>0</v>
      </c>
      <c r="EM35" s="298">
        <v>0</v>
      </c>
      <c r="EN35" s="299">
        <f t="shared" si="93"/>
        <v>0</v>
      </c>
      <c r="EO35" s="96">
        <f t="shared" si="334"/>
        <v>0</v>
      </c>
      <c r="EP35" s="97">
        <f t="shared" si="275"/>
        <v>0</v>
      </c>
      <c r="EQ35" s="298">
        <v>0</v>
      </c>
      <c r="ER35" s="299">
        <f t="shared" si="94"/>
        <v>0</v>
      </c>
      <c r="ES35" s="96">
        <f t="shared" si="335"/>
        <v>0</v>
      </c>
      <c r="ET35" s="97">
        <f t="shared" si="276"/>
        <v>0</v>
      </c>
      <c r="EU35" s="298">
        <v>0</v>
      </c>
      <c r="EV35" s="299">
        <f t="shared" si="95"/>
        <v>0</v>
      </c>
      <c r="EW35" s="96">
        <f t="shared" si="336"/>
        <v>0</v>
      </c>
      <c r="EX35" s="97">
        <f t="shared" si="277"/>
        <v>0</v>
      </c>
      <c r="EY35" s="298">
        <v>0</v>
      </c>
      <c r="EZ35" s="299">
        <f t="shared" si="96"/>
        <v>0</v>
      </c>
      <c r="FA35" s="96">
        <f t="shared" si="337"/>
        <v>0</v>
      </c>
      <c r="FB35" s="97">
        <f t="shared" si="278"/>
        <v>0</v>
      </c>
      <c r="FC35" s="298">
        <v>0</v>
      </c>
      <c r="FD35" s="299">
        <f t="shared" si="97"/>
        <v>0</v>
      </c>
      <c r="FE35" s="96">
        <f t="shared" si="338"/>
        <v>0</v>
      </c>
      <c r="FF35" s="97">
        <f t="shared" si="279"/>
        <v>0</v>
      </c>
      <c r="FG35" s="298">
        <v>0</v>
      </c>
      <c r="FH35" s="299">
        <f t="shared" si="98"/>
        <v>0</v>
      </c>
      <c r="FI35" s="96">
        <f t="shared" si="339"/>
        <v>0</v>
      </c>
      <c r="FJ35" s="97">
        <f t="shared" si="280"/>
        <v>0</v>
      </c>
      <c r="FK35" s="298">
        <v>0</v>
      </c>
      <c r="FL35" s="299">
        <f t="shared" si="99"/>
        <v>0</v>
      </c>
      <c r="FM35" s="96">
        <f t="shared" si="340"/>
        <v>0</v>
      </c>
      <c r="FN35" s="97">
        <f t="shared" si="281"/>
        <v>0</v>
      </c>
      <c r="FO35" s="298">
        <v>0</v>
      </c>
      <c r="FP35" s="299">
        <f t="shared" si="100"/>
        <v>0</v>
      </c>
      <c r="FQ35" s="96">
        <f t="shared" si="341"/>
        <v>0</v>
      </c>
      <c r="FR35" s="97">
        <f t="shared" si="282"/>
        <v>0</v>
      </c>
      <c r="FS35" s="298">
        <v>0</v>
      </c>
      <c r="FT35" s="299">
        <f t="shared" si="101"/>
        <v>0</v>
      </c>
      <c r="FU35" s="96">
        <f t="shared" si="342"/>
        <v>0</v>
      </c>
      <c r="FV35" s="97">
        <f t="shared" si="283"/>
        <v>0</v>
      </c>
      <c r="FW35" s="298">
        <v>0</v>
      </c>
      <c r="FX35" s="299">
        <f t="shared" si="102"/>
        <v>0</v>
      </c>
      <c r="FY35" s="96">
        <f t="shared" si="343"/>
        <v>0</v>
      </c>
      <c r="FZ35" s="97">
        <f t="shared" si="284"/>
        <v>0</v>
      </c>
      <c r="GA35" s="298">
        <v>0</v>
      </c>
      <c r="GB35" s="299">
        <f t="shared" si="103"/>
        <v>0</v>
      </c>
      <c r="GC35" s="96">
        <f t="shared" si="344"/>
        <v>0</v>
      </c>
      <c r="GD35" s="97">
        <f t="shared" si="285"/>
        <v>0</v>
      </c>
      <c r="GE35" s="298">
        <v>0</v>
      </c>
      <c r="GF35" s="299">
        <f t="shared" si="104"/>
        <v>0</v>
      </c>
      <c r="GG35" s="96">
        <f t="shared" si="345"/>
        <v>0</v>
      </c>
      <c r="GH35" s="97">
        <f t="shared" si="286"/>
        <v>0</v>
      </c>
      <c r="GI35" s="298">
        <v>0</v>
      </c>
      <c r="GJ35" s="299">
        <f t="shared" si="105"/>
        <v>0</v>
      </c>
      <c r="GK35" s="96">
        <f t="shared" si="346"/>
        <v>0</v>
      </c>
      <c r="GL35" s="97">
        <f t="shared" si="287"/>
        <v>0</v>
      </c>
      <c r="GM35" s="298">
        <v>0</v>
      </c>
      <c r="GN35" s="299">
        <f t="shared" si="106"/>
        <v>0</v>
      </c>
      <c r="GO35" s="96">
        <f t="shared" si="347"/>
        <v>0</v>
      </c>
      <c r="GP35" s="97">
        <f t="shared" si="288"/>
        <v>0</v>
      </c>
      <c r="GQ35" s="298">
        <v>0</v>
      </c>
      <c r="GR35" s="299">
        <f t="shared" si="107"/>
        <v>0</v>
      </c>
      <c r="GS35" s="96">
        <f t="shared" si="348"/>
        <v>0</v>
      </c>
      <c r="GT35" s="97">
        <f t="shared" si="289"/>
        <v>0</v>
      </c>
      <c r="GU35" s="298">
        <v>0</v>
      </c>
      <c r="GV35" s="299">
        <f t="shared" si="108"/>
        <v>0</v>
      </c>
      <c r="GW35" s="96">
        <f t="shared" si="349"/>
        <v>0</v>
      </c>
      <c r="GX35" s="97">
        <f t="shared" si="290"/>
        <v>0</v>
      </c>
      <c r="GY35" s="298">
        <v>0</v>
      </c>
      <c r="GZ35" s="299">
        <f t="shared" si="109"/>
        <v>0</v>
      </c>
      <c r="HA35" s="96">
        <f t="shared" si="350"/>
        <v>0</v>
      </c>
      <c r="HB35" s="97">
        <f t="shared" si="291"/>
        <v>0</v>
      </c>
      <c r="HC35" s="298">
        <v>0</v>
      </c>
      <c r="HD35" s="299">
        <f t="shared" si="110"/>
        <v>0</v>
      </c>
      <c r="HE35" s="96">
        <f t="shared" si="351"/>
        <v>0</v>
      </c>
      <c r="HF35" s="97">
        <f t="shared" si="292"/>
        <v>0</v>
      </c>
      <c r="HG35" s="298">
        <v>0</v>
      </c>
      <c r="HH35" s="299">
        <f t="shared" si="111"/>
        <v>0</v>
      </c>
      <c r="HI35" s="96">
        <f t="shared" si="352"/>
        <v>0</v>
      </c>
      <c r="HJ35" s="97">
        <f t="shared" si="293"/>
        <v>0</v>
      </c>
      <c r="HK35" s="298">
        <v>0</v>
      </c>
      <c r="HL35" s="299">
        <f t="shared" si="112"/>
        <v>0</v>
      </c>
      <c r="HM35" s="96">
        <f t="shared" si="353"/>
        <v>0</v>
      </c>
      <c r="HN35" s="97">
        <f t="shared" si="294"/>
        <v>0</v>
      </c>
      <c r="HO35" s="298">
        <v>0</v>
      </c>
      <c r="HP35" s="299">
        <f t="shared" si="113"/>
        <v>0</v>
      </c>
      <c r="HQ35" s="96">
        <f t="shared" si="354"/>
        <v>0</v>
      </c>
      <c r="HR35" s="97">
        <f t="shared" si="295"/>
        <v>0</v>
      </c>
      <c r="HS35" s="298">
        <v>0</v>
      </c>
      <c r="HT35" s="299">
        <f t="shared" si="114"/>
        <v>0</v>
      </c>
      <c r="HU35" s="96">
        <f t="shared" si="355"/>
        <v>0</v>
      </c>
      <c r="HV35" s="97">
        <f t="shared" si="296"/>
        <v>0</v>
      </c>
      <c r="HW35" s="298">
        <v>0</v>
      </c>
      <c r="HX35" s="299">
        <f t="shared" si="115"/>
        <v>0</v>
      </c>
      <c r="HY35" s="96">
        <f t="shared" si="356"/>
        <v>0</v>
      </c>
      <c r="HZ35" s="97">
        <f t="shared" si="297"/>
        <v>0</v>
      </c>
      <c r="IA35" s="298">
        <v>0</v>
      </c>
      <c r="IB35" s="299">
        <f t="shared" si="116"/>
        <v>0</v>
      </c>
      <c r="IC35" s="96">
        <f t="shared" si="357"/>
        <v>0</v>
      </c>
      <c r="ID35" s="97">
        <f t="shared" si="298"/>
        <v>0</v>
      </c>
      <c r="IE35" s="298">
        <v>0</v>
      </c>
      <c r="IF35" s="299">
        <f t="shared" si="117"/>
        <v>0</v>
      </c>
      <c r="IG35" s="96">
        <f t="shared" si="358"/>
        <v>0</v>
      </c>
      <c r="IH35" s="97">
        <f t="shared" si="299"/>
        <v>0</v>
      </c>
    </row>
    <row r="36" spans="1:242" x14ac:dyDescent="0.2">
      <c r="A36" s="277"/>
      <c r="B36" s="278">
        <v>0.1</v>
      </c>
      <c r="C36" s="298">
        <v>0</v>
      </c>
      <c r="D36" s="299">
        <v>0</v>
      </c>
      <c r="E36" s="96">
        <f t="shared" si="239"/>
        <v>0</v>
      </c>
      <c r="F36" s="97">
        <f t="shared" si="240"/>
        <v>0</v>
      </c>
      <c r="G36" s="298">
        <v>0</v>
      </c>
      <c r="H36" s="299">
        <f t="shared" si="59"/>
        <v>0</v>
      </c>
      <c r="I36" s="96">
        <f t="shared" si="300"/>
        <v>0</v>
      </c>
      <c r="J36" s="97">
        <f t="shared" si="241"/>
        <v>0</v>
      </c>
      <c r="K36" s="298">
        <v>0</v>
      </c>
      <c r="L36" s="299">
        <f t="shared" si="60"/>
        <v>0</v>
      </c>
      <c r="M36" s="96">
        <f t="shared" si="301"/>
        <v>0</v>
      </c>
      <c r="N36" s="97">
        <f t="shared" si="242"/>
        <v>0</v>
      </c>
      <c r="O36" s="298">
        <v>0</v>
      </c>
      <c r="P36" s="299">
        <f t="shared" si="61"/>
        <v>0</v>
      </c>
      <c r="Q36" s="96">
        <f t="shared" si="302"/>
        <v>0</v>
      </c>
      <c r="R36" s="97">
        <f t="shared" si="243"/>
        <v>0</v>
      </c>
      <c r="S36" s="298">
        <v>0</v>
      </c>
      <c r="T36" s="299">
        <f t="shared" si="62"/>
        <v>0</v>
      </c>
      <c r="U36" s="96">
        <f t="shared" si="303"/>
        <v>0</v>
      </c>
      <c r="V36" s="97">
        <f t="shared" si="244"/>
        <v>0</v>
      </c>
      <c r="W36" s="298">
        <v>0</v>
      </c>
      <c r="X36" s="299">
        <f t="shared" si="63"/>
        <v>0</v>
      </c>
      <c r="Y36" s="96">
        <f t="shared" si="304"/>
        <v>0</v>
      </c>
      <c r="Z36" s="97">
        <f t="shared" si="245"/>
        <v>0</v>
      </c>
      <c r="AA36" s="298">
        <v>0</v>
      </c>
      <c r="AB36" s="299">
        <f t="shared" si="64"/>
        <v>0</v>
      </c>
      <c r="AC36" s="96">
        <f t="shared" si="305"/>
        <v>0</v>
      </c>
      <c r="AD36" s="97">
        <f t="shared" si="246"/>
        <v>0</v>
      </c>
      <c r="AE36" s="298">
        <v>0</v>
      </c>
      <c r="AF36" s="299">
        <f t="shared" si="65"/>
        <v>0</v>
      </c>
      <c r="AG36" s="96">
        <f t="shared" si="306"/>
        <v>0</v>
      </c>
      <c r="AH36" s="97">
        <f t="shared" si="247"/>
        <v>0</v>
      </c>
      <c r="AI36" s="298">
        <v>0</v>
      </c>
      <c r="AJ36" s="299">
        <f t="shared" si="66"/>
        <v>0</v>
      </c>
      <c r="AK36" s="96">
        <f t="shared" si="307"/>
        <v>0</v>
      </c>
      <c r="AL36" s="97">
        <f t="shared" si="248"/>
        <v>0</v>
      </c>
      <c r="AM36" s="298">
        <v>0</v>
      </c>
      <c r="AN36" s="299">
        <f t="shared" si="67"/>
        <v>0</v>
      </c>
      <c r="AO36" s="96">
        <f t="shared" si="308"/>
        <v>0</v>
      </c>
      <c r="AP36" s="97">
        <f t="shared" si="249"/>
        <v>0</v>
      </c>
      <c r="AQ36" s="298">
        <v>0</v>
      </c>
      <c r="AR36" s="299">
        <f t="shared" si="68"/>
        <v>0</v>
      </c>
      <c r="AS36" s="96">
        <f t="shared" si="309"/>
        <v>0</v>
      </c>
      <c r="AT36" s="97">
        <f t="shared" si="250"/>
        <v>0</v>
      </c>
      <c r="AU36" s="298">
        <v>0</v>
      </c>
      <c r="AV36" s="299">
        <f t="shared" si="69"/>
        <v>0</v>
      </c>
      <c r="AW36" s="96">
        <f t="shared" si="310"/>
        <v>0</v>
      </c>
      <c r="AX36" s="97">
        <f t="shared" si="251"/>
        <v>0</v>
      </c>
      <c r="AY36" s="298">
        <v>0</v>
      </c>
      <c r="AZ36" s="299">
        <f t="shared" si="70"/>
        <v>0</v>
      </c>
      <c r="BA36" s="96">
        <f t="shared" si="311"/>
        <v>0</v>
      </c>
      <c r="BB36" s="97">
        <f t="shared" si="252"/>
        <v>0</v>
      </c>
      <c r="BC36" s="298">
        <v>0</v>
      </c>
      <c r="BD36" s="299">
        <f t="shared" si="71"/>
        <v>0</v>
      </c>
      <c r="BE36" s="96">
        <f t="shared" si="312"/>
        <v>0</v>
      </c>
      <c r="BF36" s="97">
        <f t="shared" si="253"/>
        <v>0</v>
      </c>
      <c r="BG36" s="298">
        <v>0</v>
      </c>
      <c r="BH36" s="299">
        <f t="shared" si="72"/>
        <v>0</v>
      </c>
      <c r="BI36" s="96">
        <f t="shared" si="313"/>
        <v>0</v>
      </c>
      <c r="BJ36" s="97">
        <f t="shared" si="254"/>
        <v>0</v>
      </c>
      <c r="BK36" s="298">
        <v>0</v>
      </c>
      <c r="BL36" s="299">
        <f t="shared" si="73"/>
        <v>0</v>
      </c>
      <c r="BM36" s="96">
        <f t="shared" si="314"/>
        <v>0</v>
      </c>
      <c r="BN36" s="97">
        <f t="shared" si="255"/>
        <v>0</v>
      </c>
      <c r="BO36" s="298">
        <v>0</v>
      </c>
      <c r="BP36" s="299">
        <f t="shared" si="74"/>
        <v>0</v>
      </c>
      <c r="BQ36" s="96">
        <f t="shared" si="315"/>
        <v>0</v>
      </c>
      <c r="BR36" s="97">
        <f t="shared" si="256"/>
        <v>0</v>
      </c>
      <c r="BS36" s="298">
        <v>0</v>
      </c>
      <c r="BT36" s="299">
        <f t="shared" si="75"/>
        <v>0</v>
      </c>
      <c r="BU36" s="96">
        <f t="shared" si="316"/>
        <v>0</v>
      </c>
      <c r="BV36" s="97">
        <f t="shared" si="257"/>
        <v>0</v>
      </c>
      <c r="BW36" s="298">
        <v>0</v>
      </c>
      <c r="BX36" s="299">
        <f t="shared" si="76"/>
        <v>0</v>
      </c>
      <c r="BY36" s="96">
        <f t="shared" si="317"/>
        <v>0</v>
      </c>
      <c r="BZ36" s="97">
        <f t="shared" si="258"/>
        <v>0</v>
      </c>
      <c r="CA36" s="298">
        <v>0</v>
      </c>
      <c r="CB36" s="299">
        <f t="shared" si="77"/>
        <v>0</v>
      </c>
      <c r="CC36" s="96">
        <f t="shared" si="318"/>
        <v>0</v>
      </c>
      <c r="CD36" s="97">
        <f t="shared" si="259"/>
        <v>0</v>
      </c>
      <c r="CE36" s="298">
        <v>0</v>
      </c>
      <c r="CF36" s="299">
        <f t="shared" si="78"/>
        <v>0</v>
      </c>
      <c r="CG36" s="96">
        <f t="shared" si="319"/>
        <v>0</v>
      </c>
      <c r="CH36" s="97">
        <f t="shared" si="260"/>
        <v>0</v>
      </c>
      <c r="CI36" s="298">
        <v>0</v>
      </c>
      <c r="CJ36" s="299">
        <f t="shared" si="79"/>
        <v>0</v>
      </c>
      <c r="CK36" s="96">
        <f t="shared" si="320"/>
        <v>0</v>
      </c>
      <c r="CL36" s="97">
        <f t="shared" si="261"/>
        <v>0</v>
      </c>
      <c r="CM36" s="298">
        <v>0</v>
      </c>
      <c r="CN36" s="299">
        <f t="shared" si="80"/>
        <v>0</v>
      </c>
      <c r="CO36" s="96">
        <f t="shared" si="321"/>
        <v>0</v>
      </c>
      <c r="CP36" s="97">
        <f t="shared" si="262"/>
        <v>0</v>
      </c>
      <c r="CQ36" s="298">
        <v>0</v>
      </c>
      <c r="CR36" s="299">
        <f t="shared" si="81"/>
        <v>0</v>
      </c>
      <c r="CS36" s="96">
        <f t="shared" si="322"/>
        <v>0</v>
      </c>
      <c r="CT36" s="97">
        <f t="shared" si="263"/>
        <v>0</v>
      </c>
      <c r="CU36" s="298">
        <v>0</v>
      </c>
      <c r="CV36" s="299">
        <f t="shared" si="82"/>
        <v>0</v>
      </c>
      <c r="CW36" s="96">
        <f t="shared" si="323"/>
        <v>0</v>
      </c>
      <c r="CX36" s="97">
        <f t="shared" si="264"/>
        <v>0</v>
      </c>
      <c r="CY36" s="298">
        <v>0</v>
      </c>
      <c r="CZ36" s="299">
        <f t="shared" si="83"/>
        <v>0</v>
      </c>
      <c r="DA36" s="96">
        <f t="shared" si="324"/>
        <v>0</v>
      </c>
      <c r="DB36" s="97">
        <f t="shared" si="265"/>
        <v>0</v>
      </c>
      <c r="DC36" s="298">
        <v>0</v>
      </c>
      <c r="DD36" s="299">
        <f t="shared" si="84"/>
        <v>0</v>
      </c>
      <c r="DE36" s="96">
        <f t="shared" si="325"/>
        <v>0</v>
      </c>
      <c r="DF36" s="97">
        <f t="shared" si="266"/>
        <v>0</v>
      </c>
      <c r="DG36" s="298">
        <v>0</v>
      </c>
      <c r="DH36" s="299">
        <f t="shared" si="85"/>
        <v>0</v>
      </c>
      <c r="DI36" s="96">
        <f t="shared" si="326"/>
        <v>0</v>
      </c>
      <c r="DJ36" s="97">
        <f t="shared" si="267"/>
        <v>0</v>
      </c>
      <c r="DK36" s="298">
        <v>0</v>
      </c>
      <c r="DL36" s="299">
        <f t="shared" si="86"/>
        <v>0</v>
      </c>
      <c r="DM36" s="96">
        <f t="shared" si="327"/>
        <v>0</v>
      </c>
      <c r="DN36" s="97">
        <f t="shared" si="268"/>
        <v>0</v>
      </c>
      <c r="DO36" s="298">
        <v>0</v>
      </c>
      <c r="DP36" s="299">
        <f t="shared" si="87"/>
        <v>0</v>
      </c>
      <c r="DQ36" s="96">
        <f t="shared" si="328"/>
        <v>0</v>
      </c>
      <c r="DR36" s="97">
        <f t="shared" si="269"/>
        <v>0</v>
      </c>
      <c r="DS36" s="298">
        <v>0</v>
      </c>
      <c r="DT36" s="299">
        <f t="shared" si="88"/>
        <v>0</v>
      </c>
      <c r="DU36" s="96">
        <f t="shared" si="329"/>
        <v>0</v>
      </c>
      <c r="DV36" s="97">
        <f t="shared" si="270"/>
        <v>0</v>
      </c>
      <c r="DW36" s="298">
        <v>0</v>
      </c>
      <c r="DX36" s="299">
        <f t="shared" si="89"/>
        <v>0</v>
      </c>
      <c r="DY36" s="96">
        <f t="shared" si="330"/>
        <v>0</v>
      </c>
      <c r="DZ36" s="97">
        <f t="shared" si="271"/>
        <v>0</v>
      </c>
      <c r="EA36" s="298">
        <v>0</v>
      </c>
      <c r="EB36" s="299">
        <f t="shared" si="90"/>
        <v>0</v>
      </c>
      <c r="EC36" s="96">
        <f t="shared" si="331"/>
        <v>0</v>
      </c>
      <c r="ED36" s="97">
        <f t="shared" si="272"/>
        <v>0</v>
      </c>
      <c r="EE36" s="298">
        <v>0</v>
      </c>
      <c r="EF36" s="299">
        <f t="shared" si="91"/>
        <v>0</v>
      </c>
      <c r="EG36" s="96">
        <f t="shared" si="332"/>
        <v>0</v>
      </c>
      <c r="EH36" s="97">
        <f t="shared" si="273"/>
        <v>0</v>
      </c>
      <c r="EI36" s="298">
        <v>0</v>
      </c>
      <c r="EJ36" s="299">
        <f t="shared" si="92"/>
        <v>0</v>
      </c>
      <c r="EK36" s="96">
        <f t="shared" si="333"/>
        <v>0</v>
      </c>
      <c r="EL36" s="97">
        <f t="shared" si="274"/>
        <v>0</v>
      </c>
      <c r="EM36" s="298">
        <v>0</v>
      </c>
      <c r="EN36" s="299">
        <f t="shared" si="93"/>
        <v>0</v>
      </c>
      <c r="EO36" s="96">
        <f t="shared" si="334"/>
        <v>0</v>
      </c>
      <c r="EP36" s="97">
        <f t="shared" si="275"/>
        <v>0</v>
      </c>
      <c r="EQ36" s="298">
        <v>0</v>
      </c>
      <c r="ER36" s="299">
        <f t="shared" si="94"/>
        <v>0</v>
      </c>
      <c r="ES36" s="96">
        <f t="shared" si="335"/>
        <v>0</v>
      </c>
      <c r="ET36" s="97">
        <f t="shared" si="276"/>
        <v>0</v>
      </c>
      <c r="EU36" s="298">
        <v>0</v>
      </c>
      <c r="EV36" s="299">
        <f t="shared" si="95"/>
        <v>0</v>
      </c>
      <c r="EW36" s="96">
        <f t="shared" si="336"/>
        <v>0</v>
      </c>
      <c r="EX36" s="97">
        <f t="shared" si="277"/>
        <v>0</v>
      </c>
      <c r="EY36" s="298">
        <v>0</v>
      </c>
      <c r="EZ36" s="299">
        <f t="shared" si="96"/>
        <v>0</v>
      </c>
      <c r="FA36" s="96">
        <f t="shared" si="337"/>
        <v>0</v>
      </c>
      <c r="FB36" s="97">
        <f t="shared" si="278"/>
        <v>0</v>
      </c>
      <c r="FC36" s="298">
        <v>0</v>
      </c>
      <c r="FD36" s="299">
        <f t="shared" si="97"/>
        <v>0</v>
      </c>
      <c r="FE36" s="96">
        <f t="shared" si="338"/>
        <v>0</v>
      </c>
      <c r="FF36" s="97">
        <f t="shared" si="279"/>
        <v>0</v>
      </c>
      <c r="FG36" s="298">
        <v>0</v>
      </c>
      <c r="FH36" s="299">
        <f t="shared" si="98"/>
        <v>0</v>
      </c>
      <c r="FI36" s="96">
        <f t="shared" si="339"/>
        <v>0</v>
      </c>
      <c r="FJ36" s="97">
        <f t="shared" si="280"/>
        <v>0</v>
      </c>
      <c r="FK36" s="298">
        <v>0</v>
      </c>
      <c r="FL36" s="299">
        <f t="shared" si="99"/>
        <v>0</v>
      </c>
      <c r="FM36" s="96">
        <f t="shared" si="340"/>
        <v>0</v>
      </c>
      <c r="FN36" s="97">
        <f t="shared" si="281"/>
        <v>0</v>
      </c>
      <c r="FO36" s="298">
        <v>0</v>
      </c>
      <c r="FP36" s="299">
        <f t="shared" si="100"/>
        <v>0</v>
      </c>
      <c r="FQ36" s="96">
        <f t="shared" si="341"/>
        <v>0</v>
      </c>
      <c r="FR36" s="97">
        <f t="shared" si="282"/>
        <v>0</v>
      </c>
      <c r="FS36" s="298">
        <v>0</v>
      </c>
      <c r="FT36" s="299">
        <f t="shared" si="101"/>
        <v>0</v>
      </c>
      <c r="FU36" s="96">
        <f t="shared" si="342"/>
        <v>0</v>
      </c>
      <c r="FV36" s="97">
        <f t="shared" si="283"/>
        <v>0</v>
      </c>
      <c r="FW36" s="298">
        <v>0</v>
      </c>
      <c r="FX36" s="299">
        <f t="shared" si="102"/>
        <v>0</v>
      </c>
      <c r="FY36" s="96">
        <f t="shared" si="343"/>
        <v>0</v>
      </c>
      <c r="FZ36" s="97">
        <f t="shared" si="284"/>
        <v>0</v>
      </c>
      <c r="GA36" s="298">
        <v>0</v>
      </c>
      <c r="GB36" s="299">
        <f t="shared" si="103"/>
        <v>0</v>
      </c>
      <c r="GC36" s="96">
        <f t="shared" si="344"/>
        <v>0</v>
      </c>
      <c r="GD36" s="97">
        <f t="shared" si="285"/>
        <v>0</v>
      </c>
      <c r="GE36" s="298">
        <v>0</v>
      </c>
      <c r="GF36" s="299">
        <f t="shared" si="104"/>
        <v>0</v>
      </c>
      <c r="GG36" s="96">
        <f t="shared" si="345"/>
        <v>0</v>
      </c>
      <c r="GH36" s="97">
        <f t="shared" si="286"/>
        <v>0</v>
      </c>
      <c r="GI36" s="298">
        <v>0</v>
      </c>
      <c r="GJ36" s="299">
        <f t="shared" si="105"/>
        <v>0</v>
      </c>
      <c r="GK36" s="96">
        <f t="shared" si="346"/>
        <v>0</v>
      </c>
      <c r="GL36" s="97">
        <f t="shared" si="287"/>
        <v>0</v>
      </c>
      <c r="GM36" s="298">
        <v>0</v>
      </c>
      <c r="GN36" s="299">
        <f t="shared" si="106"/>
        <v>0</v>
      </c>
      <c r="GO36" s="96">
        <f t="shared" si="347"/>
        <v>0</v>
      </c>
      <c r="GP36" s="97">
        <f t="shared" si="288"/>
        <v>0</v>
      </c>
      <c r="GQ36" s="298">
        <v>0</v>
      </c>
      <c r="GR36" s="299">
        <f t="shared" si="107"/>
        <v>0</v>
      </c>
      <c r="GS36" s="96">
        <f t="shared" si="348"/>
        <v>0</v>
      </c>
      <c r="GT36" s="97">
        <f t="shared" si="289"/>
        <v>0</v>
      </c>
      <c r="GU36" s="298">
        <v>0</v>
      </c>
      <c r="GV36" s="299">
        <f t="shared" si="108"/>
        <v>0</v>
      </c>
      <c r="GW36" s="96">
        <f t="shared" si="349"/>
        <v>0</v>
      </c>
      <c r="GX36" s="97">
        <f t="shared" si="290"/>
        <v>0</v>
      </c>
      <c r="GY36" s="298">
        <v>0</v>
      </c>
      <c r="GZ36" s="299">
        <f t="shared" si="109"/>
        <v>0</v>
      </c>
      <c r="HA36" s="96">
        <f t="shared" si="350"/>
        <v>0</v>
      </c>
      <c r="HB36" s="97">
        <f t="shared" si="291"/>
        <v>0</v>
      </c>
      <c r="HC36" s="298">
        <v>0</v>
      </c>
      <c r="HD36" s="299">
        <f t="shared" si="110"/>
        <v>0</v>
      </c>
      <c r="HE36" s="96">
        <f t="shared" si="351"/>
        <v>0</v>
      </c>
      <c r="HF36" s="97">
        <f t="shared" si="292"/>
        <v>0</v>
      </c>
      <c r="HG36" s="298">
        <v>0</v>
      </c>
      <c r="HH36" s="299">
        <f t="shared" si="111"/>
        <v>0</v>
      </c>
      <c r="HI36" s="96">
        <f t="shared" si="352"/>
        <v>0</v>
      </c>
      <c r="HJ36" s="97">
        <f t="shared" si="293"/>
        <v>0</v>
      </c>
      <c r="HK36" s="298">
        <v>0</v>
      </c>
      <c r="HL36" s="299">
        <f t="shared" si="112"/>
        <v>0</v>
      </c>
      <c r="HM36" s="96">
        <f t="shared" si="353"/>
        <v>0</v>
      </c>
      <c r="HN36" s="97">
        <f t="shared" si="294"/>
        <v>0</v>
      </c>
      <c r="HO36" s="298">
        <v>0</v>
      </c>
      <c r="HP36" s="299">
        <f t="shared" si="113"/>
        <v>0</v>
      </c>
      <c r="HQ36" s="96">
        <f t="shared" si="354"/>
        <v>0</v>
      </c>
      <c r="HR36" s="97">
        <f t="shared" si="295"/>
        <v>0</v>
      </c>
      <c r="HS36" s="298">
        <v>0</v>
      </c>
      <c r="HT36" s="299">
        <f t="shared" si="114"/>
        <v>0</v>
      </c>
      <c r="HU36" s="96">
        <f t="shared" si="355"/>
        <v>0</v>
      </c>
      <c r="HV36" s="97">
        <f t="shared" si="296"/>
        <v>0</v>
      </c>
      <c r="HW36" s="298">
        <v>0</v>
      </c>
      <c r="HX36" s="299">
        <f t="shared" si="115"/>
        <v>0</v>
      </c>
      <c r="HY36" s="96">
        <f t="shared" si="356"/>
        <v>0</v>
      </c>
      <c r="HZ36" s="97">
        <f t="shared" si="297"/>
        <v>0</v>
      </c>
      <c r="IA36" s="298">
        <v>0</v>
      </c>
      <c r="IB36" s="299">
        <f t="shared" si="116"/>
        <v>0</v>
      </c>
      <c r="IC36" s="96">
        <f t="shared" si="357"/>
        <v>0</v>
      </c>
      <c r="ID36" s="97">
        <f t="shared" si="298"/>
        <v>0</v>
      </c>
      <c r="IE36" s="298">
        <v>0</v>
      </c>
      <c r="IF36" s="299">
        <f t="shared" si="117"/>
        <v>0</v>
      </c>
      <c r="IG36" s="96">
        <f t="shared" si="358"/>
        <v>0</v>
      </c>
      <c r="IH36" s="97">
        <f t="shared" si="299"/>
        <v>0</v>
      </c>
    </row>
    <row r="37" spans="1:242" x14ac:dyDescent="0.2">
      <c r="A37" s="277"/>
      <c r="B37" s="278">
        <v>0.1</v>
      </c>
      <c r="C37" s="298">
        <v>0</v>
      </c>
      <c r="D37" s="299">
        <v>0</v>
      </c>
      <c r="E37" s="96">
        <f t="shared" si="239"/>
        <v>0</v>
      </c>
      <c r="F37" s="97">
        <f t="shared" si="240"/>
        <v>0</v>
      </c>
      <c r="G37" s="298">
        <v>0</v>
      </c>
      <c r="H37" s="299">
        <f t="shared" si="59"/>
        <v>0</v>
      </c>
      <c r="I37" s="96">
        <f t="shared" si="300"/>
        <v>0</v>
      </c>
      <c r="J37" s="97">
        <f t="shared" si="241"/>
        <v>0</v>
      </c>
      <c r="K37" s="298">
        <v>0</v>
      </c>
      <c r="L37" s="299">
        <f t="shared" si="60"/>
        <v>0</v>
      </c>
      <c r="M37" s="96">
        <f t="shared" si="301"/>
        <v>0</v>
      </c>
      <c r="N37" s="97">
        <f t="shared" si="242"/>
        <v>0</v>
      </c>
      <c r="O37" s="298">
        <v>0</v>
      </c>
      <c r="P37" s="299">
        <f t="shared" si="61"/>
        <v>0</v>
      </c>
      <c r="Q37" s="96">
        <f t="shared" si="302"/>
        <v>0</v>
      </c>
      <c r="R37" s="97">
        <f t="shared" si="243"/>
        <v>0</v>
      </c>
      <c r="S37" s="298">
        <v>0</v>
      </c>
      <c r="T37" s="299">
        <f t="shared" si="62"/>
        <v>0</v>
      </c>
      <c r="U37" s="96">
        <f t="shared" si="303"/>
        <v>0</v>
      </c>
      <c r="V37" s="97">
        <f t="shared" si="244"/>
        <v>0</v>
      </c>
      <c r="W37" s="298">
        <v>0</v>
      </c>
      <c r="X37" s="299">
        <f t="shared" si="63"/>
        <v>0</v>
      </c>
      <c r="Y37" s="96">
        <f t="shared" si="304"/>
        <v>0</v>
      </c>
      <c r="Z37" s="97">
        <f t="shared" si="245"/>
        <v>0</v>
      </c>
      <c r="AA37" s="298">
        <v>0</v>
      </c>
      <c r="AB37" s="299">
        <f t="shared" si="64"/>
        <v>0</v>
      </c>
      <c r="AC37" s="96">
        <f t="shared" si="305"/>
        <v>0</v>
      </c>
      <c r="AD37" s="97">
        <f t="shared" si="246"/>
        <v>0</v>
      </c>
      <c r="AE37" s="298">
        <v>0</v>
      </c>
      <c r="AF37" s="299">
        <f t="shared" si="65"/>
        <v>0</v>
      </c>
      <c r="AG37" s="96">
        <f t="shared" si="306"/>
        <v>0</v>
      </c>
      <c r="AH37" s="97">
        <f t="shared" si="247"/>
        <v>0</v>
      </c>
      <c r="AI37" s="298">
        <v>0</v>
      </c>
      <c r="AJ37" s="299">
        <f t="shared" si="66"/>
        <v>0</v>
      </c>
      <c r="AK37" s="96">
        <f t="shared" si="307"/>
        <v>0</v>
      </c>
      <c r="AL37" s="97">
        <f t="shared" si="248"/>
        <v>0</v>
      </c>
      <c r="AM37" s="298">
        <v>0</v>
      </c>
      <c r="AN37" s="299">
        <f t="shared" si="67"/>
        <v>0</v>
      </c>
      <c r="AO37" s="96">
        <f t="shared" si="308"/>
        <v>0</v>
      </c>
      <c r="AP37" s="97">
        <f t="shared" si="249"/>
        <v>0</v>
      </c>
      <c r="AQ37" s="298">
        <v>0</v>
      </c>
      <c r="AR37" s="299">
        <f t="shared" si="68"/>
        <v>0</v>
      </c>
      <c r="AS37" s="96">
        <f t="shared" si="309"/>
        <v>0</v>
      </c>
      <c r="AT37" s="97">
        <f t="shared" si="250"/>
        <v>0</v>
      </c>
      <c r="AU37" s="298">
        <v>0</v>
      </c>
      <c r="AV37" s="299">
        <f t="shared" si="69"/>
        <v>0</v>
      </c>
      <c r="AW37" s="96">
        <f t="shared" si="310"/>
        <v>0</v>
      </c>
      <c r="AX37" s="97">
        <f t="shared" si="251"/>
        <v>0</v>
      </c>
      <c r="AY37" s="298">
        <v>0</v>
      </c>
      <c r="AZ37" s="299">
        <f t="shared" si="70"/>
        <v>0</v>
      </c>
      <c r="BA37" s="96">
        <f t="shared" si="311"/>
        <v>0</v>
      </c>
      <c r="BB37" s="97">
        <f t="shared" si="252"/>
        <v>0</v>
      </c>
      <c r="BC37" s="298">
        <v>0</v>
      </c>
      <c r="BD37" s="299">
        <f t="shared" si="71"/>
        <v>0</v>
      </c>
      <c r="BE37" s="96">
        <f t="shared" si="312"/>
        <v>0</v>
      </c>
      <c r="BF37" s="97">
        <f t="shared" si="253"/>
        <v>0</v>
      </c>
      <c r="BG37" s="298">
        <v>3</v>
      </c>
      <c r="BH37" s="299">
        <f t="shared" si="72"/>
        <v>0</v>
      </c>
      <c r="BI37" s="96">
        <f t="shared" si="313"/>
        <v>0</v>
      </c>
      <c r="BJ37" s="97">
        <f t="shared" si="254"/>
        <v>0</v>
      </c>
      <c r="BK37" s="298">
        <v>0</v>
      </c>
      <c r="BL37" s="299">
        <f t="shared" si="73"/>
        <v>0</v>
      </c>
      <c r="BM37" s="96">
        <f t="shared" si="314"/>
        <v>0</v>
      </c>
      <c r="BN37" s="97">
        <f t="shared" si="255"/>
        <v>0</v>
      </c>
      <c r="BO37" s="298">
        <v>0</v>
      </c>
      <c r="BP37" s="299">
        <f t="shared" si="74"/>
        <v>0</v>
      </c>
      <c r="BQ37" s="96">
        <f t="shared" si="315"/>
        <v>0</v>
      </c>
      <c r="BR37" s="97">
        <f t="shared" si="256"/>
        <v>0</v>
      </c>
      <c r="BS37" s="298">
        <v>0</v>
      </c>
      <c r="BT37" s="299">
        <f t="shared" si="75"/>
        <v>0</v>
      </c>
      <c r="BU37" s="96">
        <f t="shared" si="316"/>
        <v>0</v>
      </c>
      <c r="BV37" s="97">
        <f t="shared" si="257"/>
        <v>0</v>
      </c>
      <c r="BW37" s="298">
        <v>0</v>
      </c>
      <c r="BX37" s="299">
        <f t="shared" si="76"/>
        <v>0</v>
      </c>
      <c r="BY37" s="96">
        <f t="shared" si="317"/>
        <v>0</v>
      </c>
      <c r="BZ37" s="97">
        <f t="shared" si="258"/>
        <v>0</v>
      </c>
      <c r="CA37" s="298">
        <v>0</v>
      </c>
      <c r="CB37" s="299">
        <f t="shared" si="77"/>
        <v>0</v>
      </c>
      <c r="CC37" s="96">
        <f t="shared" si="318"/>
        <v>0</v>
      </c>
      <c r="CD37" s="97">
        <f t="shared" si="259"/>
        <v>0</v>
      </c>
      <c r="CE37" s="298">
        <v>0</v>
      </c>
      <c r="CF37" s="299">
        <f t="shared" si="78"/>
        <v>0</v>
      </c>
      <c r="CG37" s="96">
        <f t="shared" si="319"/>
        <v>0</v>
      </c>
      <c r="CH37" s="97">
        <f t="shared" si="260"/>
        <v>0</v>
      </c>
      <c r="CI37" s="298">
        <v>0</v>
      </c>
      <c r="CJ37" s="299">
        <f t="shared" si="79"/>
        <v>0</v>
      </c>
      <c r="CK37" s="96">
        <f t="shared" si="320"/>
        <v>0</v>
      </c>
      <c r="CL37" s="97">
        <f t="shared" si="261"/>
        <v>0</v>
      </c>
      <c r="CM37" s="298">
        <v>0</v>
      </c>
      <c r="CN37" s="299">
        <f t="shared" si="80"/>
        <v>0</v>
      </c>
      <c r="CO37" s="96">
        <f t="shared" si="321"/>
        <v>0</v>
      </c>
      <c r="CP37" s="97">
        <f t="shared" si="262"/>
        <v>0</v>
      </c>
      <c r="CQ37" s="298">
        <v>0</v>
      </c>
      <c r="CR37" s="299">
        <f t="shared" si="81"/>
        <v>0</v>
      </c>
      <c r="CS37" s="96">
        <f t="shared" si="322"/>
        <v>0</v>
      </c>
      <c r="CT37" s="97">
        <f t="shared" si="263"/>
        <v>0</v>
      </c>
      <c r="CU37" s="298">
        <v>0</v>
      </c>
      <c r="CV37" s="299">
        <f t="shared" si="82"/>
        <v>0</v>
      </c>
      <c r="CW37" s="96">
        <f t="shared" si="323"/>
        <v>0</v>
      </c>
      <c r="CX37" s="97">
        <f t="shared" si="264"/>
        <v>0</v>
      </c>
      <c r="CY37" s="298">
        <v>0</v>
      </c>
      <c r="CZ37" s="299">
        <f t="shared" si="83"/>
        <v>0</v>
      </c>
      <c r="DA37" s="96">
        <f t="shared" si="324"/>
        <v>0</v>
      </c>
      <c r="DB37" s="97">
        <f t="shared" si="265"/>
        <v>0</v>
      </c>
      <c r="DC37" s="298">
        <v>0</v>
      </c>
      <c r="DD37" s="299">
        <v>0</v>
      </c>
      <c r="DE37" s="96">
        <f t="shared" si="325"/>
        <v>0</v>
      </c>
      <c r="DF37" s="97">
        <f t="shared" si="266"/>
        <v>0</v>
      </c>
      <c r="DG37" s="298">
        <v>0</v>
      </c>
      <c r="DH37" s="299">
        <f t="shared" si="85"/>
        <v>0</v>
      </c>
      <c r="DI37" s="96">
        <f t="shared" si="326"/>
        <v>0</v>
      </c>
      <c r="DJ37" s="97">
        <f t="shared" si="267"/>
        <v>0</v>
      </c>
      <c r="DK37" s="298">
        <v>0</v>
      </c>
      <c r="DL37" s="299">
        <f t="shared" si="86"/>
        <v>0</v>
      </c>
      <c r="DM37" s="96">
        <f t="shared" si="327"/>
        <v>0</v>
      </c>
      <c r="DN37" s="97">
        <f t="shared" si="268"/>
        <v>0</v>
      </c>
      <c r="DO37" s="298">
        <v>0</v>
      </c>
      <c r="DP37" s="299">
        <f t="shared" si="87"/>
        <v>0</v>
      </c>
      <c r="DQ37" s="96">
        <f t="shared" si="328"/>
        <v>0</v>
      </c>
      <c r="DR37" s="97">
        <f t="shared" si="269"/>
        <v>0</v>
      </c>
      <c r="DS37" s="298">
        <v>0</v>
      </c>
      <c r="DT37" s="299">
        <f t="shared" si="88"/>
        <v>0</v>
      </c>
      <c r="DU37" s="96">
        <f t="shared" si="329"/>
        <v>0</v>
      </c>
      <c r="DV37" s="97">
        <f t="shared" si="270"/>
        <v>0</v>
      </c>
      <c r="DW37" s="298">
        <v>0</v>
      </c>
      <c r="DX37" s="299">
        <f t="shared" si="89"/>
        <v>0</v>
      </c>
      <c r="DY37" s="96">
        <f t="shared" si="330"/>
        <v>0</v>
      </c>
      <c r="DZ37" s="97">
        <f t="shared" si="271"/>
        <v>0</v>
      </c>
      <c r="EA37" s="298">
        <v>0</v>
      </c>
      <c r="EB37" s="299">
        <f t="shared" si="90"/>
        <v>0</v>
      </c>
      <c r="EC37" s="96">
        <f t="shared" si="331"/>
        <v>0</v>
      </c>
      <c r="ED37" s="97">
        <f t="shared" si="272"/>
        <v>0</v>
      </c>
      <c r="EE37" s="298">
        <v>0</v>
      </c>
      <c r="EF37" s="299">
        <f t="shared" si="91"/>
        <v>0</v>
      </c>
      <c r="EG37" s="96">
        <f t="shared" si="332"/>
        <v>0</v>
      </c>
      <c r="EH37" s="97">
        <f t="shared" si="273"/>
        <v>0</v>
      </c>
      <c r="EI37" s="298">
        <v>0</v>
      </c>
      <c r="EJ37" s="299">
        <f t="shared" si="92"/>
        <v>0</v>
      </c>
      <c r="EK37" s="96">
        <f t="shared" si="333"/>
        <v>0</v>
      </c>
      <c r="EL37" s="97">
        <f t="shared" si="274"/>
        <v>0</v>
      </c>
      <c r="EM37" s="298">
        <v>0</v>
      </c>
      <c r="EN37" s="299">
        <f t="shared" si="93"/>
        <v>0</v>
      </c>
      <c r="EO37" s="96">
        <f t="shared" si="334"/>
        <v>0</v>
      </c>
      <c r="EP37" s="97">
        <f t="shared" si="275"/>
        <v>0</v>
      </c>
      <c r="EQ37" s="298">
        <v>0</v>
      </c>
      <c r="ER37" s="299">
        <f t="shared" si="94"/>
        <v>0</v>
      </c>
      <c r="ES37" s="96">
        <f t="shared" si="335"/>
        <v>0</v>
      </c>
      <c r="ET37" s="97">
        <f t="shared" si="276"/>
        <v>0</v>
      </c>
      <c r="EU37" s="298">
        <v>0</v>
      </c>
      <c r="EV37" s="299">
        <f t="shared" si="95"/>
        <v>0</v>
      </c>
      <c r="EW37" s="96">
        <f t="shared" si="336"/>
        <v>0</v>
      </c>
      <c r="EX37" s="97">
        <f t="shared" si="277"/>
        <v>0</v>
      </c>
      <c r="EY37" s="298">
        <v>1</v>
      </c>
      <c r="EZ37" s="299">
        <f t="shared" si="96"/>
        <v>0</v>
      </c>
      <c r="FA37" s="96">
        <f t="shared" si="337"/>
        <v>0</v>
      </c>
      <c r="FB37" s="97">
        <f t="shared" si="278"/>
        <v>0</v>
      </c>
      <c r="FC37" s="298">
        <v>0</v>
      </c>
      <c r="FD37" s="299">
        <f t="shared" si="97"/>
        <v>0</v>
      </c>
      <c r="FE37" s="96">
        <f t="shared" si="338"/>
        <v>0</v>
      </c>
      <c r="FF37" s="97">
        <f t="shared" si="279"/>
        <v>0</v>
      </c>
      <c r="FG37" s="298">
        <v>0</v>
      </c>
      <c r="FH37" s="299">
        <f t="shared" si="98"/>
        <v>0</v>
      </c>
      <c r="FI37" s="96">
        <f t="shared" si="339"/>
        <v>0</v>
      </c>
      <c r="FJ37" s="97">
        <f t="shared" si="280"/>
        <v>0</v>
      </c>
      <c r="FK37" s="298">
        <v>0</v>
      </c>
      <c r="FL37" s="299">
        <f t="shared" si="99"/>
        <v>0</v>
      </c>
      <c r="FM37" s="96">
        <f t="shared" si="340"/>
        <v>0</v>
      </c>
      <c r="FN37" s="97">
        <f t="shared" si="281"/>
        <v>0</v>
      </c>
      <c r="FO37" s="298">
        <v>0</v>
      </c>
      <c r="FP37" s="299">
        <f t="shared" si="100"/>
        <v>0</v>
      </c>
      <c r="FQ37" s="96">
        <f t="shared" si="341"/>
        <v>0</v>
      </c>
      <c r="FR37" s="97">
        <f t="shared" si="282"/>
        <v>0</v>
      </c>
      <c r="FS37" s="298">
        <v>0</v>
      </c>
      <c r="FT37" s="299">
        <f t="shared" si="101"/>
        <v>0</v>
      </c>
      <c r="FU37" s="96">
        <f t="shared" si="342"/>
        <v>0</v>
      </c>
      <c r="FV37" s="97">
        <f t="shared" si="283"/>
        <v>0</v>
      </c>
      <c r="FW37" s="298">
        <v>0</v>
      </c>
      <c r="FX37" s="299">
        <f t="shared" si="102"/>
        <v>0</v>
      </c>
      <c r="FY37" s="96">
        <f t="shared" si="343"/>
        <v>0</v>
      </c>
      <c r="FZ37" s="97">
        <f t="shared" si="284"/>
        <v>0</v>
      </c>
      <c r="GA37" s="298">
        <v>0</v>
      </c>
      <c r="GB37" s="299">
        <f t="shared" si="103"/>
        <v>0</v>
      </c>
      <c r="GC37" s="96">
        <f t="shared" si="344"/>
        <v>0</v>
      </c>
      <c r="GD37" s="97">
        <f t="shared" si="285"/>
        <v>0</v>
      </c>
      <c r="GE37" s="298">
        <v>0</v>
      </c>
      <c r="GF37" s="299">
        <f t="shared" si="104"/>
        <v>0</v>
      </c>
      <c r="GG37" s="96">
        <f t="shared" si="345"/>
        <v>0</v>
      </c>
      <c r="GH37" s="97">
        <f t="shared" si="286"/>
        <v>0</v>
      </c>
      <c r="GI37" s="298">
        <v>0</v>
      </c>
      <c r="GJ37" s="299">
        <f t="shared" si="105"/>
        <v>0</v>
      </c>
      <c r="GK37" s="96">
        <f t="shared" si="346"/>
        <v>0</v>
      </c>
      <c r="GL37" s="97">
        <f t="shared" si="287"/>
        <v>0</v>
      </c>
      <c r="GM37" s="298">
        <v>0</v>
      </c>
      <c r="GN37" s="299">
        <f t="shared" si="106"/>
        <v>0</v>
      </c>
      <c r="GO37" s="96">
        <f t="shared" si="347"/>
        <v>0</v>
      </c>
      <c r="GP37" s="97">
        <f t="shared" si="288"/>
        <v>0</v>
      </c>
      <c r="GQ37" s="298">
        <v>0</v>
      </c>
      <c r="GR37" s="299">
        <f t="shared" si="107"/>
        <v>0</v>
      </c>
      <c r="GS37" s="96">
        <f t="shared" si="348"/>
        <v>0</v>
      </c>
      <c r="GT37" s="97">
        <f t="shared" si="289"/>
        <v>0</v>
      </c>
      <c r="GU37" s="298">
        <v>0</v>
      </c>
      <c r="GV37" s="299">
        <f t="shared" si="108"/>
        <v>0</v>
      </c>
      <c r="GW37" s="96">
        <f t="shared" si="349"/>
        <v>0</v>
      </c>
      <c r="GX37" s="97">
        <f t="shared" si="290"/>
        <v>0</v>
      </c>
      <c r="GY37" s="298">
        <v>0</v>
      </c>
      <c r="GZ37" s="299">
        <f t="shared" si="109"/>
        <v>0</v>
      </c>
      <c r="HA37" s="96">
        <f t="shared" si="350"/>
        <v>0</v>
      </c>
      <c r="HB37" s="97">
        <f t="shared" si="291"/>
        <v>0</v>
      </c>
      <c r="HC37" s="298">
        <v>0</v>
      </c>
      <c r="HD37" s="299">
        <f t="shared" si="110"/>
        <v>0</v>
      </c>
      <c r="HE37" s="96">
        <f t="shared" si="351"/>
        <v>0</v>
      </c>
      <c r="HF37" s="97">
        <f t="shared" si="292"/>
        <v>0</v>
      </c>
      <c r="HG37" s="298">
        <v>0</v>
      </c>
      <c r="HH37" s="299">
        <f t="shared" si="111"/>
        <v>0</v>
      </c>
      <c r="HI37" s="96">
        <f t="shared" si="352"/>
        <v>0</v>
      </c>
      <c r="HJ37" s="97">
        <f t="shared" si="293"/>
        <v>0</v>
      </c>
      <c r="HK37" s="298">
        <v>0</v>
      </c>
      <c r="HL37" s="299">
        <f t="shared" si="112"/>
        <v>0</v>
      </c>
      <c r="HM37" s="96">
        <f t="shared" si="353"/>
        <v>0</v>
      </c>
      <c r="HN37" s="97">
        <f t="shared" si="294"/>
        <v>0</v>
      </c>
      <c r="HO37" s="298">
        <v>0</v>
      </c>
      <c r="HP37" s="299">
        <f t="shared" si="113"/>
        <v>0</v>
      </c>
      <c r="HQ37" s="96">
        <f t="shared" si="354"/>
        <v>0</v>
      </c>
      <c r="HR37" s="97">
        <f t="shared" si="295"/>
        <v>0</v>
      </c>
      <c r="HS37" s="298">
        <v>0</v>
      </c>
      <c r="HT37" s="299">
        <f t="shared" si="114"/>
        <v>0</v>
      </c>
      <c r="HU37" s="96">
        <f t="shared" si="355"/>
        <v>0</v>
      </c>
      <c r="HV37" s="97">
        <f t="shared" si="296"/>
        <v>0</v>
      </c>
      <c r="HW37" s="298">
        <v>0</v>
      </c>
      <c r="HX37" s="299">
        <f t="shared" si="115"/>
        <v>0</v>
      </c>
      <c r="HY37" s="96">
        <f t="shared" si="356"/>
        <v>0</v>
      </c>
      <c r="HZ37" s="97">
        <f t="shared" si="297"/>
        <v>0</v>
      </c>
      <c r="IA37" s="298">
        <v>0</v>
      </c>
      <c r="IB37" s="299">
        <f t="shared" si="116"/>
        <v>0</v>
      </c>
      <c r="IC37" s="96">
        <f t="shared" si="357"/>
        <v>0</v>
      </c>
      <c r="ID37" s="97">
        <f t="shared" si="298"/>
        <v>0</v>
      </c>
      <c r="IE37" s="298">
        <v>0</v>
      </c>
      <c r="IF37" s="299">
        <f t="shared" si="117"/>
        <v>0</v>
      </c>
      <c r="IG37" s="96">
        <f t="shared" si="358"/>
        <v>0</v>
      </c>
      <c r="IH37" s="97">
        <f t="shared" si="299"/>
        <v>0</v>
      </c>
    </row>
    <row r="38" spans="1:242" x14ac:dyDescent="0.2">
      <c r="A38" s="277"/>
      <c r="B38" s="278">
        <v>0.1</v>
      </c>
      <c r="C38" s="298">
        <v>0</v>
      </c>
      <c r="D38" s="299">
        <v>0</v>
      </c>
      <c r="E38" s="96">
        <f t="shared" si="239"/>
        <v>0</v>
      </c>
      <c r="F38" s="97">
        <f t="shared" si="240"/>
        <v>0</v>
      </c>
      <c r="G38" s="298">
        <v>0</v>
      </c>
      <c r="H38" s="299">
        <f t="shared" si="59"/>
        <v>0</v>
      </c>
      <c r="I38" s="96">
        <f t="shared" si="300"/>
        <v>0</v>
      </c>
      <c r="J38" s="97">
        <f t="shared" si="241"/>
        <v>0</v>
      </c>
      <c r="K38" s="298">
        <v>0</v>
      </c>
      <c r="L38" s="299">
        <f t="shared" si="60"/>
        <v>0</v>
      </c>
      <c r="M38" s="96">
        <f t="shared" si="301"/>
        <v>0</v>
      </c>
      <c r="N38" s="97">
        <f t="shared" si="242"/>
        <v>0</v>
      </c>
      <c r="O38" s="298">
        <v>0</v>
      </c>
      <c r="P38" s="299">
        <f t="shared" si="61"/>
        <v>0</v>
      </c>
      <c r="Q38" s="96">
        <f t="shared" si="302"/>
        <v>0</v>
      </c>
      <c r="R38" s="97">
        <f t="shared" si="243"/>
        <v>0</v>
      </c>
      <c r="S38" s="298">
        <v>0</v>
      </c>
      <c r="T38" s="299">
        <f t="shared" si="62"/>
        <v>0</v>
      </c>
      <c r="U38" s="96">
        <f t="shared" si="303"/>
        <v>0</v>
      </c>
      <c r="V38" s="97">
        <f t="shared" si="244"/>
        <v>0</v>
      </c>
      <c r="W38" s="298">
        <v>0</v>
      </c>
      <c r="X38" s="299">
        <f t="shared" si="63"/>
        <v>0</v>
      </c>
      <c r="Y38" s="96">
        <f t="shared" si="304"/>
        <v>0</v>
      </c>
      <c r="Z38" s="97">
        <f t="shared" si="245"/>
        <v>0</v>
      </c>
      <c r="AA38" s="298">
        <v>0</v>
      </c>
      <c r="AB38" s="299">
        <f t="shared" si="64"/>
        <v>0</v>
      </c>
      <c r="AC38" s="96">
        <f t="shared" si="305"/>
        <v>0</v>
      </c>
      <c r="AD38" s="97">
        <f t="shared" si="246"/>
        <v>0</v>
      </c>
      <c r="AE38" s="298">
        <v>0</v>
      </c>
      <c r="AF38" s="299">
        <f t="shared" si="65"/>
        <v>0</v>
      </c>
      <c r="AG38" s="96">
        <f t="shared" si="306"/>
        <v>0</v>
      </c>
      <c r="AH38" s="97">
        <f t="shared" si="247"/>
        <v>0</v>
      </c>
      <c r="AI38" s="298">
        <v>0</v>
      </c>
      <c r="AJ38" s="299">
        <f t="shared" si="66"/>
        <v>0</v>
      </c>
      <c r="AK38" s="96">
        <f t="shared" si="307"/>
        <v>0</v>
      </c>
      <c r="AL38" s="97">
        <f t="shared" si="248"/>
        <v>0</v>
      </c>
      <c r="AM38" s="298">
        <v>0</v>
      </c>
      <c r="AN38" s="299">
        <f t="shared" si="67"/>
        <v>0</v>
      </c>
      <c r="AO38" s="96">
        <f t="shared" si="308"/>
        <v>0</v>
      </c>
      <c r="AP38" s="97">
        <f t="shared" si="249"/>
        <v>0</v>
      </c>
      <c r="AQ38" s="298">
        <v>0</v>
      </c>
      <c r="AR38" s="299">
        <f t="shared" si="68"/>
        <v>0</v>
      </c>
      <c r="AS38" s="96">
        <f t="shared" si="309"/>
        <v>0</v>
      </c>
      <c r="AT38" s="97">
        <f t="shared" si="250"/>
        <v>0</v>
      </c>
      <c r="AU38" s="298">
        <v>0</v>
      </c>
      <c r="AV38" s="299">
        <f t="shared" si="69"/>
        <v>0</v>
      </c>
      <c r="AW38" s="96">
        <f t="shared" si="310"/>
        <v>0</v>
      </c>
      <c r="AX38" s="97">
        <f t="shared" si="251"/>
        <v>0</v>
      </c>
      <c r="AY38" s="298">
        <v>0</v>
      </c>
      <c r="AZ38" s="299">
        <f t="shared" si="70"/>
        <v>0</v>
      </c>
      <c r="BA38" s="96">
        <f t="shared" si="311"/>
        <v>0</v>
      </c>
      <c r="BB38" s="97">
        <f t="shared" si="252"/>
        <v>0</v>
      </c>
      <c r="BC38" s="298">
        <v>0</v>
      </c>
      <c r="BD38" s="299">
        <f t="shared" si="71"/>
        <v>0</v>
      </c>
      <c r="BE38" s="96">
        <f t="shared" si="312"/>
        <v>0</v>
      </c>
      <c r="BF38" s="97">
        <f t="shared" si="253"/>
        <v>0</v>
      </c>
      <c r="BG38" s="298">
        <v>0</v>
      </c>
      <c r="BH38" s="299">
        <f t="shared" si="72"/>
        <v>0</v>
      </c>
      <c r="BI38" s="96">
        <f t="shared" si="313"/>
        <v>0</v>
      </c>
      <c r="BJ38" s="97">
        <f t="shared" si="254"/>
        <v>0</v>
      </c>
      <c r="BK38" s="298">
        <v>0</v>
      </c>
      <c r="BL38" s="299">
        <f t="shared" si="73"/>
        <v>0</v>
      </c>
      <c r="BM38" s="96">
        <f t="shared" si="314"/>
        <v>0</v>
      </c>
      <c r="BN38" s="97">
        <f t="shared" si="255"/>
        <v>0</v>
      </c>
      <c r="BO38" s="298">
        <v>0</v>
      </c>
      <c r="BP38" s="299">
        <f t="shared" si="74"/>
        <v>0</v>
      </c>
      <c r="BQ38" s="96">
        <f t="shared" si="315"/>
        <v>0</v>
      </c>
      <c r="BR38" s="97">
        <f t="shared" si="256"/>
        <v>0</v>
      </c>
      <c r="BS38" s="298">
        <v>0</v>
      </c>
      <c r="BT38" s="299">
        <f t="shared" si="75"/>
        <v>0</v>
      </c>
      <c r="BU38" s="96">
        <f t="shared" si="316"/>
        <v>0</v>
      </c>
      <c r="BV38" s="97">
        <f t="shared" si="257"/>
        <v>0</v>
      </c>
      <c r="BW38" s="298">
        <v>0</v>
      </c>
      <c r="BX38" s="299">
        <f t="shared" si="76"/>
        <v>0</v>
      </c>
      <c r="BY38" s="96">
        <f t="shared" si="317"/>
        <v>0</v>
      </c>
      <c r="BZ38" s="97">
        <f t="shared" si="258"/>
        <v>0</v>
      </c>
      <c r="CA38" s="298">
        <v>0</v>
      </c>
      <c r="CB38" s="299">
        <f t="shared" si="77"/>
        <v>0</v>
      </c>
      <c r="CC38" s="96">
        <f t="shared" si="318"/>
        <v>0</v>
      </c>
      <c r="CD38" s="97">
        <f t="shared" si="259"/>
        <v>0</v>
      </c>
      <c r="CE38" s="298">
        <v>0</v>
      </c>
      <c r="CF38" s="299">
        <f t="shared" si="78"/>
        <v>0</v>
      </c>
      <c r="CG38" s="96">
        <f t="shared" si="319"/>
        <v>0</v>
      </c>
      <c r="CH38" s="97">
        <f t="shared" si="260"/>
        <v>0</v>
      </c>
      <c r="CI38" s="298">
        <v>0</v>
      </c>
      <c r="CJ38" s="299">
        <f t="shared" si="79"/>
        <v>0</v>
      </c>
      <c r="CK38" s="96">
        <f t="shared" si="320"/>
        <v>0</v>
      </c>
      <c r="CL38" s="97">
        <f t="shared" si="261"/>
        <v>0</v>
      </c>
      <c r="CM38" s="298">
        <v>0</v>
      </c>
      <c r="CN38" s="299">
        <f t="shared" si="80"/>
        <v>0</v>
      </c>
      <c r="CO38" s="96">
        <f t="shared" si="321"/>
        <v>0</v>
      </c>
      <c r="CP38" s="97">
        <f t="shared" si="262"/>
        <v>0</v>
      </c>
      <c r="CQ38" s="298">
        <v>0</v>
      </c>
      <c r="CR38" s="299">
        <f t="shared" si="81"/>
        <v>0</v>
      </c>
      <c r="CS38" s="96">
        <f t="shared" si="322"/>
        <v>0</v>
      </c>
      <c r="CT38" s="97">
        <f t="shared" si="263"/>
        <v>0</v>
      </c>
      <c r="CU38" s="298">
        <v>0</v>
      </c>
      <c r="CV38" s="299">
        <f t="shared" si="82"/>
        <v>0</v>
      </c>
      <c r="CW38" s="96">
        <f t="shared" si="323"/>
        <v>0</v>
      </c>
      <c r="CX38" s="97">
        <f t="shared" si="264"/>
        <v>0</v>
      </c>
      <c r="CY38" s="298">
        <v>0</v>
      </c>
      <c r="CZ38" s="299">
        <f t="shared" si="83"/>
        <v>0</v>
      </c>
      <c r="DA38" s="96">
        <f t="shared" si="324"/>
        <v>0</v>
      </c>
      <c r="DB38" s="97">
        <f t="shared" si="265"/>
        <v>0</v>
      </c>
      <c r="DC38" s="298">
        <v>0</v>
      </c>
      <c r="DD38" s="299">
        <f t="shared" si="84"/>
        <v>0</v>
      </c>
      <c r="DE38" s="96">
        <f t="shared" si="325"/>
        <v>0</v>
      </c>
      <c r="DF38" s="97">
        <f t="shared" si="266"/>
        <v>0</v>
      </c>
      <c r="DG38" s="298">
        <v>0</v>
      </c>
      <c r="DH38" s="299">
        <f t="shared" si="85"/>
        <v>0</v>
      </c>
      <c r="DI38" s="96">
        <f t="shared" si="326"/>
        <v>0</v>
      </c>
      <c r="DJ38" s="97">
        <f t="shared" si="267"/>
        <v>0</v>
      </c>
      <c r="DK38" s="298">
        <v>0</v>
      </c>
      <c r="DL38" s="299">
        <f t="shared" si="86"/>
        <v>0</v>
      </c>
      <c r="DM38" s="96">
        <f t="shared" si="327"/>
        <v>0</v>
      </c>
      <c r="DN38" s="97">
        <f t="shared" si="268"/>
        <v>0</v>
      </c>
      <c r="DO38" s="298">
        <v>0</v>
      </c>
      <c r="DP38" s="299">
        <f t="shared" si="87"/>
        <v>0</v>
      </c>
      <c r="DQ38" s="96">
        <f t="shared" si="328"/>
        <v>0</v>
      </c>
      <c r="DR38" s="97">
        <f t="shared" si="269"/>
        <v>0</v>
      </c>
      <c r="DS38" s="298">
        <v>0</v>
      </c>
      <c r="DT38" s="299">
        <f t="shared" si="88"/>
        <v>0</v>
      </c>
      <c r="DU38" s="96">
        <f t="shared" si="329"/>
        <v>0</v>
      </c>
      <c r="DV38" s="97">
        <f t="shared" si="270"/>
        <v>0</v>
      </c>
      <c r="DW38" s="298">
        <v>0</v>
      </c>
      <c r="DX38" s="299">
        <f t="shared" si="89"/>
        <v>0</v>
      </c>
      <c r="DY38" s="96">
        <f t="shared" si="330"/>
        <v>0</v>
      </c>
      <c r="DZ38" s="97">
        <f t="shared" si="271"/>
        <v>0</v>
      </c>
      <c r="EA38" s="298">
        <v>0</v>
      </c>
      <c r="EB38" s="299">
        <f t="shared" si="90"/>
        <v>0</v>
      </c>
      <c r="EC38" s="96">
        <f t="shared" si="331"/>
        <v>0</v>
      </c>
      <c r="ED38" s="97">
        <f t="shared" si="272"/>
        <v>0</v>
      </c>
      <c r="EE38" s="298">
        <v>0</v>
      </c>
      <c r="EF38" s="299">
        <f t="shared" si="91"/>
        <v>0</v>
      </c>
      <c r="EG38" s="96">
        <f t="shared" si="332"/>
        <v>0</v>
      </c>
      <c r="EH38" s="97">
        <f t="shared" si="273"/>
        <v>0</v>
      </c>
      <c r="EI38" s="298">
        <v>0</v>
      </c>
      <c r="EJ38" s="299">
        <f t="shared" si="92"/>
        <v>0</v>
      </c>
      <c r="EK38" s="96">
        <f t="shared" si="333"/>
        <v>0</v>
      </c>
      <c r="EL38" s="97">
        <f t="shared" si="274"/>
        <v>0</v>
      </c>
      <c r="EM38" s="298">
        <v>0</v>
      </c>
      <c r="EN38" s="299">
        <f t="shared" si="93"/>
        <v>0</v>
      </c>
      <c r="EO38" s="96">
        <f t="shared" si="334"/>
        <v>0</v>
      </c>
      <c r="EP38" s="97">
        <f t="shared" si="275"/>
        <v>0</v>
      </c>
      <c r="EQ38" s="298">
        <v>0</v>
      </c>
      <c r="ER38" s="299">
        <f t="shared" si="94"/>
        <v>0</v>
      </c>
      <c r="ES38" s="96">
        <f t="shared" si="335"/>
        <v>0</v>
      </c>
      <c r="ET38" s="97">
        <f t="shared" si="276"/>
        <v>0</v>
      </c>
      <c r="EU38" s="298">
        <v>0</v>
      </c>
      <c r="EV38" s="299">
        <f t="shared" si="95"/>
        <v>0</v>
      </c>
      <c r="EW38" s="96">
        <f t="shared" si="336"/>
        <v>0</v>
      </c>
      <c r="EX38" s="97">
        <f t="shared" si="277"/>
        <v>0</v>
      </c>
      <c r="EY38" s="298">
        <v>0</v>
      </c>
      <c r="EZ38" s="299">
        <f t="shared" si="96"/>
        <v>0</v>
      </c>
      <c r="FA38" s="96">
        <f t="shared" si="337"/>
        <v>0</v>
      </c>
      <c r="FB38" s="97">
        <f t="shared" si="278"/>
        <v>0</v>
      </c>
      <c r="FC38" s="298">
        <v>0</v>
      </c>
      <c r="FD38" s="299">
        <f t="shared" si="97"/>
        <v>0</v>
      </c>
      <c r="FE38" s="96">
        <f t="shared" si="338"/>
        <v>0</v>
      </c>
      <c r="FF38" s="97">
        <f t="shared" si="279"/>
        <v>0</v>
      </c>
      <c r="FG38" s="298">
        <v>0</v>
      </c>
      <c r="FH38" s="299">
        <f t="shared" si="98"/>
        <v>0</v>
      </c>
      <c r="FI38" s="96">
        <f t="shared" si="339"/>
        <v>0</v>
      </c>
      <c r="FJ38" s="97">
        <f t="shared" si="280"/>
        <v>0</v>
      </c>
      <c r="FK38" s="298">
        <v>0</v>
      </c>
      <c r="FL38" s="299">
        <f t="shared" si="99"/>
        <v>0</v>
      </c>
      <c r="FM38" s="96">
        <f t="shared" si="340"/>
        <v>0</v>
      </c>
      <c r="FN38" s="97">
        <f t="shared" si="281"/>
        <v>0</v>
      </c>
      <c r="FO38" s="298">
        <v>0</v>
      </c>
      <c r="FP38" s="299">
        <f t="shared" si="100"/>
        <v>0</v>
      </c>
      <c r="FQ38" s="96">
        <f t="shared" si="341"/>
        <v>0</v>
      </c>
      <c r="FR38" s="97">
        <f t="shared" si="282"/>
        <v>0</v>
      </c>
      <c r="FS38" s="298">
        <v>0</v>
      </c>
      <c r="FT38" s="299">
        <f t="shared" si="101"/>
        <v>0</v>
      </c>
      <c r="FU38" s="96">
        <f t="shared" si="342"/>
        <v>0</v>
      </c>
      <c r="FV38" s="97">
        <f t="shared" si="283"/>
        <v>0</v>
      </c>
      <c r="FW38" s="298">
        <v>0</v>
      </c>
      <c r="FX38" s="299">
        <f t="shared" si="102"/>
        <v>0</v>
      </c>
      <c r="FY38" s="96">
        <f t="shared" si="343"/>
        <v>0</v>
      </c>
      <c r="FZ38" s="97">
        <f t="shared" si="284"/>
        <v>0</v>
      </c>
      <c r="GA38" s="298">
        <v>0</v>
      </c>
      <c r="GB38" s="299">
        <f t="shared" si="103"/>
        <v>0</v>
      </c>
      <c r="GC38" s="96">
        <f t="shared" si="344"/>
        <v>0</v>
      </c>
      <c r="GD38" s="97">
        <f t="shared" si="285"/>
        <v>0</v>
      </c>
      <c r="GE38" s="298">
        <v>0</v>
      </c>
      <c r="GF38" s="299">
        <f t="shared" si="104"/>
        <v>0</v>
      </c>
      <c r="GG38" s="96">
        <f t="shared" si="345"/>
        <v>0</v>
      </c>
      <c r="GH38" s="97">
        <f t="shared" si="286"/>
        <v>0</v>
      </c>
      <c r="GI38" s="298">
        <v>0</v>
      </c>
      <c r="GJ38" s="299">
        <f t="shared" si="105"/>
        <v>0</v>
      </c>
      <c r="GK38" s="96">
        <f t="shared" si="346"/>
        <v>0</v>
      </c>
      <c r="GL38" s="97">
        <f t="shared" si="287"/>
        <v>0</v>
      </c>
      <c r="GM38" s="298">
        <v>0</v>
      </c>
      <c r="GN38" s="299">
        <f t="shared" si="106"/>
        <v>0</v>
      </c>
      <c r="GO38" s="96">
        <f t="shared" si="347"/>
        <v>0</v>
      </c>
      <c r="GP38" s="97">
        <f t="shared" si="288"/>
        <v>0</v>
      </c>
      <c r="GQ38" s="298">
        <v>0</v>
      </c>
      <c r="GR38" s="299">
        <f t="shared" si="107"/>
        <v>0</v>
      </c>
      <c r="GS38" s="96">
        <f t="shared" si="348"/>
        <v>0</v>
      </c>
      <c r="GT38" s="97">
        <f t="shared" si="289"/>
        <v>0</v>
      </c>
      <c r="GU38" s="298">
        <v>0</v>
      </c>
      <c r="GV38" s="299">
        <f t="shared" si="108"/>
        <v>0</v>
      </c>
      <c r="GW38" s="96">
        <f t="shared" si="349"/>
        <v>0</v>
      </c>
      <c r="GX38" s="97">
        <f t="shared" si="290"/>
        <v>0</v>
      </c>
      <c r="GY38" s="298">
        <v>0</v>
      </c>
      <c r="GZ38" s="299">
        <f t="shared" si="109"/>
        <v>0</v>
      </c>
      <c r="HA38" s="96">
        <f t="shared" si="350"/>
        <v>0</v>
      </c>
      <c r="HB38" s="97">
        <f t="shared" si="291"/>
        <v>0</v>
      </c>
      <c r="HC38" s="298">
        <v>0</v>
      </c>
      <c r="HD38" s="299">
        <f t="shared" si="110"/>
        <v>0</v>
      </c>
      <c r="HE38" s="96">
        <f t="shared" si="351"/>
        <v>0</v>
      </c>
      <c r="HF38" s="97">
        <f t="shared" si="292"/>
        <v>0</v>
      </c>
      <c r="HG38" s="298">
        <v>0</v>
      </c>
      <c r="HH38" s="299">
        <f t="shared" si="111"/>
        <v>0</v>
      </c>
      <c r="HI38" s="96">
        <f t="shared" si="352"/>
        <v>0</v>
      </c>
      <c r="HJ38" s="97">
        <f t="shared" si="293"/>
        <v>0</v>
      </c>
      <c r="HK38" s="298">
        <v>0</v>
      </c>
      <c r="HL38" s="299">
        <f t="shared" si="112"/>
        <v>0</v>
      </c>
      <c r="HM38" s="96">
        <f t="shared" si="353"/>
        <v>0</v>
      </c>
      <c r="HN38" s="97">
        <f t="shared" si="294"/>
        <v>0</v>
      </c>
      <c r="HO38" s="298">
        <v>0</v>
      </c>
      <c r="HP38" s="299">
        <f t="shared" si="113"/>
        <v>0</v>
      </c>
      <c r="HQ38" s="96">
        <f t="shared" si="354"/>
        <v>0</v>
      </c>
      <c r="HR38" s="97">
        <f t="shared" si="295"/>
        <v>0</v>
      </c>
      <c r="HS38" s="298">
        <v>0</v>
      </c>
      <c r="HT38" s="299">
        <f t="shared" si="114"/>
        <v>0</v>
      </c>
      <c r="HU38" s="96">
        <f t="shared" si="355"/>
        <v>0</v>
      </c>
      <c r="HV38" s="97">
        <f t="shared" si="296"/>
        <v>0</v>
      </c>
      <c r="HW38" s="298">
        <v>0</v>
      </c>
      <c r="HX38" s="299">
        <f t="shared" si="115"/>
        <v>0</v>
      </c>
      <c r="HY38" s="96">
        <f t="shared" si="356"/>
        <v>0</v>
      </c>
      <c r="HZ38" s="97">
        <f t="shared" si="297"/>
        <v>0</v>
      </c>
      <c r="IA38" s="298">
        <v>0</v>
      </c>
      <c r="IB38" s="299">
        <f t="shared" si="116"/>
        <v>0</v>
      </c>
      <c r="IC38" s="96">
        <f t="shared" si="357"/>
        <v>0</v>
      </c>
      <c r="ID38" s="97">
        <f t="shared" si="298"/>
        <v>0</v>
      </c>
      <c r="IE38" s="298">
        <v>0</v>
      </c>
      <c r="IF38" s="299">
        <f t="shared" si="117"/>
        <v>0</v>
      </c>
      <c r="IG38" s="96">
        <f t="shared" si="358"/>
        <v>0</v>
      </c>
      <c r="IH38" s="97">
        <f t="shared" si="299"/>
        <v>0</v>
      </c>
    </row>
    <row r="39" spans="1:242" x14ac:dyDescent="0.2">
      <c r="A39" s="277"/>
      <c r="B39" s="278">
        <v>0.1</v>
      </c>
      <c r="C39" s="298">
        <v>0</v>
      </c>
      <c r="D39" s="299">
        <v>0</v>
      </c>
      <c r="E39" s="96">
        <f t="shared" si="239"/>
        <v>0</v>
      </c>
      <c r="F39" s="97">
        <f t="shared" ref="F39:F48" si="359">E39*$B39/12</f>
        <v>0</v>
      </c>
      <c r="G39" s="298">
        <v>0</v>
      </c>
      <c r="H39" s="299">
        <f>D39</f>
        <v>0</v>
      </c>
      <c r="I39" s="96">
        <f t="shared" si="300"/>
        <v>0</v>
      </c>
      <c r="J39" s="97">
        <f t="shared" ref="J39:J48" si="360">I39*$B39/12</f>
        <v>0</v>
      </c>
      <c r="K39" s="298">
        <v>0</v>
      </c>
      <c r="L39" s="299">
        <f>H39</f>
        <v>0</v>
      </c>
      <c r="M39" s="96">
        <f t="shared" si="301"/>
        <v>0</v>
      </c>
      <c r="N39" s="97">
        <f t="shared" ref="N39:N48" si="361">M39*$B39/12</f>
        <v>0</v>
      </c>
      <c r="O39" s="298">
        <v>0</v>
      </c>
      <c r="P39" s="299">
        <f>L39</f>
        <v>0</v>
      </c>
      <c r="Q39" s="96">
        <f t="shared" si="302"/>
        <v>0</v>
      </c>
      <c r="R39" s="97">
        <f t="shared" ref="R39:R48" si="362">Q39*$B39/12</f>
        <v>0</v>
      </c>
      <c r="S39" s="298">
        <v>0</v>
      </c>
      <c r="T39" s="299">
        <f>P39</f>
        <v>0</v>
      </c>
      <c r="U39" s="96">
        <f t="shared" si="303"/>
        <v>0</v>
      </c>
      <c r="V39" s="97">
        <f t="shared" ref="V39:V48" si="363">U39*$B39/12</f>
        <v>0</v>
      </c>
      <c r="W39" s="298">
        <v>0</v>
      </c>
      <c r="X39" s="299">
        <f>T39</f>
        <v>0</v>
      </c>
      <c r="Y39" s="96">
        <f t="shared" si="304"/>
        <v>0</v>
      </c>
      <c r="Z39" s="97">
        <f t="shared" ref="Z39:Z48" si="364">Y39*$B39/12</f>
        <v>0</v>
      </c>
      <c r="AA39" s="298">
        <v>0</v>
      </c>
      <c r="AB39" s="299">
        <f>X39</f>
        <v>0</v>
      </c>
      <c r="AC39" s="96">
        <f t="shared" si="305"/>
        <v>0</v>
      </c>
      <c r="AD39" s="97">
        <f t="shared" ref="AD39:AD48" si="365">AC39*$B39/12</f>
        <v>0</v>
      </c>
      <c r="AE39" s="298">
        <v>0</v>
      </c>
      <c r="AF39" s="299">
        <f>AB39</f>
        <v>0</v>
      </c>
      <c r="AG39" s="96">
        <f t="shared" si="306"/>
        <v>0</v>
      </c>
      <c r="AH39" s="97">
        <f t="shared" ref="AH39:AH48" si="366">AG39*$B39/12</f>
        <v>0</v>
      </c>
      <c r="AI39" s="298">
        <v>0</v>
      </c>
      <c r="AJ39" s="299">
        <f>AF39</f>
        <v>0</v>
      </c>
      <c r="AK39" s="96">
        <f t="shared" si="307"/>
        <v>0</v>
      </c>
      <c r="AL39" s="97">
        <f t="shared" ref="AL39:AL48" si="367">AK39*$B39/12</f>
        <v>0</v>
      </c>
      <c r="AM39" s="298">
        <v>0</v>
      </c>
      <c r="AN39" s="299">
        <f>AJ39</f>
        <v>0</v>
      </c>
      <c r="AO39" s="96">
        <f t="shared" si="308"/>
        <v>0</v>
      </c>
      <c r="AP39" s="97">
        <f t="shared" ref="AP39:AP48" si="368">AO39*$B39/12</f>
        <v>0</v>
      </c>
      <c r="AQ39" s="298">
        <v>0</v>
      </c>
      <c r="AR39" s="299">
        <f>AN39</f>
        <v>0</v>
      </c>
      <c r="AS39" s="96">
        <f t="shared" si="309"/>
        <v>0</v>
      </c>
      <c r="AT39" s="97">
        <f t="shared" ref="AT39:AT48" si="369">AS39*$B39/12</f>
        <v>0</v>
      </c>
      <c r="AU39" s="298">
        <v>0</v>
      </c>
      <c r="AV39" s="299">
        <f>AR39</f>
        <v>0</v>
      </c>
      <c r="AW39" s="96">
        <f t="shared" si="310"/>
        <v>0</v>
      </c>
      <c r="AX39" s="97">
        <f t="shared" ref="AX39:AX48" si="370">AW39*$B39/12</f>
        <v>0</v>
      </c>
      <c r="AY39" s="298">
        <v>0</v>
      </c>
      <c r="AZ39" s="299">
        <f>AV39</f>
        <v>0</v>
      </c>
      <c r="BA39" s="96">
        <f t="shared" si="311"/>
        <v>0</v>
      </c>
      <c r="BB39" s="97">
        <f t="shared" ref="BB39:BB48" si="371">BA39*$B39/12</f>
        <v>0</v>
      </c>
      <c r="BC39" s="298">
        <v>0</v>
      </c>
      <c r="BD39" s="299">
        <f>AZ39</f>
        <v>0</v>
      </c>
      <c r="BE39" s="96">
        <f t="shared" si="312"/>
        <v>0</v>
      </c>
      <c r="BF39" s="97">
        <f t="shared" ref="BF39:BF48" si="372">BE39*$B39/12</f>
        <v>0</v>
      </c>
      <c r="BG39" s="298">
        <v>0</v>
      </c>
      <c r="BH39" s="299">
        <f>BD39</f>
        <v>0</v>
      </c>
      <c r="BI39" s="96">
        <f t="shared" si="313"/>
        <v>0</v>
      </c>
      <c r="BJ39" s="97">
        <f t="shared" ref="BJ39:BJ48" si="373">BI39*$B39/12</f>
        <v>0</v>
      </c>
      <c r="BK39" s="298">
        <v>0</v>
      </c>
      <c r="BL39" s="299">
        <f>BH39</f>
        <v>0</v>
      </c>
      <c r="BM39" s="96">
        <f t="shared" si="314"/>
        <v>0</v>
      </c>
      <c r="BN39" s="97">
        <f t="shared" ref="BN39:BN48" si="374">BM39*$B39/12</f>
        <v>0</v>
      </c>
      <c r="BO39" s="298">
        <v>0</v>
      </c>
      <c r="BP39" s="299">
        <f>BL39</f>
        <v>0</v>
      </c>
      <c r="BQ39" s="96">
        <f t="shared" si="315"/>
        <v>0</v>
      </c>
      <c r="BR39" s="97">
        <f t="shared" ref="BR39:BR48" si="375">BQ39*$B39/12</f>
        <v>0</v>
      </c>
      <c r="BS39" s="298">
        <v>0</v>
      </c>
      <c r="BT39" s="299">
        <f>BP39</f>
        <v>0</v>
      </c>
      <c r="BU39" s="96">
        <f t="shared" si="316"/>
        <v>0</v>
      </c>
      <c r="BV39" s="97">
        <f t="shared" ref="BV39:BV48" si="376">BU39*$B39/12</f>
        <v>0</v>
      </c>
      <c r="BW39" s="298">
        <v>0</v>
      </c>
      <c r="BX39" s="299">
        <f>BT39</f>
        <v>0</v>
      </c>
      <c r="BY39" s="96">
        <f t="shared" si="317"/>
        <v>0</v>
      </c>
      <c r="BZ39" s="97">
        <f t="shared" ref="BZ39:BZ48" si="377">BY39*$B39/12</f>
        <v>0</v>
      </c>
      <c r="CA39" s="298">
        <v>0</v>
      </c>
      <c r="CB39" s="299">
        <f>BX39</f>
        <v>0</v>
      </c>
      <c r="CC39" s="96">
        <f t="shared" si="318"/>
        <v>0</v>
      </c>
      <c r="CD39" s="97">
        <f t="shared" ref="CD39:CD48" si="378">CC39*$B39/12</f>
        <v>0</v>
      </c>
      <c r="CE39" s="298">
        <v>0</v>
      </c>
      <c r="CF39" s="299">
        <f>CB39</f>
        <v>0</v>
      </c>
      <c r="CG39" s="96">
        <f t="shared" si="319"/>
        <v>0</v>
      </c>
      <c r="CH39" s="97">
        <f t="shared" ref="CH39:CH48" si="379">CG39*$B39/12</f>
        <v>0</v>
      </c>
      <c r="CI39" s="298">
        <v>0</v>
      </c>
      <c r="CJ39" s="299">
        <f>CF39</f>
        <v>0</v>
      </c>
      <c r="CK39" s="96">
        <f t="shared" si="320"/>
        <v>0</v>
      </c>
      <c r="CL39" s="97">
        <f t="shared" ref="CL39:CL48" si="380">CK39*$B39/12</f>
        <v>0</v>
      </c>
      <c r="CM39" s="298">
        <v>0</v>
      </c>
      <c r="CN39" s="299">
        <f>CJ39</f>
        <v>0</v>
      </c>
      <c r="CO39" s="96">
        <f t="shared" si="321"/>
        <v>0</v>
      </c>
      <c r="CP39" s="97">
        <f t="shared" ref="CP39:CP48" si="381">CO39*$B39/12</f>
        <v>0</v>
      </c>
      <c r="CQ39" s="298">
        <v>0</v>
      </c>
      <c r="CR39" s="299">
        <f>CN39</f>
        <v>0</v>
      </c>
      <c r="CS39" s="96">
        <f t="shared" si="322"/>
        <v>0</v>
      </c>
      <c r="CT39" s="97">
        <f t="shared" ref="CT39:CT48" si="382">CS39*$B39/12</f>
        <v>0</v>
      </c>
      <c r="CU39" s="298">
        <v>0</v>
      </c>
      <c r="CV39" s="299">
        <f>CR39</f>
        <v>0</v>
      </c>
      <c r="CW39" s="96">
        <f t="shared" si="323"/>
        <v>0</v>
      </c>
      <c r="CX39" s="97">
        <f t="shared" ref="CX39:CX48" si="383">CW39*$B39/12</f>
        <v>0</v>
      </c>
      <c r="CY39" s="298">
        <v>0</v>
      </c>
      <c r="CZ39" s="299">
        <f>CV39</f>
        <v>0</v>
      </c>
      <c r="DA39" s="96">
        <f t="shared" si="324"/>
        <v>0</v>
      </c>
      <c r="DB39" s="97">
        <f t="shared" ref="DB39:DB48" si="384">DA39*$B39/12</f>
        <v>0</v>
      </c>
      <c r="DC39" s="298">
        <v>0</v>
      </c>
      <c r="DD39" s="299">
        <f>CZ39</f>
        <v>0</v>
      </c>
      <c r="DE39" s="96">
        <f t="shared" si="325"/>
        <v>0</v>
      </c>
      <c r="DF39" s="97">
        <f t="shared" ref="DF39:DF48" si="385">DE39*$B39/12</f>
        <v>0</v>
      </c>
      <c r="DG39" s="298">
        <v>0</v>
      </c>
      <c r="DH39" s="299">
        <f>DD39</f>
        <v>0</v>
      </c>
      <c r="DI39" s="96">
        <f t="shared" si="326"/>
        <v>0</v>
      </c>
      <c r="DJ39" s="97">
        <f t="shared" ref="DJ39:DJ48" si="386">DI39*$B39/12</f>
        <v>0</v>
      </c>
      <c r="DK39" s="298">
        <v>0</v>
      </c>
      <c r="DL39" s="299">
        <f>DH39</f>
        <v>0</v>
      </c>
      <c r="DM39" s="96">
        <f t="shared" si="327"/>
        <v>0</v>
      </c>
      <c r="DN39" s="97">
        <f t="shared" ref="DN39:DN48" si="387">DM39*$B39/12</f>
        <v>0</v>
      </c>
      <c r="DO39" s="298">
        <v>0</v>
      </c>
      <c r="DP39" s="299">
        <f>DL39</f>
        <v>0</v>
      </c>
      <c r="DQ39" s="96">
        <f t="shared" si="328"/>
        <v>0</v>
      </c>
      <c r="DR39" s="97">
        <f t="shared" ref="DR39:DR48" si="388">DQ39*$B39/12</f>
        <v>0</v>
      </c>
      <c r="DS39" s="298">
        <v>0</v>
      </c>
      <c r="DT39" s="299">
        <f>DP39</f>
        <v>0</v>
      </c>
      <c r="DU39" s="96">
        <f t="shared" si="329"/>
        <v>0</v>
      </c>
      <c r="DV39" s="97">
        <f t="shared" ref="DV39:DV48" si="389">DU39*$B39/12</f>
        <v>0</v>
      </c>
      <c r="DW39" s="298">
        <v>0</v>
      </c>
      <c r="DX39" s="299">
        <f>DT39</f>
        <v>0</v>
      </c>
      <c r="DY39" s="96">
        <f t="shared" si="330"/>
        <v>0</v>
      </c>
      <c r="DZ39" s="97">
        <f t="shared" ref="DZ39:DZ48" si="390">DY39*$B39/12</f>
        <v>0</v>
      </c>
      <c r="EA39" s="298">
        <v>0</v>
      </c>
      <c r="EB39" s="299">
        <f>DX39</f>
        <v>0</v>
      </c>
      <c r="EC39" s="96">
        <f t="shared" si="331"/>
        <v>0</v>
      </c>
      <c r="ED39" s="97">
        <f t="shared" ref="ED39:ED48" si="391">EC39*$B39/12</f>
        <v>0</v>
      </c>
      <c r="EE39" s="298">
        <v>0</v>
      </c>
      <c r="EF39" s="299">
        <f>EB39</f>
        <v>0</v>
      </c>
      <c r="EG39" s="96">
        <f t="shared" si="332"/>
        <v>0</v>
      </c>
      <c r="EH39" s="97">
        <f t="shared" ref="EH39:EH48" si="392">EG39*$B39/12</f>
        <v>0</v>
      </c>
      <c r="EI39" s="298">
        <v>0</v>
      </c>
      <c r="EJ39" s="299">
        <f>EF39</f>
        <v>0</v>
      </c>
      <c r="EK39" s="96">
        <f t="shared" si="333"/>
        <v>0</v>
      </c>
      <c r="EL39" s="97">
        <f t="shared" ref="EL39:EL48" si="393">EK39*$B39/12</f>
        <v>0</v>
      </c>
      <c r="EM39" s="298">
        <v>0</v>
      </c>
      <c r="EN39" s="299">
        <f>EJ39</f>
        <v>0</v>
      </c>
      <c r="EO39" s="96">
        <f t="shared" si="334"/>
        <v>0</v>
      </c>
      <c r="EP39" s="97">
        <f t="shared" ref="EP39:EP48" si="394">EO39*$B39/12</f>
        <v>0</v>
      </c>
      <c r="EQ39" s="298">
        <v>0</v>
      </c>
      <c r="ER39" s="299">
        <f>EN39</f>
        <v>0</v>
      </c>
      <c r="ES39" s="96">
        <f t="shared" si="335"/>
        <v>0</v>
      </c>
      <c r="ET39" s="97">
        <f t="shared" ref="ET39:ET48" si="395">ES39*$B39/12</f>
        <v>0</v>
      </c>
      <c r="EU39" s="298">
        <v>0</v>
      </c>
      <c r="EV39" s="299">
        <f>ER39</f>
        <v>0</v>
      </c>
      <c r="EW39" s="96">
        <f t="shared" si="336"/>
        <v>0</v>
      </c>
      <c r="EX39" s="97">
        <f t="shared" ref="EX39:EX48" si="396">EW39*$B39/12</f>
        <v>0</v>
      </c>
      <c r="EY39" s="298">
        <v>0</v>
      </c>
      <c r="EZ39" s="299">
        <f>EV39</f>
        <v>0</v>
      </c>
      <c r="FA39" s="96">
        <f t="shared" si="337"/>
        <v>0</v>
      </c>
      <c r="FB39" s="97">
        <f t="shared" ref="FB39:FB48" si="397">FA39*$B39/12</f>
        <v>0</v>
      </c>
      <c r="FC39" s="298">
        <v>0</v>
      </c>
      <c r="FD39" s="299">
        <f>EZ39</f>
        <v>0</v>
      </c>
      <c r="FE39" s="96">
        <f t="shared" si="338"/>
        <v>0</v>
      </c>
      <c r="FF39" s="97">
        <f t="shared" ref="FF39:FF48" si="398">FE39*$B39/12</f>
        <v>0</v>
      </c>
      <c r="FG39" s="298">
        <v>0</v>
      </c>
      <c r="FH39" s="299">
        <f>FD39</f>
        <v>0</v>
      </c>
      <c r="FI39" s="96">
        <f t="shared" si="339"/>
        <v>0</v>
      </c>
      <c r="FJ39" s="97">
        <f t="shared" ref="FJ39:FJ48" si="399">FI39*$B39/12</f>
        <v>0</v>
      </c>
      <c r="FK39" s="298">
        <v>0</v>
      </c>
      <c r="FL39" s="299">
        <f>FH39</f>
        <v>0</v>
      </c>
      <c r="FM39" s="96">
        <f t="shared" si="340"/>
        <v>0</v>
      </c>
      <c r="FN39" s="97">
        <f t="shared" ref="FN39:FN48" si="400">FM39*$B39/12</f>
        <v>0</v>
      </c>
      <c r="FO39" s="298">
        <v>0</v>
      </c>
      <c r="FP39" s="299">
        <f>FL39</f>
        <v>0</v>
      </c>
      <c r="FQ39" s="96">
        <f t="shared" si="341"/>
        <v>0</v>
      </c>
      <c r="FR39" s="97">
        <f t="shared" ref="FR39:FR48" si="401">FQ39*$B39/12</f>
        <v>0</v>
      </c>
      <c r="FS39" s="298">
        <v>0</v>
      </c>
      <c r="FT39" s="299">
        <f>FP39</f>
        <v>0</v>
      </c>
      <c r="FU39" s="96">
        <f t="shared" si="342"/>
        <v>0</v>
      </c>
      <c r="FV39" s="97">
        <f t="shared" ref="FV39:FV48" si="402">FU39*$B39/12</f>
        <v>0</v>
      </c>
      <c r="FW39" s="298">
        <v>0</v>
      </c>
      <c r="FX39" s="299">
        <f>FT39</f>
        <v>0</v>
      </c>
      <c r="FY39" s="96">
        <f t="shared" si="343"/>
        <v>0</v>
      </c>
      <c r="FZ39" s="97">
        <f t="shared" ref="FZ39:FZ48" si="403">FY39*$B39/12</f>
        <v>0</v>
      </c>
      <c r="GA39" s="298">
        <v>0</v>
      </c>
      <c r="GB39" s="299">
        <f>FX39</f>
        <v>0</v>
      </c>
      <c r="GC39" s="96">
        <f t="shared" si="344"/>
        <v>0</v>
      </c>
      <c r="GD39" s="97">
        <f t="shared" ref="GD39:GD48" si="404">GC39*$B39/12</f>
        <v>0</v>
      </c>
      <c r="GE39" s="298">
        <v>0</v>
      </c>
      <c r="GF39" s="299">
        <f>GB39</f>
        <v>0</v>
      </c>
      <c r="GG39" s="96">
        <f t="shared" si="345"/>
        <v>0</v>
      </c>
      <c r="GH39" s="97">
        <f t="shared" ref="GH39:GH48" si="405">GG39*$B39/12</f>
        <v>0</v>
      </c>
      <c r="GI39" s="298">
        <v>0</v>
      </c>
      <c r="GJ39" s="299">
        <f>GF39</f>
        <v>0</v>
      </c>
      <c r="GK39" s="96">
        <f t="shared" si="346"/>
        <v>0</v>
      </c>
      <c r="GL39" s="97">
        <f t="shared" ref="GL39:GL48" si="406">GK39*$B39/12</f>
        <v>0</v>
      </c>
      <c r="GM39" s="298">
        <v>0</v>
      </c>
      <c r="GN39" s="299">
        <f>GJ39</f>
        <v>0</v>
      </c>
      <c r="GO39" s="96">
        <f t="shared" si="347"/>
        <v>0</v>
      </c>
      <c r="GP39" s="97">
        <f t="shared" ref="GP39:GP48" si="407">GO39*$B39/12</f>
        <v>0</v>
      </c>
      <c r="GQ39" s="298">
        <v>0</v>
      </c>
      <c r="GR39" s="299">
        <f>GN39</f>
        <v>0</v>
      </c>
      <c r="GS39" s="96">
        <f t="shared" si="348"/>
        <v>0</v>
      </c>
      <c r="GT39" s="97">
        <f t="shared" ref="GT39:GT48" si="408">GS39*$B39/12</f>
        <v>0</v>
      </c>
      <c r="GU39" s="298">
        <v>0</v>
      </c>
      <c r="GV39" s="299">
        <f>GR39</f>
        <v>0</v>
      </c>
      <c r="GW39" s="96">
        <f t="shared" si="349"/>
        <v>0</v>
      </c>
      <c r="GX39" s="97">
        <f t="shared" ref="GX39:GX48" si="409">GW39*$B39/12</f>
        <v>0</v>
      </c>
      <c r="GY39" s="298">
        <v>0</v>
      </c>
      <c r="GZ39" s="299">
        <f>GV39</f>
        <v>0</v>
      </c>
      <c r="HA39" s="96">
        <f t="shared" si="350"/>
        <v>0</v>
      </c>
      <c r="HB39" s="97">
        <f t="shared" ref="HB39:HB48" si="410">HA39*$B39/12</f>
        <v>0</v>
      </c>
      <c r="HC39" s="298">
        <v>0</v>
      </c>
      <c r="HD39" s="299">
        <f>GZ39</f>
        <v>0</v>
      </c>
      <c r="HE39" s="96">
        <f t="shared" si="351"/>
        <v>0</v>
      </c>
      <c r="HF39" s="97">
        <f t="shared" ref="HF39:HF48" si="411">HE39*$B39/12</f>
        <v>0</v>
      </c>
      <c r="HG39" s="298">
        <v>0</v>
      </c>
      <c r="HH39" s="299">
        <f>HD39</f>
        <v>0</v>
      </c>
      <c r="HI39" s="96">
        <f t="shared" si="352"/>
        <v>0</v>
      </c>
      <c r="HJ39" s="97">
        <f t="shared" ref="HJ39:HJ48" si="412">HI39*$B39/12</f>
        <v>0</v>
      </c>
      <c r="HK39" s="298">
        <v>0</v>
      </c>
      <c r="HL39" s="299">
        <f>HH39</f>
        <v>0</v>
      </c>
      <c r="HM39" s="96">
        <f t="shared" si="353"/>
        <v>0</v>
      </c>
      <c r="HN39" s="97">
        <f t="shared" ref="HN39:HN48" si="413">HM39*$B39/12</f>
        <v>0</v>
      </c>
      <c r="HO39" s="298">
        <v>0</v>
      </c>
      <c r="HP39" s="299">
        <f>HL39</f>
        <v>0</v>
      </c>
      <c r="HQ39" s="96">
        <f t="shared" si="354"/>
        <v>0</v>
      </c>
      <c r="HR39" s="97">
        <f t="shared" ref="HR39:HR48" si="414">HQ39*$B39/12</f>
        <v>0</v>
      </c>
      <c r="HS39" s="298">
        <v>0</v>
      </c>
      <c r="HT39" s="299">
        <f>HP39</f>
        <v>0</v>
      </c>
      <c r="HU39" s="96">
        <f t="shared" si="355"/>
        <v>0</v>
      </c>
      <c r="HV39" s="97">
        <f t="shared" ref="HV39:HV48" si="415">HU39*$B39/12</f>
        <v>0</v>
      </c>
      <c r="HW39" s="298">
        <v>0</v>
      </c>
      <c r="HX39" s="299">
        <f>HT39</f>
        <v>0</v>
      </c>
      <c r="HY39" s="96">
        <f t="shared" si="356"/>
        <v>0</v>
      </c>
      <c r="HZ39" s="97">
        <f t="shared" ref="HZ39:HZ48" si="416">HY39*$B39/12</f>
        <v>0</v>
      </c>
      <c r="IA39" s="298">
        <v>0</v>
      </c>
      <c r="IB39" s="299">
        <f>HX39</f>
        <v>0</v>
      </c>
      <c r="IC39" s="96">
        <f t="shared" si="357"/>
        <v>0</v>
      </c>
      <c r="ID39" s="97">
        <f t="shared" ref="ID39:ID48" si="417">IC39*$B39/12</f>
        <v>0</v>
      </c>
      <c r="IE39" s="298">
        <v>0</v>
      </c>
      <c r="IF39" s="299">
        <f>IB39</f>
        <v>0</v>
      </c>
      <c r="IG39" s="96">
        <f t="shared" si="358"/>
        <v>0</v>
      </c>
      <c r="IH39" s="97">
        <f t="shared" ref="IH39:IH48" si="418">IG39*$B39/12</f>
        <v>0</v>
      </c>
    </row>
    <row r="40" spans="1:242" x14ac:dyDescent="0.2">
      <c r="A40" s="277"/>
      <c r="B40" s="278">
        <v>0.1</v>
      </c>
      <c r="C40" s="298">
        <v>0</v>
      </c>
      <c r="D40" s="299">
        <v>0</v>
      </c>
      <c r="E40" s="96">
        <f t="shared" si="239"/>
        <v>0</v>
      </c>
      <c r="F40" s="97">
        <f t="shared" si="359"/>
        <v>0</v>
      </c>
      <c r="G40" s="298">
        <v>0</v>
      </c>
      <c r="H40" s="299">
        <f>D40</f>
        <v>0</v>
      </c>
      <c r="I40" s="96">
        <f t="shared" si="300"/>
        <v>0</v>
      </c>
      <c r="J40" s="97">
        <f t="shared" si="360"/>
        <v>0</v>
      </c>
      <c r="K40" s="298">
        <v>0</v>
      </c>
      <c r="L40" s="299">
        <f>H40</f>
        <v>0</v>
      </c>
      <c r="M40" s="96">
        <f t="shared" si="301"/>
        <v>0</v>
      </c>
      <c r="N40" s="97">
        <f t="shared" si="361"/>
        <v>0</v>
      </c>
      <c r="O40" s="298">
        <v>0</v>
      </c>
      <c r="P40" s="299">
        <f>L40</f>
        <v>0</v>
      </c>
      <c r="Q40" s="96">
        <f t="shared" si="302"/>
        <v>0</v>
      </c>
      <c r="R40" s="97">
        <f t="shared" si="362"/>
        <v>0</v>
      </c>
      <c r="S40" s="298">
        <v>0</v>
      </c>
      <c r="T40" s="299">
        <f>P40</f>
        <v>0</v>
      </c>
      <c r="U40" s="96">
        <f t="shared" si="303"/>
        <v>0</v>
      </c>
      <c r="V40" s="97">
        <f t="shared" si="363"/>
        <v>0</v>
      </c>
      <c r="W40" s="298">
        <v>0</v>
      </c>
      <c r="X40" s="299">
        <f>T40</f>
        <v>0</v>
      </c>
      <c r="Y40" s="96">
        <f t="shared" si="304"/>
        <v>0</v>
      </c>
      <c r="Z40" s="97">
        <f t="shared" si="364"/>
        <v>0</v>
      </c>
      <c r="AA40" s="298">
        <v>0</v>
      </c>
      <c r="AB40" s="299">
        <f>X40</f>
        <v>0</v>
      </c>
      <c r="AC40" s="96">
        <f t="shared" si="305"/>
        <v>0</v>
      </c>
      <c r="AD40" s="97">
        <f t="shared" si="365"/>
        <v>0</v>
      </c>
      <c r="AE40" s="298">
        <v>0</v>
      </c>
      <c r="AF40" s="299">
        <f>AB40</f>
        <v>0</v>
      </c>
      <c r="AG40" s="96">
        <f t="shared" si="306"/>
        <v>0</v>
      </c>
      <c r="AH40" s="97">
        <f t="shared" si="366"/>
        <v>0</v>
      </c>
      <c r="AI40" s="298">
        <v>0</v>
      </c>
      <c r="AJ40" s="299">
        <f>AF40</f>
        <v>0</v>
      </c>
      <c r="AK40" s="96">
        <f t="shared" si="307"/>
        <v>0</v>
      </c>
      <c r="AL40" s="97">
        <f t="shared" si="367"/>
        <v>0</v>
      </c>
      <c r="AM40" s="298">
        <v>0</v>
      </c>
      <c r="AN40" s="299">
        <f>AJ40</f>
        <v>0</v>
      </c>
      <c r="AO40" s="96">
        <f t="shared" si="308"/>
        <v>0</v>
      </c>
      <c r="AP40" s="97">
        <f t="shared" si="368"/>
        <v>0</v>
      </c>
      <c r="AQ40" s="298">
        <v>0</v>
      </c>
      <c r="AR40" s="299">
        <f>AN40</f>
        <v>0</v>
      </c>
      <c r="AS40" s="96">
        <f t="shared" si="309"/>
        <v>0</v>
      </c>
      <c r="AT40" s="97">
        <f t="shared" si="369"/>
        <v>0</v>
      </c>
      <c r="AU40" s="298">
        <v>0</v>
      </c>
      <c r="AV40" s="299">
        <f>AR40</f>
        <v>0</v>
      </c>
      <c r="AW40" s="96">
        <f t="shared" si="310"/>
        <v>0</v>
      </c>
      <c r="AX40" s="97">
        <f t="shared" si="370"/>
        <v>0</v>
      </c>
      <c r="AY40" s="298">
        <v>0</v>
      </c>
      <c r="AZ40" s="299">
        <f>AV40</f>
        <v>0</v>
      </c>
      <c r="BA40" s="96">
        <f t="shared" si="311"/>
        <v>0</v>
      </c>
      <c r="BB40" s="97">
        <f t="shared" si="371"/>
        <v>0</v>
      </c>
      <c r="BC40" s="298">
        <v>0</v>
      </c>
      <c r="BD40" s="299">
        <f>AZ40</f>
        <v>0</v>
      </c>
      <c r="BE40" s="96">
        <f t="shared" si="312"/>
        <v>0</v>
      </c>
      <c r="BF40" s="97">
        <f t="shared" si="372"/>
        <v>0</v>
      </c>
      <c r="BG40" s="298">
        <v>0</v>
      </c>
      <c r="BH40" s="299">
        <f>BD40</f>
        <v>0</v>
      </c>
      <c r="BI40" s="96">
        <f t="shared" si="313"/>
        <v>0</v>
      </c>
      <c r="BJ40" s="97">
        <f t="shared" si="373"/>
        <v>0</v>
      </c>
      <c r="BK40" s="298">
        <v>0</v>
      </c>
      <c r="BL40" s="299">
        <f>BH40</f>
        <v>0</v>
      </c>
      <c r="BM40" s="96">
        <f t="shared" si="314"/>
        <v>0</v>
      </c>
      <c r="BN40" s="97">
        <f t="shared" si="374"/>
        <v>0</v>
      </c>
      <c r="BO40" s="298">
        <v>0</v>
      </c>
      <c r="BP40" s="299">
        <f>BL40</f>
        <v>0</v>
      </c>
      <c r="BQ40" s="96">
        <f t="shared" si="315"/>
        <v>0</v>
      </c>
      <c r="BR40" s="97">
        <f t="shared" si="375"/>
        <v>0</v>
      </c>
      <c r="BS40" s="298">
        <v>0</v>
      </c>
      <c r="BT40" s="299">
        <f>BP40</f>
        <v>0</v>
      </c>
      <c r="BU40" s="96">
        <f t="shared" si="316"/>
        <v>0</v>
      </c>
      <c r="BV40" s="97">
        <f t="shared" si="376"/>
        <v>0</v>
      </c>
      <c r="BW40" s="298">
        <v>0</v>
      </c>
      <c r="BX40" s="299">
        <f>BT40</f>
        <v>0</v>
      </c>
      <c r="BY40" s="96">
        <f t="shared" si="317"/>
        <v>0</v>
      </c>
      <c r="BZ40" s="97">
        <f t="shared" si="377"/>
        <v>0</v>
      </c>
      <c r="CA40" s="298">
        <v>0</v>
      </c>
      <c r="CB40" s="299">
        <f>BX40</f>
        <v>0</v>
      </c>
      <c r="CC40" s="96">
        <f t="shared" si="318"/>
        <v>0</v>
      </c>
      <c r="CD40" s="97">
        <f t="shared" si="378"/>
        <v>0</v>
      </c>
      <c r="CE40" s="298">
        <v>0</v>
      </c>
      <c r="CF40" s="299">
        <f>CB40</f>
        <v>0</v>
      </c>
      <c r="CG40" s="96">
        <f t="shared" si="319"/>
        <v>0</v>
      </c>
      <c r="CH40" s="97">
        <f t="shared" si="379"/>
        <v>0</v>
      </c>
      <c r="CI40" s="298">
        <v>0</v>
      </c>
      <c r="CJ40" s="299">
        <f>CF40</f>
        <v>0</v>
      </c>
      <c r="CK40" s="96">
        <f t="shared" si="320"/>
        <v>0</v>
      </c>
      <c r="CL40" s="97">
        <f t="shared" si="380"/>
        <v>0</v>
      </c>
      <c r="CM40" s="298">
        <v>0</v>
      </c>
      <c r="CN40" s="299">
        <f>CJ40</f>
        <v>0</v>
      </c>
      <c r="CO40" s="96">
        <f t="shared" si="321"/>
        <v>0</v>
      </c>
      <c r="CP40" s="97">
        <f t="shared" si="381"/>
        <v>0</v>
      </c>
      <c r="CQ40" s="298">
        <v>0</v>
      </c>
      <c r="CR40" s="299">
        <f>CN40</f>
        <v>0</v>
      </c>
      <c r="CS40" s="96">
        <f t="shared" si="322"/>
        <v>0</v>
      </c>
      <c r="CT40" s="97">
        <f t="shared" si="382"/>
        <v>0</v>
      </c>
      <c r="CU40" s="298">
        <v>0</v>
      </c>
      <c r="CV40" s="299">
        <f>CR40</f>
        <v>0</v>
      </c>
      <c r="CW40" s="96">
        <f t="shared" si="323"/>
        <v>0</v>
      </c>
      <c r="CX40" s="97">
        <f t="shared" si="383"/>
        <v>0</v>
      </c>
      <c r="CY40" s="298">
        <v>0</v>
      </c>
      <c r="CZ40" s="299">
        <f>CV40</f>
        <v>0</v>
      </c>
      <c r="DA40" s="96">
        <f t="shared" si="324"/>
        <v>0</v>
      </c>
      <c r="DB40" s="97">
        <f t="shared" si="384"/>
        <v>0</v>
      </c>
      <c r="DC40" s="298">
        <v>0</v>
      </c>
      <c r="DD40" s="299">
        <f>CZ40</f>
        <v>0</v>
      </c>
      <c r="DE40" s="96">
        <f t="shared" si="325"/>
        <v>0</v>
      </c>
      <c r="DF40" s="97">
        <f t="shared" si="385"/>
        <v>0</v>
      </c>
      <c r="DG40" s="298">
        <v>0</v>
      </c>
      <c r="DH40" s="299">
        <f>DD40</f>
        <v>0</v>
      </c>
      <c r="DI40" s="96">
        <f t="shared" si="326"/>
        <v>0</v>
      </c>
      <c r="DJ40" s="97">
        <f t="shared" si="386"/>
        <v>0</v>
      </c>
      <c r="DK40" s="298">
        <v>0</v>
      </c>
      <c r="DL40" s="299">
        <f>DH40</f>
        <v>0</v>
      </c>
      <c r="DM40" s="96">
        <f t="shared" si="327"/>
        <v>0</v>
      </c>
      <c r="DN40" s="97">
        <f t="shared" si="387"/>
        <v>0</v>
      </c>
      <c r="DO40" s="298">
        <v>0</v>
      </c>
      <c r="DP40" s="299">
        <f>DL40</f>
        <v>0</v>
      </c>
      <c r="DQ40" s="96">
        <f t="shared" si="328"/>
        <v>0</v>
      </c>
      <c r="DR40" s="97">
        <f t="shared" si="388"/>
        <v>0</v>
      </c>
      <c r="DS40" s="298">
        <v>0</v>
      </c>
      <c r="DT40" s="299">
        <f>DP40</f>
        <v>0</v>
      </c>
      <c r="DU40" s="96">
        <f t="shared" si="329"/>
        <v>0</v>
      </c>
      <c r="DV40" s="97">
        <f t="shared" si="389"/>
        <v>0</v>
      </c>
      <c r="DW40" s="298">
        <v>0</v>
      </c>
      <c r="DX40" s="299">
        <f>DT40</f>
        <v>0</v>
      </c>
      <c r="DY40" s="96">
        <f t="shared" si="330"/>
        <v>0</v>
      </c>
      <c r="DZ40" s="97">
        <f t="shared" si="390"/>
        <v>0</v>
      </c>
      <c r="EA40" s="298">
        <v>0</v>
      </c>
      <c r="EB40" s="299">
        <f>DX40</f>
        <v>0</v>
      </c>
      <c r="EC40" s="96">
        <f t="shared" si="331"/>
        <v>0</v>
      </c>
      <c r="ED40" s="97">
        <f t="shared" si="391"/>
        <v>0</v>
      </c>
      <c r="EE40" s="298">
        <v>0</v>
      </c>
      <c r="EF40" s="299">
        <f>EB40</f>
        <v>0</v>
      </c>
      <c r="EG40" s="96">
        <f t="shared" si="332"/>
        <v>0</v>
      </c>
      <c r="EH40" s="97">
        <f t="shared" si="392"/>
        <v>0</v>
      </c>
      <c r="EI40" s="298">
        <v>0</v>
      </c>
      <c r="EJ40" s="299">
        <f>EF40</f>
        <v>0</v>
      </c>
      <c r="EK40" s="96">
        <f t="shared" si="333"/>
        <v>0</v>
      </c>
      <c r="EL40" s="97">
        <f t="shared" si="393"/>
        <v>0</v>
      </c>
      <c r="EM40" s="298">
        <v>0</v>
      </c>
      <c r="EN40" s="299">
        <f>EJ40</f>
        <v>0</v>
      </c>
      <c r="EO40" s="96">
        <f t="shared" si="334"/>
        <v>0</v>
      </c>
      <c r="EP40" s="97">
        <f t="shared" si="394"/>
        <v>0</v>
      </c>
      <c r="EQ40" s="298">
        <v>0</v>
      </c>
      <c r="ER40" s="299">
        <f>EN40</f>
        <v>0</v>
      </c>
      <c r="ES40" s="96">
        <f t="shared" si="335"/>
        <v>0</v>
      </c>
      <c r="ET40" s="97">
        <f t="shared" si="395"/>
        <v>0</v>
      </c>
      <c r="EU40" s="298">
        <v>0</v>
      </c>
      <c r="EV40" s="299">
        <f>ER40</f>
        <v>0</v>
      </c>
      <c r="EW40" s="96">
        <f t="shared" si="336"/>
        <v>0</v>
      </c>
      <c r="EX40" s="97">
        <f t="shared" si="396"/>
        <v>0</v>
      </c>
      <c r="EY40" s="298">
        <v>0</v>
      </c>
      <c r="EZ40" s="299">
        <f>EV40</f>
        <v>0</v>
      </c>
      <c r="FA40" s="96">
        <f t="shared" si="337"/>
        <v>0</v>
      </c>
      <c r="FB40" s="97">
        <f t="shared" si="397"/>
        <v>0</v>
      </c>
      <c r="FC40" s="298">
        <v>0</v>
      </c>
      <c r="FD40" s="299">
        <f>EZ40</f>
        <v>0</v>
      </c>
      <c r="FE40" s="96">
        <f t="shared" si="338"/>
        <v>0</v>
      </c>
      <c r="FF40" s="97">
        <f t="shared" si="398"/>
        <v>0</v>
      </c>
      <c r="FG40" s="298">
        <v>0</v>
      </c>
      <c r="FH40" s="299">
        <f>FD40</f>
        <v>0</v>
      </c>
      <c r="FI40" s="96">
        <f t="shared" si="339"/>
        <v>0</v>
      </c>
      <c r="FJ40" s="97">
        <f t="shared" si="399"/>
        <v>0</v>
      </c>
      <c r="FK40" s="298">
        <v>0</v>
      </c>
      <c r="FL40" s="299">
        <f>FH40</f>
        <v>0</v>
      </c>
      <c r="FM40" s="96">
        <f t="shared" si="340"/>
        <v>0</v>
      </c>
      <c r="FN40" s="97">
        <f t="shared" si="400"/>
        <v>0</v>
      </c>
      <c r="FO40" s="298">
        <v>0</v>
      </c>
      <c r="FP40" s="299">
        <f>FL40</f>
        <v>0</v>
      </c>
      <c r="FQ40" s="96">
        <f t="shared" si="341"/>
        <v>0</v>
      </c>
      <c r="FR40" s="97">
        <f t="shared" si="401"/>
        <v>0</v>
      </c>
      <c r="FS40" s="298">
        <v>0</v>
      </c>
      <c r="FT40" s="299">
        <f>FP40</f>
        <v>0</v>
      </c>
      <c r="FU40" s="96">
        <f t="shared" si="342"/>
        <v>0</v>
      </c>
      <c r="FV40" s="97">
        <f t="shared" si="402"/>
        <v>0</v>
      </c>
      <c r="FW40" s="298">
        <v>0</v>
      </c>
      <c r="FX40" s="299">
        <f>FT40</f>
        <v>0</v>
      </c>
      <c r="FY40" s="96">
        <f t="shared" si="343"/>
        <v>0</v>
      </c>
      <c r="FZ40" s="97">
        <f t="shared" si="403"/>
        <v>0</v>
      </c>
      <c r="GA40" s="298">
        <v>0</v>
      </c>
      <c r="GB40" s="299">
        <f>FX40</f>
        <v>0</v>
      </c>
      <c r="GC40" s="96">
        <f t="shared" si="344"/>
        <v>0</v>
      </c>
      <c r="GD40" s="97">
        <f t="shared" si="404"/>
        <v>0</v>
      </c>
      <c r="GE40" s="298">
        <v>0</v>
      </c>
      <c r="GF40" s="299">
        <f>GB40</f>
        <v>0</v>
      </c>
      <c r="GG40" s="96">
        <f t="shared" si="345"/>
        <v>0</v>
      </c>
      <c r="GH40" s="97">
        <f t="shared" si="405"/>
        <v>0</v>
      </c>
      <c r="GI40" s="298">
        <v>0</v>
      </c>
      <c r="GJ40" s="299">
        <f>GF40</f>
        <v>0</v>
      </c>
      <c r="GK40" s="96">
        <f t="shared" si="346"/>
        <v>0</v>
      </c>
      <c r="GL40" s="97">
        <f t="shared" si="406"/>
        <v>0</v>
      </c>
      <c r="GM40" s="298">
        <v>0</v>
      </c>
      <c r="GN40" s="299">
        <f>GJ40</f>
        <v>0</v>
      </c>
      <c r="GO40" s="96">
        <f t="shared" si="347"/>
        <v>0</v>
      </c>
      <c r="GP40" s="97">
        <f t="shared" si="407"/>
        <v>0</v>
      </c>
      <c r="GQ40" s="298">
        <v>0</v>
      </c>
      <c r="GR40" s="299">
        <f>GN40</f>
        <v>0</v>
      </c>
      <c r="GS40" s="96">
        <f t="shared" si="348"/>
        <v>0</v>
      </c>
      <c r="GT40" s="97">
        <f t="shared" si="408"/>
        <v>0</v>
      </c>
      <c r="GU40" s="298">
        <v>0</v>
      </c>
      <c r="GV40" s="299">
        <f>GR40</f>
        <v>0</v>
      </c>
      <c r="GW40" s="96">
        <f t="shared" si="349"/>
        <v>0</v>
      </c>
      <c r="GX40" s="97">
        <f t="shared" si="409"/>
        <v>0</v>
      </c>
      <c r="GY40" s="298">
        <v>0</v>
      </c>
      <c r="GZ40" s="299">
        <f>GV40</f>
        <v>0</v>
      </c>
      <c r="HA40" s="96">
        <f t="shared" si="350"/>
        <v>0</v>
      </c>
      <c r="HB40" s="97">
        <f t="shared" si="410"/>
        <v>0</v>
      </c>
      <c r="HC40" s="298">
        <v>0</v>
      </c>
      <c r="HD40" s="299">
        <f>GZ40</f>
        <v>0</v>
      </c>
      <c r="HE40" s="96">
        <f t="shared" si="351"/>
        <v>0</v>
      </c>
      <c r="HF40" s="97">
        <f t="shared" si="411"/>
        <v>0</v>
      </c>
      <c r="HG40" s="298">
        <v>0</v>
      </c>
      <c r="HH40" s="299">
        <f>HD40</f>
        <v>0</v>
      </c>
      <c r="HI40" s="96">
        <f t="shared" si="352"/>
        <v>0</v>
      </c>
      <c r="HJ40" s="97">
        <f t="shared" si="412"/>
        <v>0</v>
      </c>
      <c r="HK40" s="298">
        <v>0</v>
      </c>
      <c r="HL40" s="299">
        <f>HH40</f>
        <v>0</v>
      </c>
      <c r="HM40" s="96">
        <f t="shared" si="353"/>
        <v>0</v>
      </c>
      <c r="HN40" s="97">
        <f t="shared" si="413"/>
        <v>0</v>
      </c>
      <c r="HO40" s="298">
        <v>0</v>
      </c>
      <c r="HP40" s="299">
        <f>HL40</f>
        <v>0</v>
      </c>
      <c r="HQ40" s="96">
        <f t="shared" si="354"/>
        <v>0</v>
      </c>
      <c r="HR40" s="97">
        <f t="shared" si="414"/>
        <v>0</v>
      </c>
      <c r="HS40" s="298">
        <v>0</v>
      </c>
      <c r="HT40" s="299">
        <f>HP40</f>
        <v>0</v>
      </c>
      <c r="HU40" s="96">
        <f t="shared" si="355"/>
        <v>0</v>
      </c>
      <c r="HV40" s="97">
        <f t="shared" si="415"/>
        <v>0</v>
      </c>
      <c r="HW40" s="298">
        <v>0</v>
      </c>
      <c r="HX40" s="299">
        <f>HT40</f>
        <v>0</v>
      </c>
      <c r="HY40" s="96">
        <f t="shared" si="356"/>
        <v>0</v>
      </c>
      <c r="HZ40" s="97">
        <f t="shared" si="416"/>
        <v>0</v>
      </c>
      <c r="IA40" s="298">
        <v>0</v>
      </c>
      <c r="IB40" s="299">
        <f>HX40</f>
        <v>0</v>
      </c>
      <c r="IC40" s="96">
        <f t="shared" si="357"/>
        <v>0</v>
      </c>
      <c r="ID40" s="97">
        <f t="shared" si="417"/>
        <v>0</v>
      </c>
      <c r="IE40" s="298">
        <v>0</v>
      </c>
      <c r="IF40" s="299">
        <f>IB40</f>
        <v>0</v>
      </c>
      <c r="IG40" s="96">
        <f t="shared" si="358"/>
        <v>0</v>
      </c>
      <c r="IH40" s="97">
        <f t="shared" si="418"/>
        <v>0</v>
      </c>
    </row>
    <row r="41" spans="1:242" x14ac:dyDescent="0.2">
      <c r="A41" s="277"/>
      <c r="B41" s="278">
        <v>0.1</v>
      </c>
      <c r="C41" s="298">
        <v>0</v>
      </c>
      <c r="D41" s="299">
        <v>0</v>
      </c>
      <c r="E41" s="96">
        <f t="shared" si="239"/>
        <v>0</v>
      </c>
      <c r="F41" s="97">
        <f t="shared" si="359"/>
        <v>0</v>
      </c>
      <c r="G41" s="298">
        <v>0</v>
      </c>
      <c r="H41" s="299">
        <f>D41</f>
        <v>0</v>
      </c>
      <c r="I41" s="96">
        <f t="shared" si="300"/>
        <v>0</v>
      </c>
      <c r="J41" s="97">
        <f t="shared" si="360"/>
        <v>0</v>
      </c>
      <c r="K41" s="298">
        <v>0</v>
      </c>
      <c r="L41" s="299">
        <f>H41</f>
        <v>0</v>
      </c>
      <c r="M41" s="96">
        <f t="shared" si="301"/>
        <v>0</v>
      </c>
      <c r="N41" s="97">
        <f t="shared" si="361"/>
        <v>0</v>
      </c>
      <c r="O41" s="298">
        <v>0</v>
      </c>
      <c r="P41" s="299">
        <f>L41</f>
        <v>0</v>
      </c>
      <c r="Q41" s="96">
        <f t="shared" si="302"/>
        <v>0</v>
      </c>
      <c r="R41" s="97">
        <f t="shared" si="362"/>
        <v>0</v>
      </c>
      <c r="S41" s="298">
        <v>0</v>
      </c>
      <c r="T41" s="299">
        <f>P41</f>
        <v>0</v>
      </c>
      <c r="U41" s="96">
        <f t="shared" si="303"/>
        <v>0</v>
      </c>
      <c r="V41" s="97">
        <f t="shared" si="363"/>
        <v>0</v>
      </c>
      <c r="W41" s="298">
        <v>0</v>
      </c>
      <c r="X41" s="299">
        <f>T41</f>
        <v>0</v>
      </c>
      <c r="Y41" s="96">
        <f t="shared" si="304"/>
        <v>0</v>
      </c>
      <c r="Z41" s="97">
        <f t="shared" si="364"/>
        <v>0</v>
      </c>
      <c r="AA41" s="298">
        <v>0</v>
      </c>
      <c r="AB41" s="299">
        <f>X41</f>
        <v>0</v>
      </c>
      <c r="AC41" s="96">
        <f t="shared" si="305"/>
        <v>0</v>
      </c>
      <c r="AD41" s="97">
        <f t="shared" si="365"/>
        <v>0</v>
      </c>
      <c r="AE41" s="298">
        <v>0</v>
      </c>
      <c r="AF41" s="299">
        <f>AB41</f>
        <v>0</v>
      </c>
      <c r="AG41" s="96">
        <f t="shared" si="306"/>
        <v>0</v>
      </c>
      <c r="AH41" s="97">
        <f t="shared" si="366"/>
        <v>0</v>
      </c>
      <c r="AI41" s="298">
        <v>0</v>
      </c>
      <c r="AJ41" s="299">
        <f>AF41</f>
        <v>0</v>
      </c>
      <c r="AK41" s="96">
        <f t="shared" si="307"/>
        <v>0</v>
      </c>
      <c r="AL41" s="97">
        <f t="shared" si="367"/>
        <v>0</v>
      </c>
      <c r="AM41" s="298">
        <v>0</v>
      </c>
      <c r="AN41" s="299">
        <f>AJ41</f>
        <v>0</v>
      </c>
      <c r="AO41" s="96">
        <f t="shared" si="308"/>
        <v>0</v>
      </c>
      <c r="AP41" s="97">
        <f t="shared" si="368"/>
        <v>0</v>
      </c>
      <c r="AQ41" s="298">
        <v>0</v>
      </c>
      <c r="AR41" s="299">
        <f>AN41</f>
        <v>0</v>
      </c>
      <c r="AS41" s="96">
        <f t="shared" si="309"/>
        <v>0</v>
      </c>
      <c r="AT41" s="97">
        <f t="shared" si="369"/>
        <v>0</v>
      </c>
      <c r="AU41" s="298">
        <v>0</v>
      </c>
      <c r="AV41" s="299">
        <f>AR41</f>
        <v>0</v>
      </c>
      <c r="AW41" s="96">
        <f t="shared" si="310"/>
        <v>0</v>
      </c>
      <c r="AX41" s="97">
        <f t="shared" si="370"/>
        <v>0</v>
      </c>
      <c r="AY41" s="298">
        <v>0</v>
      </c>
      <c r="AZ41" s="299">
        <f>AV41</f>
        <v>0</v>
      </c>
      <c r="BA41" s="96">
        <f t="shared" si="311"/>
        <v>0</v>
      </c>
      <c r="BB41" s="97">
        <f t="shared" si="371"/>
        <v>0</v>
      </c>
      <c r="BC41" s="298">
        <v>0</v>
      </c>
      <c r="BD41" s="299">
        <f>AZ41</f>
        <v>0</v>
      </c>
      <c r="BE41" s="96">
        <f t="shared" si="312"/>
        <v>0</v>
      </c>
      <c r="BF41" s="97">
        <f t="shared" si="372"/>
        <v>0</v>
      </c>
      <c r="BG41" s="298">
        <v>0</v>
      </c>
      <c r="BH41" s="299">
        <f>BD41</f>
        <v>0</v>
      </c>
      <c r="BI41" s="96">
        <f t="shared" si="313"/>
        <v>0</v>
      </c>
      <c r="BJ41" s="97">
        <f t="shared" si="373"/>
        <v>0</v>
      </c>
      <c r="BK41" s="298">
        <v>0</v>
      </c>
      <c r="BL41" s="299">
        <f>BH41</f>
        <v>0</v>
      </c>
      <c r="BM41" s="96">
        <f t="shared" si="314"/>
        <v>0</v>
      </c>
      <c r="BN41" s="97">
        <f t="shared" si="374"/>
        <v>0</v>
      </c>
      <c r="BO41" s="298">
        <v>0</v>
      </c>
      <c r="BP41" s="299">
        <f>BL41</f>
        <v>0</v>
      </c>
      <c r="BQ41" s="96">
        <f t="shared" si="315"/>
        <v>0</v>
      </c>
      <c r="BR41" s="97">
        <f t="shared" si="375"/>
        <v>0</v>
      </c>
      <c r="BS41" s="298">
        <v>0</v>
      </c>
      <c r="BT41" s="299">
        <f>BP41</f>
        <v>0</v>
      </c>
      <c r="BU41" s="96">
        <f t="shared" si="316"/>
        <v>0</v>
      </c>
      <c r="BV41" s="97">
        <f t="shared" si="376"/>
        <v>0</v>
      </c>
      <c r="BW41" s="298">
        <v>0</v>
      </c>
      <c r="BX41" s="299">
        <f>BT41</f>
        <v>0</v>
      </c>
      <c r="BY41" s="96">
        <f t="shared" si="317"/>
        <v>0</v>
      </c>
      <c r="BZ41" s="97">
        <f t="shared" si="377"/>
        <v>0</v>
      </c>
      <c r="CA41" s="298">
        <v>0</v>
      </c>
      <c r="CB41" s="299">
        <f>BX41</f>
        <v>0</v>
      </c>
      <c r="CC41" s="96">
        <f t="shared" si="318"/>
        <v>0</v>
      </c>
      <c r="CD41" s="97">
        <f t="shared" si="378"/>
        <v>0</v>
      </c>
      <c r="CE41" s="298">
        <v>0</v>
      </c>
      <c r="CF41" s="299">
        <f>CB41</f>
        <v>0</v>
      </c>
      <c r="CG41" s="96">
        <f t="shared" si="319"/>
        <v>0</v>
      </c>
      <c r="CH41" s="97">
        <f t="shared" si="379"/>
        <v>0</v>
      </c>
      <c r="CI41" s="298">
        <v>0</v>
      </c>
      <c r="CJ41" s="299">
        <f>CF41</f>
        <v>0</v>
      </c>
      <c r="CK41" s="96">
        <f t="shared" si="320"/>
        <v>0</v>
      </c>
      <c r="CL41" s="97">
        <f t="shared" si="380"/>
        <v>0</v>
      </c>
      <c r="CM41" s="298">
        <v>0</v>
      </c>
      <c r="CN41" s="299">
        <f>CJ41</f>
        <v>0</v>
      </c>
      <c r="CO41" s="96">
        <f t="shared" si="321"/>
        <v>0</v>
      </c>
      <c r="CP41" s="97">
        <f t="shared" si="381"/>
        <v>0</v>
      </c>
      <c r="CQ41" s="298">
        <v>0</v>
      </c>
      <c r="CR41" s="299">
        <f>CN41</f>
        <v>0</v>
      </c>
      <c r="CS41" s="96">
        <f t="shared" si="322"/>
        <v>0</v>
      </c>
      <c r="CT41" s="97">
        <f t="shared" si="382"/>
        <v>0</v>
      </c>
      <c r="CU41" s="298">
        <v>0</v>
      </c>
      <c r="CV41" s="299">
        <f>CR41</f>
        <v>0</v>
      </c>
      <c r="CW41" s="96">
        <f t="shared" si="323"/>
        <v>0</v>
      </c>
      <c r="CX41" s="97">
        <f t="shared" si="383"/>
        <v>0</v>
      </c>
      <c r="CY41" s="298">
        <v>0</v>
      </c>
      <c r="CZ41" s="299">
        <f>CV41</f>
        <v>0</v>
      </c>
      <c r="DA41" s="96">
        <f t="shared" si="324"/>
        <v>0</v>
      </c>
      <c r="DB41" s="97">
        <f t="shared" si="384"/>
        <v>0</v>
      </c>
      <c r="DC41" s="298">
        <v>0</v>
      </c>
      <c r="DD41" s="299">
        <f>CZ41</f>
        <v>0</v>
      </c>
      <c r="DE41" s="96">
        <f t="shared" si="325"/>
        <v>0</v>
      </c>
      <c r="DF41" s="97">
        <f t="shared" si="385"/>
        <v>0</v>
      </c>
      <c r="DG41" s="298">
        <v>0</v>
      </c>
      <c r="DH41" s="299">
        <f>DD41</f>
        <v>0</v>
      </c>
      <c r="DI41" s="96">
        <f t="shared" si="326"/>
        <v>0</v>
      </c>
      <c r="DJ41" s="97">
        <f t="shared" si="386"/>
        <v>0</v>
      </c>
      <c r="DK41" s="298">
        <v>0</v>
      </c>
      <c r="DL41" s="299">
        <f>DH41</f>
        <v>0</v>
      </c>
      <c r="DM41" s="96">
        <f t="shared" si="327"/>
        <v>0</v>
      </c>
      <c r="DN41" s="97">
        <f t="shared" si="387"/>
        <v>0</v>
      </c>
      <c r="DO41" s="298">
        <v>0</v>
      </c>
      <c r="DP41" s="299">
        <f>DL41</f>
        <v>0</v>
      </c>
      <c r="DQ41" s="96">
        <f t="shared" si="328"/>
        <v>0</v>
      </c>
      <c r="DR41" s="97">
        <f t="shared" si="388"/>
        <v>0</v>
      </c>
      <c r="DS41" s="298">
        <v>0</v>
      </c>
      <c r="DT41" s="299">
        <f>DP41</f>
        <v>0</v>
      </c>
      <c r="DU41" s="96">
        <f t="shared" si="329"/>
        <v>0</v>
      </c>
      <c r="DV41" s="97">
        <f t="shared" si="389"/>
        <v>0</v>
      </c>
      <c r="DW41" s="298">
        <v>0</v>
      </c>
      <c r="DX41" s="299">
        <f>DT41</f>
        <v>0</v>
      </c>
      <c r="DY41" s="96">
        <f t="shared" si="330"/>
        <v>0</v>
      </c>
      <c r="DZ41" s="97">
        <f t="shared" si="390"/>
        <v>0</v>
      </c>
      <c r="EA41" s="298">
        <v>0</v>
      </c>
      <c r="EB41" s="299">
        <f>DX41</f>
        <v>0</v>
      </c>
      <c r="EC41" s="96">
        <f t="shared" si="331"/>
        <v>0</v>
      </c>
      <c r="ED41" s="97">
        <f t="shared" si="391"/>
        <v>0</v>
      </c>
      <c r="EE41" s="298">
        <v>0</v>
      </c>
      <c r="EF41" s="299">
        <f>EB41</f>
        <v>0</v>
      </c>
      <c r="EG41" s="96">
        <f t="shared" si="332"/>
        <v>0</v>
      </c>
      <c r="EH41" s="97">
        <f t="shared" si="392"/>
        <v>0</v>
      </c>
      <c r="EI41" s="298">
        <v>0</v>
      </c>
      <c r="EJ41" s="299">
        <f>EF41</f>
        <v>0</v>
      </c>
      <c r="EK41" s="96">
        <f t="shared" si="333"/>
        <v>0</v>
      </c>
      <c r="EL41" s="97">
        <f t="shared" si="393"/>
        <v>0</v>
      </c>
      <c r="EM41" s="298">
        <v>0</v>
      </c>
      <c r="EN41" s="299">
        <f>EJ41</f>
        <v>0</v>
      </c>
      <c r="EO41" s="96">
        <f t="shared" si="334"/>
        <v>0</v>
      </c>
      <c r="EP41" s="97">
        <f t="shared" si="394"/>
        <v>0</v>
      </c>
      <c r="EQ41" s="298">
        <v>0</v>
      </c>
      <c r="ER41" s="299">
        <f>EN41</f>
        <v>0</v>
      </c>
      <c r="ES41" s="96">
        <f t="shared" si="335"/>
        <v>0</v>
      </c>
      <c r="ET41" s="97">
        <f t="shared" si="395"/>
        <v>0</v>
      </c>
      <c r="EU41" s="298">
        <v>0</v>
      </c>
      <c r="EV41" s="299">
        <f>ER41</f>
        <v>0</v>
      </c>
      <c r="EW41" s="96">
        <f t="shared" si="336"/>
        <v>0</v>
      </c>
      <c r="EX41" s="97">
        <f t="shared" si="396"/>
        <v>0</v>
      </c>
      <c r="EY41" s="298">
        <v>0</v>
      </c>
      <c r="EZ41" s="299">
        <f>EV41</f>
        <v>0</v>
      </c>
      <c r="FA41" s="96">
        <f t="shared" si="337"/>
        <v>0</v>
      </c>
      <c r="FB41" s="97">
        <f t="shared" si="397"/>
        <v>0</v>
      </c>
      <c r="FC41" s="298">
        <v>0</v>
      </c>
      <c r="FD41" s="299">
        <f>EZ41</f>
        <v>0</v>
      </c>
      <c r="FE41" s="96">
        <f t="shared" si="338"/>
        <v>0</v>
      </c>
      <c r="FF41" s="97">
        <f t="shared" si="398"/>
        <v>0</v>
      </c>
      <c r="FG41" s="298">
        <v>0</v>
      </c>
      <c r="FH41" s="299">
        <f>FD41</f>
        <v>0</v>
      </c>
      <c r="FI41" s="96">
        <f t="shared" si="339"/>
        <v>0</v>
      </c>
      <c r="FJ41" s="97">
        <f t="shared" si="399"/>
        <v>0</v>
      </c>
      <c r="FK41" s="298">
        <v>0</v>
      </c>
      <c r="FL41" s="299">
        <f>FH41</f>
        <v>0</v>
      </c>
      <c r="FM41" s="96">
        <f t="shared" si="340"/>
        <v>0</v>
      </c>
      <c r="FN41" s="97">
        <f t="shared" si="400"/>
        <v>0</v>
      </c>
      <c r="FO41" s="298">
        <v>0</v>
      </c>
      <c r="FP41" s="299">
        <f>FL41</f>
        <v>0</v>
      </c>
      <c r="FQ41" s="96">
        <f t="shared" si="341"/>
        <v>0</v>
      </c>
      <c r="FR41" s="97">
        <f t="shared" si="401"/>
        <v>0</v>
      </c>
      <c r="FS41" s="298">
        <v>0</v>
      </c>
      <c r="FT41" s="299">
        <f>FP41</f>
        <v>0</v>
      </c>
      <c r="FU41" s="96">
        <f t="shared" si="342"/>
        <v>0</v>
      </c>
      <c r="FV41" s="97">
        <f t="shared" si="402"/>
        <v>0</v>
      </c>
      <c r="FW41" s="298">
        <v>0</v>
      </c>
      <c r="FX41" s="299">
        <f>FT41</f>
        <v>0</v>
      </c>
      <c r="FY41" s="96">
        <f t="shared" si="343"/>
        <v>0</v>
      </c>
      <c r="FZ41" s="97">
        <f t="shared" si="403"/>
        <v>0</v>
      </c>
      <c r="GA41" s="298">
        <v>0</v>
      </c>
      <c r="GB41" s="299">
        <f>FX41</f>
        <v>0</v>
      </c>
      <c r="GC41" s="96">
        <f t="shared" si="344"/>
        <v>0</v>
      </c>
      <c r="GD41" s="97">
        <f t="shared" si="404"/>
        <v>0</v>
      </c>
      <c r="GE41" s="298">
        <v>0</v>
      </c>
      <c r="GF41" s="299">
        <f>GB41</f>
        <v>0</v>
      </c>
      <c r="GG41" s="96">
        <f t="shared" si="345"/>
        <v>0</v>
      </c>
      <c r="GH41" s="97">
        <f t="shared" si="405"/>
        <v>0</v>
      </c>
      <c r="GI41" s="298">
        <v>0</v>
      </c>
      <c r="GJ41" s="299">
        <f>GF41</f>
        <v>0</v>
      </c>
      <c r="GK41" s="96">
        <f t="shared" si="346"/>
        <v>0</v>
      </c>
      <c r="GL41" s="97">
        <f t="shared" si="406"/>
        <v>0</v>
      </c>
      <c r="GM41" s="298">
        <v>0</v>
      </c>
      <c r="GN41" s="299">
        <f>GJ41</f>
        <v>0</v>
      </c>
      <c r="GO41" s="96">
        <f t="shared" si="347"/>
        <v>0</v>
      </c>
      <c r="GP41" s="97">
        <f t="shared" si="407"/>
        <v>0</v>
      </c>
      <c r="GQ41" s="298">
        <v>0</v>
      </c>
      <c r="GR41" s="299">
        <f>GN41</f>
        <v>0</v>
      </c>
      <c r="GS41" s="96">
        <f t="shared" si="348"/>
        <v>0</v>
      </c>
      <c r="GT41" s="97">
        <f t="shared" si="408"/>
        <v>0</v>
      </c>
      <c r="GU41" s="298">
        <v>0</v>
      </c>
      <c r="GV41" s="299">
        <f>GR41</f>
        <v>0</v>
      </c>
      <c r="GW41" s="96">
        <f t="shared" si="349"/>
        <v>0</v>
      </c>
      <c r="GX41" s="97">
        <f t="shared" si="409"/>
        <v>0</v>
      </c>
      <c r="GY41" s="298">
        <v>0</v>
      </c>
      <c r="GZ41" s="299">
        <f>GV41</f>
        <v>0</v>
      </c>
      <c r="HA41" s="96">
        <f t="shared" si="350"/>
        <v>0</v>
      </c>
      <c r="HB41" s="97">
        <f t="shared" si="410"/>
        <v>0</v>
      </c>
      <c r="HC41" s="298">
        <v>0</v>
      </c>
      <c r="HD41" s="299">
        <f>GZ41</f>
        <v>0</v>
      </c>
      <c r="HE41" s="96">
        <f t="shared" si="351"/>
        <v>0</v>
      </c>
      <c r="HF41" s="97">
        <f t="shared" si="411"/>
        <v>0</v>
      </c>
      <c r="HG41" s="298">
        <v>0</v>
      </c>
      <c r="HH41" s="299">
        <f>HD41</f>
        <v>0</v>
      </c>
      <c r="HI41" s="96">
        <f t="shared" si="352"/>
        <v>0</v>
      </c>
      <c r="HJ41" s="97">
        <f t="shared" si="412"/>
        <v>0</v>
      </c>
      <c r="HK41" s="298">
        <v>0</v>
      </c>
      <c r="HL41" s="299">
        <f>HH41</f>
        <v>0</v>
      </c>
      <c r="HM41" s="96">
        <f t="shared" si="353"/>
        <v>0</v>
      </c>
      <c r="HN41" s="97">
        <f t="shared" si="413"/>
        <v>0</v>
      </c>
      <c r="HO41" s="298">
        <v>0</v>
      </c>
      <c r="HP41" s="299">
        <f>HL41</f>
        <v>0</v>
      </c>
      <c r="HQ41" s="96">
        <f t="shared" si="354"/>
        <v>0</v>
      </c>
      <c r="HR41" s="97">
        <f t="shared" si="414"/>
        <v>0</v>
      </c>
      <c r="HS41" s="298">
        <v>0</v>
      </c>
      <c r="HT41" s="299">
        <f>HP41</f>
        <v>0</v>
      </c>
      <c r="HU41" s="96">
        <f t="shared" si="355"/>
        <v>0</v>
      </c>
      <c r="HV41" s="97">
        <f t="shared" si="415"/>
        <v>0</v>
      </c>
      <c r="HW41" s="298">
        <v>0</v>
      </c>
      <c r="HX41" s="299">
        <f>HT41</f>
        <v>0</v>
      </c>
      <c r="HY41" s="96">
        <f t="shared" si="356"/>
        <v>0</v>
      </c>
      <c r="HZ41" s="97">
        <f t="shared" si="416"/>
        <v>0</v>
      </c>
      <c r="IA41" s="298">
        <v>0</v>
      </c>
      <c r="IB41" s="299">
        <f>HX41</f>
        <v>0</v>
      </c>
      <c r="IC41" s="96">
        <f t="shared" si="357"/>
        <v>0</v>
      </c>
      <c r="ID41" s="97">
        <f t="shared" si="417"/>
        <v>0</v>
      </c>
      <c r="IE41" s="298">
        <v>0</v>
      </c>
      <c r="IF41" s="299">
        <f>IB41</f>
        <v>0</v>
      </c>
      <c r="IG41" s="96">
        <f t="shared" si="358"/>
        <v>0</v>
      </c>
      <c r="IH41" s="97">
        <f t="shared" si="418"/>
        <v>0</v>
      </c>
    </row>
    <row r="42" spans="1:242" x14ac:dyDescent="0.2">
      <c r="A42" s="277"/>
      <c r="B42" s="278">
        <v>0.1</v>
      </c>
      <c r="C42" s="298">
        <v>0</v>
      </c>
      <c r="D42" s="299">
        <v>0</v>
      </c>
      <c r="E42" s="96">
        <f t="shared" si="239"/>
        <v>0</v>
      </c>
      <c r="F42" s="97">
        <f t="shared" si="359"/>
        <v>0</v>
      </c>
      <c r="G42" s="298">
        <v>0</v>
      </c>
      <c r="H42" s="299">
        <f>D42</f>
        <v>0</v>
      </c>
      <c r="I42" s="96">
        <f t="shared" si="300"/>
        <v>0</v>
      </c>
      <c r="J42" s="97">
        <f t="shared" si="360"/>
        <v>0</v>
      </c>
      <c r="K42" s="298">
        <v>0</v>
      </c>
      <c r="L42" s="299">
        <f>H42</f>
        <v>0</v>
      </c>
      <c r="M42" s="96">
        <f t="shared" si="301"/>
        <v>0</v>
      </c>
      <c r="N42" s="97">
        <f t="shared" si="361"/>
        <v>0</v>
      </c>
      <c r="O42" s="298">
        <v>0</v>
      </c>
      <c r="P42" s="299">
        <f>L42</f>
        <v>0</v>
      </c>
      <c r="Q42" s="96">
        <f t="shared" si="302"/>
        <v>0</v>
      </c>
      <c r="R42" s="97">
        <f t="shared" si="362"/>
        <v>0</v>
      </c>
      <c r="S42" s="298">
        <v>0</v>
      </c>
      <c r="T42" s="299">
        <f>P42</f>
        <v>0</v>
      </c>
      <c r="U42" s="96">
        <f t="shared" si="303"/>
        <v>0</v>
      </c>
      <c r="V42" s="97">
        <f t="shared" si="363"/>
        <v>0</v>
      </c>
      <c r="W42" s="298">
        <v>0</v>
      </c>
      <c r="X42" s="299">
        <f>T42</f>
        <v>0</v>
      </c>
      <c r="Y42" s="96">
        <f t="shared" si="304"/>
        <v>0</v>
      </c>
      <c r="Z42" s="97">
        <f t="shared" si="364"/>
        <v>0</v>
      </c>
      <c r="AA42" s="298">
        <v>0</v>
      </c>
      <c r="AB42" s="299">
        <f>X42</f>
        <v>0</v>
      </c>
      <c r="AC42" s="96">
        <f t="shared" si="305"/>
        <v>0</v>
      </c>
      <c r="AD42" s="97">
        <f t="shared" si="365"/>
        <v>0</v>
      </c>
      <c r="AE42" s="298">
        <v>0</v>
      </c>
      <c r="AF42" s="299">
        <f>AB42</f>
        <v>0</v>
      </c>
      <c r="AG42" s="96">
        <f t="shared" si="306"/>
        <v>0</v>
      </c>
      <c r="AH42" s="97">
        <f t="shared" si="366"/>
        <v>0</v>
      </c>
      <c r="AI42" s="298">
        <v>0</v>
      </c>
      <c r="AJ42" s="299">
        <f>AF42</f>
        <v>0</v>
      </c>
      <c r="AK42" s="96">
        <f t="shared" si="307"/>
        <v>0</v>
      </c>
      <c r="AL42" s="97">
        <f t="shared" si="367"/>
        <v>0</v>
      </c>
      <c r="AM42" s="298">
        <v>0</v>
      </c>
      <c r="AN42" s="299">
        <f>AJ42</f>
        <v>0</v>
      </c>
      <c r="AO42" s="96">
        <f t="shared" si="308"/>
        <v>0</v>
      </c>
      <c r="AP42" s="97">
        <f t="shared" si="368"/>
        <v>0</v>
      </c>
      <c r="AQ42" s="298">
        <v>0</v>
      </c>
      <c r="AR42" s="299">
        <f>AN42</f>
        <v>0</v>
      </c>
      <c r="AS42" s="96">
        <f t="shared" si="309"/>
        <v>0</v>
      </c>
      <c r="AT42" s="97">
        <f t="shared" si="369"/>
        <v>0</v>
      </c>
      <c r="AU42" s="298">
        <v>0</v>
      </c>
      <c r="AV42" s="299">
        <f>AR42</f>
        <v>0</v>
      </c>
      <c r="AW42" s="96">
        <f t="shared" si="310"/>
        <v>0</v>
      </c>
      <c r="AX42" s="97">
        <f t="shared" si="370"/>
        <v>0</v>
      </c>
      <c r="AY42" s="298">
        <v>0</v>
      </c>
      <c r="AZ42" s="299">
        <f>AV42</f>
        <v>0</v>
      </c>
      <c r="BA42" s="96">
        <f t="shared" si="311"/>
        <v>0</v>
      </c>
      <c r="BB42" s="97">
        <f t="shared" si="371"/>
        <v>0</v>
      </c>
      <c r="BC42" s="298">
        <v>0</v>
      </c>
      <c r="BD42" s="299">
        <f>AZ42</f>
        <v>0</v>
      </c>
      <c r="BE42" s="96">
        <f t="shared" si="312"/>
        <v>0</v>
      </c>
      <c r="BF42" s="97">
        <f t="shared" si="372"/>
        <v>0</v>
      </c>
      <c r="BG42" s="298">
        <v>0</v>
      </c>
      <c r="BH42" s="299">
        <f>BD42</f>
        <v>0</v>
      </c>
      <c r="BI42" s="96">
        <f t="shared" si="313"/>
        <v>0</v>
      </c>
      <c r="BJ42" s="97">
        <f t="shared" si="373"/>
        <v>0</v>
      </c>
      <c r="BK42" s="298">
        <v>0</v>
      </c>
      <c r="BL42" s="299">
        <f>BH42</f>
        <v>0</v>
      </c>
      <c r="BM42" s="96">
        <f t="shared" si="314"/>
        <v>0</v>
      </c>
      <c r="BN42" s="97">
        <f t="shared" si="374"/>
        <v>0</v>
      </c>
      <c r="BO42" s="298">
        <v>0</v>
      </c>
      <c r="BP42" s="299">
        <f>BL42</f>
        <v>0</v>
      </c>
      <c r="BQ42" s="96">
        <f t="shared" si="315"/>
        <v>0</v>
      </c>
      <c r="BR42" s="97">
        <f t="shared" si="375"/>
        <v>0</v>
      </c>
      <c r="BS42" s="298">
        <v>0</v>
      </c>
      <c r="BT42" s="299">
        <f>BP42</f>
        <v>0</v>
      </c>
      <c r="BU42" s="96">
        <f t="shared" si="316"/>
        <v>0</v>
      </c>
      <c r="BV42" s="97">
        <f t="shared" si="376"/>
        <v>0</v>
      </c>
      <c r="BW42" s="298">
        <v>0</v>
      </c>
      <c r="BX42" s="299">
        <f>BT42</f>
        <v>0</v>
      </c>
      <c r="BY42" s="96">
        <f t="shared" si="317"/>
        <v>0</v>
      </c>
      <c r="BZ42" s="97">
        <f t="shared" si="377"/>
        <v>0</v>
      </c>
      <c r="CA42" s="298">
        <v>0</v>
      </c>
      <c r="CB42" s="299">
        <f>BX42</f>
        <v>0</v>
      </c>
      <c r="CC42" s="96">
        <f t="shared" si="318"/>
        <v>0</v>
      </c>
      <c r="CD42" s="97">
        <f t="shared" si="378"/>
        <v>0</v>
      </c>
      <c r="CE42" s="298">
        <v>0</v>
      </c>
      <c r="CF42" s="299">
        <f>CB42</f>
        <v>0</v>
      </c>
      <c r="CG42" s="96">
        <f t="shared" si="319"/>
        <v>0</v>
      </c>
      <c r="CH42" s="97">
        <f t="shared" si="379"/>
        <v>0</v>
      </c>
      <c r="CI42" s="298">
        <v>0</v>
      </c>
      <c r="CJ42" s="299">
        <f>CF42</f>
        <v>0</v>
      </c>
      <c r="CK42" s="96">
        <f t="shared" si="320"/>
        <v>0</v>
      </c>
      <c r="CL42" s="97">
        <f t="shared" si="380"/>
        <v>0</v>
      </c>
      <c r="CM42" s="298">
        <v>0</v>
      </c>
      <c r="CN42" s="299">
        <f>CJ42</f>
        <v>0</v>
      </c>
      <c r="CO42" s="96">
        <f t="shared" si="321"/>
        <v>0</v>
      </c>
      <c r="CP42" s="97">
        <f t="shared" si="381"/>
        <v>0</v>
      </c>
      <c r="CQ42" s="298">
        <v>0</v>
      </c>
      <c r="CR42" s="299">
        <f>CN42</f>
        <v>0</v>
      </c>
      <c r="CS42" s="96">
        <f t="shared" si="322"/>
        <v>0</v>
      </c>
      <c r="CT42" s="97">
        <f t="shared" si="382"/>
        <v>0</v>
      </c>
      <c r="CU42" s="298">
        <v>0</v>
      </c>
      <c r="CV42" s="299">
        <f>CR42</f>
        <v>0</v>
      </c>
      <c r="CW42" s="96">
        <f t="shared" si="323"/>
        <v>0</v>
      </c>
      <c r="CX42" s="97">
        <f t="shared" si="383"/>
        <v>0</v>
      </c>
      <c r="CY42" s="298">
        <v>0</v>
      </c>
      <c r="CZ42" s="299">
        <f>CV42</f>
        <v>0</v>
      </c>
      <c r="DA42" s="96">
        <f t="shared" si="324"/>
        <v>0</v>
      </c>
      <c r="DB42" s="97">
        <f t="shared" si="384"/>
        <v>0</v>
      </c>
      <c r="DC42" s="298">
        <v>0</v>
      </c>
      <c r="DD42" s="299">
        <f>CZ42</f>
        <v>0</v>
      </c>
      <c r="DE42" s="96">
        <f t="shared" si="325"/>
        <v>0</v>
      </c>
      <c r="DF42" s="97">
        <f t="shared" si="385"/>
        <v>0</v>
      </c>
      <c r="DG42" s="298">
        <v>0</v>
      </c>
      <c r="DH42" s="299">
        <f>DD42</f>
        <v>0</v>
      </c>
      <c r="DI42" s="96">
        <f t="shared" si="326"/>
        <v>0</v>
      </c>
      <c r="DJ42" s="97">
        <f t="shared" si="386"/>
        <v>0</v>
      </c>
      <c r="DK42" s="298">
        <v>0</v>
      </c>
      <c r="DL42" s="299">
        <f>DH42</f>
        <v>0</v>
      </c>
      <c r="DM42" s="96">
        <f t="shared" si="327"/>
        <v>0</v>
      </c>
      <c r="DN42" s="97">
        <f t="shared" si="387"/>
        <v>0</v>
      </c>
      <c r="DO42" s="298">
        <v>0</v>
      </c>
      <c r="DP42" s="299">
        <f>DL42</f>
        <v>0</v>
      </c>
      <c r="DQ42" s="96">
        <f t="shared" si="328"/>
        <v>0</v>
      </c>
      <c r="DR42" s="97">
        <f t="shared" si="388"/>
        <v>0</v>
      </c>
      <c r="DS42" s="298">
        <v>0</v>
      </c>
      <c r="DT42" s="299">
        <f>DP42</f>
        <v>0</v>
      </c>
      <c r="DU42" s="96">
        <f t="shared" si="329"/>
        <v>0</v>
      </c>
      <c r="DV42" s="97">
        <f t="shared" si="389"/>
        <v>0</v>
      </c>
      <c r="DW42" s="298">
        <v>0</v>
      </c>
      <c r="DX42" s="299">
        <f>DT42</f>
        <v>0</v>
      </c>
      <c r="DY42" s="96">
        <f t="shared" si="330"/>
        <v>0</v>
      </c>
      <c r="DZ42" s="97">
        <f t="shared" si="390"/>
        <v>0</v>
      </c>
      <c r="EA42" s="298">
        <v>0</v>
      </c>
      <c r="EB42" s="299">
        <f>DX42</f>
        <v>0</v>
      </c>
      <c r="EC42" s="96">
        <f t="shared" si="331"/>
        <v>0</v>
      </c>
      <c r="ED42" s="97">
        <f t="shared" si="391"/>
        <v>0</v>
      </c>
      <c r="EE42" s="298">
        <v>0</v>
      </c>
      <c r="EF42" s="299">
        <f>EB42</f>
        <v>0</v>
      </c>
      <c r="EG42" s="96">
        <f t="shared" si="332"/>
        <v>0</v>
      </c>
      <c r="EH42" s="97">
        <f t="shared" si="392"/>
        <v>0</v>
      </c>
      <c r="EI42" s="298">
        <v>0</v>
      </c>
      <c r="EJ42" s="299">
        <f>EF42</f>
        <v>0</v>
      </c>
      <c r="EK42" s="96">
        <f t="shared" si="333"/>
        <v>0</v>
      </c>
      <c r="EL42" s="97">
        <f t="shared" si="393"/>
        <v>0</v>
      </c>
      <c r="EM42" s="298">
        <v>0</v>
      </c>
      <c r="EN42" s="299">
        <f>EJ42</f>
        <v>0</v>
      </c>
      <c r="EO42" s="96">
        <f t="shared" si="334"/>
        <v>0</v>
      </c>
      <c r="EP42" s="97">
        <f t="shared" si="394"/>
        <v>0</v>
      </c>
      <c r="EQ42" s="298">
        <v>0</v>
      </c>
      <c r="ER42" s="299">
        <f>EN42</f>
        <v>0</v>
      </c>
      <c r="ES42" s="96">
        <f t="shared" si="335"/>
        <v>0</v>
      </c>
      <c r="ET42" s="97">
        <f t="shared" si="395"/>
        <v>0</v>
      </c>
      <c r="EU42" s="298">
        <v>0</v>
      </c>
      <c r="EV42" s="299">
        <f>ER42</f>
        <v>0</v>
      </c>
      <c r="EW42" s="96">
        <f t="shared" si="336"/>
        <v>0</v>
      </c>
      <c r="EX42" s="97">
        <f t="shared" si="396"/>
        <v>0</v>
      </c>
      <c r="EY42" s="298">
        <v>0</v>
      </c>
      <c r="EZ42" s="299">
        <f>EV42</f>
        <v>0</v>
      </c>
      <c r="FA42" s="96">
        <f t="shared" si="337"/>
        <v>0</v>
      </c>
      <c r="FB42" s="97">
        <f t="shared" si="397"/>
        <v>0</v>
      </c>
      <c r="FC42" s="298">
        <v>0</v>
      </c>
      <c r="FD42" s="299">
        <f>EZ42</f>
        <v>0</v>
      </c>
      <c r="FE42" s="96">
        <f t="shared" si="338"/>
        <v>0</v>
      </c>
      <c r="FF42" s="97">
        <f t="shared" si="398"/>
        <v>0</v>
      </c>
      <c r="FG42" s="298">
        <v>0</v>
      </c>
      <c r="FH42" s="299">
        <f>FD42</f>
        <v>0</v>
      </c>
      <c r="FI42" s="96">
        <f t="shared" si="339"/>
        <v>0</v>
      </c>
      <c r="FJ42" s="97">
        <f t="shared" si="399"/>
        <v>0</v>
      </c>
      <c r="FK42" s="298">
        <v>0</v>
      </c>
      <c r="FL42" s="299">
        <f>FH42</f>
        <v>0</v>
      </c>
      <c r="FM42" s="96">
        <f t="shared" si="340"/>
        <v>0</v>
      </c>
      <c r="FN42" s="97">
        <f t="shared" si="400"/>
        <v>0</v>
      </c>
      <c r="FO42" s="298">
        <v>0</v>
      </c>
      <c r="FP42" s="299">
        <f>FL42</f>
        <v>0</v>
      </c>
      <c r="FQ42" s="96">
        <f t="shared" si="341"/>
        <v>0</v>
      </c>
      <c r="FR42" s="97">
        <f t="shared" si="401"/>
        <v>0</v>
      </c>
      <c r="FS42" s="298">
        <v>0</v>
      </c>
      <c r="FT42" s="299">
        <f>FP42</f>
        <v>0</v>
      </c>
      <c r="FU42" s="96">
        <f t="shared" si="342"/>
        <v>0</v>
      </c>
      <c r="FV42" s="97">
        <f t="shared" si="402"/>
        <v>0</v>
      </c>
      <c r="FW42" s="298">
        <v>0</v>
      </c>
      <c r="FX42" s="299">
        <f>FT42</f>
        <v>0</v>
      </c>
      <c r="FY42" s="96">
        <f t="shared" si="343"/>
        <v>0</v>
      </c>
      <c r="FZ42" s="97">
        <f t="shared" si="403"/>
        <v>0</v>
      </c>
      <c r="GA42" s="298">
        <v>0</v>
      </c>
      <c r="GB42" s="299">
        <f>FX42</f>
        <v>0</v>
      </c>
      <c r="GC42" s="96">
        <f t="shared" si="344"/>
        <v>0</v>
      </c>
      <c r="GD42" s="97">
        <f t="shared" si="404"/>
        <v>0</v>
      </c>
      <c r="GE42" s="298">
        <v>0</v>
      </c>
      <c r="GF42" s="299">
        <f>GB42</f>
        <v>0</v>
      </c>
      <c r="GG42" s="96">
        <f t="shared" si="345"/>
        <v>0</v>
      </c>
      <c r="GH42" s="97">
        <f t="shared" si="405"/>
        <v>0</v>
      </c>
      <c r="GI42" s="298">
        <v>0</v>
      </c>
      <c r="GJ42" s="299">
        <f>GF42</f>
        <v>0</v>
      </c>
      <c r="GK42" s="96">
        <f t="shared" si="346"/>
        <v>0</v>
      </c>
      <c r="GL42" s="97">
        <f t="shared" si="406"/>
        <v>0</v>
      </c>
      <c r="GM42" s="298">
        <v>0</v>
      </c>
      <c r="GN42" s="299">
        <f>GJ42</f>
        <v>0</v>
      </c>
      <c r="GO42" s="96">
        <f t="shared" si="347"/>
        <v>0</v>
      </c>
      <c r="GP42" s="97">
        <f t="shared" si="407"/>
        <v>0</v>
      </c>
      <c r="GQ42" s="298">
        <v>0</v>
      </c>
      <c r="GR42" s="299">
        <f>GN42</f>
        <v>0</v>
      </c>
      <c r="GS42" s="96">
        <f t="shared" si="348"/>
        <v>0</v>
      </c>
      <c r="GT42" s="97">
        <f t="shared" si="408"/>
        <v>0</v>
      </c>
      <c r="GU42" s="298">
        <v>0</v>
      </c>
      <c r="GV42" s="299">
        <f>GR42</f>
        <v>0</v>
      </c>
      <c r="GW42" s="96">
        <f t="shared" si="349"/>
        <v>0</v>
      </c>
      <c r="GX42" s="97">
        <f t="shared" si="409"/>
        <v>0</v>
      </c>
      <c r="GY42" s="298">
        <v>0</v>
      </c>
      <c r="GZ42" s="299">
        <f>GV42</f>
        <v>0</v>
      </c>
      <c r="HA42" s="96">
        <f t="shared" si="350"/>
        <v>0</v>
      </c>
      <c r="HB42" s="97">
        <f t="shared" si="410"/>
        <v>0</v>
      </c>
      <c r="HC42" s="298">
        <v>0</v>
      </c>
      <c r="HD42" s="299">
        <f>GZ42</f>
        <v>0</v>
      </c>
      <c r="HE42" s="96">
        <f t="shared" si="351"/>
        <v>0</v>
      </c>
      <c r="HF42" s="97">
        <f t="shared" si="411"/>
        <v>0</v>
      </c>
      <c r="HG42" s="298">
        <v>0</v>
      </c>
      <c r="HH42" s="299">
        <f>HD42</f>
        <v>0</v>
      </c>
      <c r="HI42" s="96">
        <f t="shared" si="352"/>
        <v>0</v>
      </c>
      <c r="HJ42" s="97">
        <f t="shared" si="412"/>
        <v>0</v>
      </c>
      <c r="HK42" s="298">
        <v>0</v>
      </c>
      <c r="HL42" s="299">
        <f>HH42</f>
        <v>0</v>
      </c>
      <c r="HM42" s="96">
        <f t="shared" si="353"/>
        <v>0</v>
      </c>
      <c r="HN42" s="97">
        <f t="shared" si="413"/>
        <v>0</v>
      </c>
      <c r="HO42" s="298">
        <v>0</v>
      </c>
      <c r="HP42" s="299">
        <f>HL42</f>
        <v>0</v>
      </c>
      <c r="HQ42" s="96">
        <f t="shared" si="354"/>
        <v>0</v>
      </c>
      <c r="HR42" s="97">
        <f t="shared" si="414"/>
        <v>0</v>
      </c>
      <c r="HS42" s="298">
        <v>0</v>
      </c>
      <c r="HT42" s="299">
        <f>HP42</f>
        <v>0</v>
      </c>
      <c r="HU42" s="96">
        <f t="shared" si="355"/>
        <v>0</v>
      </c>
      <c r="HV42" s="97">
        <f t="shared" si="415"/>
        <v>0</v>
      </c>
      <c r="HW42" s="298">
        <v>0</v>
      </c>
      <c r="HX42" s="299">
        <f>HT42</f>
        <v>0</v>
      </c>
      <c r="HY42" s="96">
        <f t="shared" si="356"/>
        <v>0</v>
      </c>
      <c r="HZ42" s="97">
        <f t="shared" si="416"/>
        <v>0</v>
      </c>
      <c r="IA42" s="298">
        <v>0</v>
      </c>
      <c r="IB42" s="299">
        <f>HX42</f>
        <v>0</v>
      </c>
      <c r="IC42" s="96">
        <f t="shared" si="357"/>
        <v>0</v>
      </c>
      <c r="ID42" s="97">
        <f t="shared" si="417"/>
        <v>0</v>
      </c>
      <c r="IE42" s="298">
        <v>0</v>
      </c>
      <c r="IF42" s="299">
        <f>IB42</f>
        <v>0</v>
      </c>
      <c r="IG42" s="96">
        <f t="shared" si="358"/>
        <v>0</v>
      </c>
      <c r="IH42" s="97">
        <f t="shared" si="418"/>
        <v>0</v>
      </c>
    </row>
    <row r="43" spans="1:242" x14ac:dyDescent="0.2">
      <c r="A43" s="277"/>
      <c r="B43" s="278">
        <v>0.1</v>
      </c>
      <c r="C43" s="298">
        <v>0</v>
      </c>
      <c r="D43" s="299">
        <v>0</v>
      </c>
      <c r="E43" s="96">
        <f t="shared" si="239"/>
        <v>0</v>
      </c>
      <c r="F43" s="97">
        <f t="shared" si="359"/>
        <v>0</v>
      </c>
      <c r="G43" s="298">
        <v>0</v>
      </c>
      <c r="H43" s="299">
        <f>D43</f>
        <v>0</v>
      </c>
      <c r="I43" s="96">
        <f t="shared" si="300"/>
        <v>0</v>
      </c>
      <c r="J43" s="97">
        <f t="shared" si="360"/>
        <v>0</v>
      </c>
      <c r="K43" s="298">
        <v>0</v>
      </c>
      <c r="L43" s="299">
        <f>H43</f>
        <v>0</v>
      </c>
      <c r="M43" s="96">
        <f t="shared" si="301"/>
        <v>0</v>
      </c>
      <c r="N43" s="97">
        <f t="shared" si="361"/>
        <v>0</v>
      </c>
      <c r="O43" s="298">
        <v>0</v>
      </c>
      <c r="P43" s="299">
        <f>L43</f>
        <v>0</v>
      </c>
      <c r="Q43" s="96">
        <f t="shared" si="302"/>
        <v>0</v>
      </c>
      <c r="R43" s="97">
        <f t="shared" si="362"/>
        <v>0</v>
      </c>
      <c r="S43" s="298">
        <v>0</v>
      </c>
      <c r="T43" s="299">
        <f>P43</f>
        <v>0</v>
      </c>
      <c r="U43" s="96">
        <f t="shared" si="303"/>
        <v>0</v>
      </c>
      <c r="V43" s="97">
        <f t="shared" si="363"/>
        <v>0</v>
      </c>
      <c r="W43" s="298">
        <v>0</v>
      </c>
      <c r="X43" s="299">
        <f>T43</f>
        <v>0</v>
      </c>
      <c r="Y43" s="96">
        <f t="shared" si="304"/>
        <v>0</v>
      </c>
      <c r="Z43" s="97">
        <f t="shared" si="364"/>
        <v>0</v>
      </c>
      <c r="AA43" s="298">
        <v>0</v>
      </c>
      <c r="AB43" s="299">
        <f>X43</f>
        <v>0</v>
      </c>
      <c r="AC43" s="96">
        <f t="shared" si="305"/>
        <v>0</v>
      </c>
      <c r="AD43" s="97">
        <f t="shared" si="365"/>
        <v>0</v>
      </c>
      <c r="AE43" s="298">
        <v>0</v>
      </c>
      <c r="AF43" s="299">
        <f>AB43</f>
        <v>0</v>
      </c>
      <c r="AG43" s="96">
        <f t="shared" si="306"/>
        <v>0</v>
      </c>
      <c r="AH43" s="97">
        <f t="shared" si="366"/>
        <v>0</v>
      </c>
      <c r="AI43" s="298">
        <v>0</v>
      </c>
      <c r="AJ43" s="299">
        <f>AF43</f>
        <v>0</v>
      </c>
      <c r="AK43" s="96">
        <f t="shared" si="307"/>
        <v>0</v>
      </c>
      <c r="AL43" s="97">
        <f t="shared" si="367"/>
        <v>0</v>
      </c>
      <c r="AM43" s="298">
        <v>0</v>
      </c>
      <c r="AN43" s="299">
        <f>AJ43</f>
        <v>0</v>
      </c>
      <c r="AO43" s="96">
        <f t="shared" si="308"/>
        <v>0</v>
      </c>
      <c r="AP43" s="97">
        <f t="shared" si="368"/>
        <v>0</v>
      </c>
      <c r="AQ43" s="298">
        <v>0</v>
      </c>
      <c r="AR43" s="299">
        <f>AN43</f>
        <v>0</v>
      </c>
      <c r="AS43" s="96">
        <f t="shared" si="309"/>
        <v>0</v>
      </c>
      <c r="AT43" s="97">
        <f t="shared" si="369"/>
        <v>0</v>
      </c>
      <c r="AU43" s="298">
        <v>0</v>
      </c>
      <c r="AV43" s="299">
        <f>AR43</f>
        <v>0</v>
      </c>
      <c r="AW43" s="96">
        <f t="shared" si="310"/>
        <v>0</v>
      </c>
      <c r="AX43" s="97">
        <f t="shared" si="370"/>
        <v>0</v>
      </c>
      <c r="AY43" s="298">
        <v>0</v>
      </c>
      <c r="AZ43" s="299">
        <f>AV43</f>
        <v>0</v>
      </c>
      <c r="BA43" s="96">
        <f t="shared" si="311"/>
        <v>0</v>
      </c>
      <c r="BB43" s="97">
        <f t="shared" si="371"/>
        <v>0</v>
      </c>
      <c r="BC43" s="298">
        <v>0</v>
      </c>
      <c r="BD43" s="299">
        <f>AZ43</f>
        <v>0</v>
      </c>
      <c r="BE43" s="96">
        <f t="shared" si="312"/>
        <v>0</v>
      </c>
      <c r="BF43" s="97">
        <f t="shared" si="372"/>
        <v>0</v>
      </c>
      <c r="BG43" s="298">
        <v>0</v>
      </c>
      <c r="BH43" s="299">
        <f>BD43</f>
        <v>0</v>
      </c>
      <c r="BI43" s="96">
        <f t="shared" si="313"/>
        <v>0</v>
      </c>
      <c r="BJ43" s="97">
        <f t="shared" si="373"/>
        <v>0</v>
      </c>
      <c r="BK43" s="298">
        <v>0</v>
      </c>
      <c r="BL43" s="299">
        <f>BH43</f>
        <v>0</v>
      </c>
      <c r="BM43" s="96">
        <f t="shared" si="314"/>
        <v>0</v>
      </c>
      <c r="BN43" s="97">
        <f t="shared" si="374"/>
        <v>0</v>
      </c>
      <c r="BO43" s="298">
        <v>0</v>
      </c>
      <c r="BP43" s="299">
        <f>BL43</f>
        <v>0</v>
      </c>
      <c r="BQ43" s="96">
        <f t="shared" si="315"/>
        <v>0</v>
      </c>
      <c r="BR43" s="97">
        <f t="shared" si="375"/>
        <v>0</v>
      </c>
      <c r="BS43" s="298">
        <v>0</v>
      </c>
      <c r="BT43" s="299">
        <f>BP43</f>
        <v>0</v>
      </c>
      <c r="BU43" s="96">
        <f t="shared" si="316"/>
        <v>0</v>
      </c>
      <c r="BV43" s="97">
        <f t="shared" si="376"/>
        <v>0</v>
      </c>
      <c r="BW43" s="298">
        <v>0</v>
      </c>
      <c r="BX43" s="299">
        <f>BT43</f>
        <v>0</v>
      </c>
      <c r="BY43" s="96">
        <f t="shared" si="317"/>
        <v>0</v>
      </c>
      <c r="BZ43" s="97">
        <f t="shared" si="377"/>
        <v>0</v>
      </c>
      <c r="CA43" s="298">
        <v>0</v>
      </c>
      <c r="CB43" s="299">
        <f>BX43</f>
        <v>0</v>
      </c>
      <c r="CC43" s="96">
        <f t="shared" si="318"/>
        <v>0</v>
      </c>
      <c r="CD43" s="97">
        <f t="shared" si="378"/>
        <v>0</v>
      </c>
      <c r="CE43" s="298">
        <v>0</v>
      </c>
      <c r="CF43" s="299">
        <f>CB43</f>
        <v>0</v>
      </c>
      <c r="CG43" s="96">
        <f t="shared" si="319"/>
        <v>0</v>
      </c>
      <c r="CH43" s="97">
        <f t="shared" si="379"/>
        <v>0</v>
      </c>
      <c r="CI43" s="298">
        <v>0</v>
      </c>
      <c r="CJ43" s="299">
        <f>CF43</f>
        <v>0</v>
      </c>
      <c r="CK43" s="96">
        <f t="shared" si="320"/>
        <v>0</v>
      </c>
      <c r="CL43" s="97">
        <f t="shared" si="380"/>
        <v>0</v>
      </c>
      <c r="CM43" s="298">
        <v>0</v>
      </c>
      <c r="CN43" s="299">
        <f>CJ43</f>
        <v>0</v>
      </c>
      <c r="CO43" s="96">
        <f t="shared" si="321"/>
        <v>0</v>
      </c>
      <c r="CP43" s="97">
        <f t="shared" si="381"/>
        <v>0</v>
      </c>
      <c r="CQ43" s="298">
        <v>0</v>
      </c>
      <c r="CR43" s="299">
        <f>CN43</f>
        <v>0</v>
      </c>
      <c r="CS43" s="96">
        <f t="shared" si="322"/>
        <v>0</v>
      </c>
      <c r="CT43" s="97">
        <f t="shared" si="382"/>
        <v>0</v>
      </c>
      <c r="CU43" s="298">
        <v>0</v>
      </c>
      <c r="CV43" s="299">
        <f>CR43</f>
        <v>0</v>
      </c>
      <c r="CW43" s="96">
        <f t="shared" si="323"/>
        <v>0</v>
      </c>
      <c r="CX43" s="97">
        <f t="shared" si="383"/>
        <v>0</v>
      </c>
      <c r="CY43" s="298">
        <v>0</v>
      </c>
      <c r="CZ43" s="299">
        <f>CV43</f>
        <v>0</v>
      </c>
      <c r="DA43" s="96">
        <f t="shared" si="324"/>
        <v>0</v>
      </c>
      <c r="DB43" s="97">
        <f t="shared" si="384"/>
        <v>0</v>
      </c>
      <c r="DC43" s="298">
        <v>0</v>
      </c>
      <c r="DD43" s="299">
        <f>CZ43</f>
        <v>0</v>
      </c>
      <c r="DE43" s="96">
        <f t="shared" si="325"/>
        <v>0</v>
      </c>
      <c r="DF43" s="97">
        <f t="shared" si="385"/>
        <v>0</v>
      </c>
      <c r="DG43" s="298">
        <v>0</v>
      </c>
      <c r="DH43" s="299">
        <f>DD43</f>
        <v>0</v>
      </c>
      <c r="DI43" s="96">
        <f t="shared" si="326"/>
        <v>0</v>
      </c>
      <c r="DJ43" s="97">
        <f t="shared" si="386"/>
        <v>0</v>
      </c>
      <c r="DK43" s="298">
        <v>0</v>
      </c>
      <c r="DL43" s="299">
        <f>DH43</f>
        <v>0</v>
      </c>
      <c r="DM43" s="96">
        <f t="shared" si="327"/>
        <v>0</v>
      </c>
      <c r="DN43" s="97">
        <f t="shared" si="387"/>
        <v>0</v>
      </c>
      <c r="DO43" s="298">
        <v>0</v>
      </c>
      <c r="DP43" s="299">
        <f>DL43</f>
        <v>0</v>
      </c>
      <c r="DQ43" s="96">
        <f t="shared" si="328"/>
        <v>0</v>
      </c>
      <c r="DR43" s="97">
        <f t="shared" si="388"/>
        <v>0</v>
      </c>
      <c r="DS43" s="298">
        <v>0</v>
      </c>
      <c r="DT43" s="299">
        <f>DP43</f>
        <v>0</v>
      </c>
      <c r="DU43" s="96">
        <f t="shared" si="329"/>
        <v>0</v>
      </c>
      <c r="DV43" s="97">
        <f t="shared" si="389"/>
        <v>0</v>
      </c>
      <c r="DW43" s="298">
        <v>0</v>
      </c>
      <c r="DX43" s="299">
        <f>DT43</f>
        <v>0</v>
      </c>
      <c r="DY43" s="96">
        <f t="shared" si="330"/>
        <v>0</v>
      </c>
      <c r="DZ43" s="97">
        <f t="shared" si="390"/>
        <v>0</v>
      </c>
      <c r="EA43" s="298">
        <v>0</v>
      </c>
      <c r="EB43" s="299">
        <f>DX43</f>
        <v>0</v>
      </c>
      <c r="EC43" s="96">
        <f t="shared" si="331"/>
        <v>0</v>
      </c>
      <c r="ED43" s="97">
        <f t="shared" si="391"/>
        <v>0</v>
      </c>
      <c r="EE43" s="298">
        <v>0</v>
      </c>
      <c r="EF43" s="299">
        <f>EB43</f>
        <v>0</v>
      </c>
      <c r="EG43" s="96">
        <f t="shared" si="332"/>
        <v>0</v>
      </c>
      <c r="EH43" s="97">
        <f t="shared" si="392"/>
        <v>0</v>
      </c>
      <c r="EI43" s="298">
        <v>0</v>
      </c>
      <c r="EJ43" s="299">
        <f>EF43</f>
        <v>0</v>
      </c>
      <c r="EK43" s="96">
        <f t="shared" si="333"/>
        <v>0</v>
      </c>
      <c r="EL43" s="97">
        <f t="shared" si="393"/>
        <v>0</v>
      </c>
      <c r="EM43" s="298">
        <v>0</v>
      </c>
      <c r="EN43" s="299">
        <f>EJ43</f>
        <v>0</v>
      </c>
      <c r="EO43" s="96">
        <f t="shared" si="334"/>
        <v>0</v>
      </c>
      <c r="EP43" s="97">
        <f t="shared" si="394"/>
        <v>0</v>
      </c>
      <c r="EQ43" s="298">
        <v>0</v>
      </c>
      <c r="ER43" s="299">
        <f>EN43</f>
        <v>0</v>
      </c>
      <c r="ES43" s="96">
        <f t="shared" si="335"/>
        <v>0</v>
      </c>
      <c r="ET43" s="97">
        <f t="shared" si="395"/>
        <v>0</v>
      </c>
      <c r="EU43" s="298">
        <v>0</v>
      </c>
      <c r="EV43" s="299">
        <f>ER43</f>
        <v>0</v>
      </c>
      <c r="EW43" s="96">
        <f t="shared" si="336"/>
        <v>0</v>
      </c>
      <c r="EX43" s="97">
        <f t="shared" si="396"/>
        <v>0</v>
      </c>
      <c r="EY43" s="298">
        <v>0</v>
      </c>
      <c r="EZ43" s="299">
        <f>EV43</f>
        <v>0</v>
      </c>
      <c r="FA43" s="96">
        <f t="shared" si="337"/>
        <v>0</v>
      </c>
      <c r="FB43" s="97">
        <f t="shared" si="397"/>
        <v>0</v>
      </c>
      <c r="FC43" s="298">
        <v>0</v>
      </c>
      <c r="FD43" s="299">
        <f>EZ43</f>
        <v>0</v>
      </c>
      <c r="FE43" s="96">
        <f t="shared" si="338"/>
        <v>0</v>
      </c>
      <c r="FF43" s="97">
        <f t="shared" si="398"/>
        <v>0</v>
      </c>
      <c r="FG43" s="298">
        <v>0</v>
      </c>
      <c r="FH43" s="299">
        <f>FD43</f>
        <v>0</v>
      </c>
      <c r="FI43" s="96">
        <f t="shared" si="339"/>
        <v>0</v>
      </c>
      <c r="FJ43" s="97">
        <f t="shared" si="399"/>
        <v>0</v>
      </c>
      <c r="FK43" s="298">
        <v>0</v>
      </c>
      <c r="FL43" s="299">
        <f>FH43</f>
        <v>0</v>
      </c>
      <c r="FM43" s="96">
        <f t="shared" si="340"/>
        <v>0</v>
      </c>
      <c r="FN43" s="97">
        <f t="shared" si="400"/>
        <v>0</v>
      </c>
      <c r="FO43" s="298">
        <v>0</v>
      </c>
      <c r="FP43" s="299">
        <f>FL43</f>
        <v>0</v>
      </c>
      <c r="FQ43" s="96">
        <f t="shared" si="341"/>
        <v>0</v>
      </c>
      <c r="FR43" s="97">
        <f t="shared" si="401"/>
        <v>0</v>
      </c>
      <c r="FS43" s="298">
        <v>0</v>
      </c>
      <c r="FT43" s="299">
        <f>FP43</f>
        <v>0</v>
      </c>
      <c r="FU43" s="96">
        <f t="shared" si="342"/>
        <v>0</v>
      </c>
      <c r="FV43" s="97">
        <f t="shared" si="402"/>
        <v>0</v>
      </c>
      <c r="FW43" s="298">
        <v>0</v>
      </c>
      <c r="FX43" s="299">
        <f>FT43</f>
        <v>0</v>
      </c>
      <c r="FY43" s="96">
        <f t="shared" si="343"/>
        <v>0</v>
      </c>
      <c r="FZ43" s="97">
        <f t="shared" si="403"/>
        <v>0</v>
      </c>
      <c r="GA43" s="298">
        <v>0</v>
      </c>
      <c r="GB43" s="299">
        <f>FX43</f>
        <v>0</v>
      </c>
      <c r="GC43" s="96">
        <f t="shared" si="344"/>
        <v>0</v>
      </c>
      <c r="GD43" s="97">
        <f t="shared" si="404"/>
        <v>0</v>
      </c>
      <c r="GE43" s="298">
        <v>0</v>
      </c>
      <c r="GF43" s="299">
        <f>GB43</f>
        <v>0</v>
      </c>
      <c r="GG43" s="96">
        <f t="shared" si="345"/>
        <v>0</v>
      </c>
      <c r="GH43" s="97">
        <f t="shared" si="405"/>
        <v>0</v>
      </c>
      <c r="GI43" s="298">
        <v>0</v>
      </c>
      <c r="GJ43" s="299">
        <f>GF43</f>
        <v>0</v>
      </c>
      <c r="GK43" s="96">
        <f t="shared" si="346"/>
        <v>0</v>
      </c>
      <c r="GL43" s="97">
        <f t="shared" si="406"/>
        <v>0</v>
      </c>
      <c r="GM43" s="298">
        <v>0</v>
      </c>
      <c r="GN43" s="299">
        <f>GJ43</f>
        <v>0</v>
      </c>
      <c r="GO43" s="96">
        <f t="shared" si="347"/>
        <v>0</v>
      </c>
      <c r="GP43" s="97">
        <f t="shared" si="407"/>
        <v>0</v>
      </c>
      <c r="GQ43" s="298">
        <v>0</v>
      </c>
      <c r="GR43" s="299">
        <f>GN43</f>
        <v>0</v>
      </c>
      <c r="GS43" s="96">
        <f t="shared" si="348"/>
        <v>0</v>
      </c>
      <c r="GT43" s="97">
        <f t="shared" si="408"/>
        <v>0</v>
      </c>
      <c r="GU43" s="298">
        <v>0</v>
      </c>
      <c r="GV43" s="299">
        <f>GR43</f>
        <v>0</v>
      </c>
      <c r="GW43" s="96">
        <f t="shared" si="349"/>
        <v>0</v>
      </c>
      <c r="GX43" s="97">
        <f t="shared" si="409"/>
        <v>0</v>
      </c>
      <c r="GY43" s="298">
        <v>0</v>
      </c>
      <c r="GZ43" s="299">
        <f>GV43</f>
        <v>0</v>
      </c>
      <c r="HA43" s="96">
        <f t="shared" si="350"/>
        <v>0</v>
      </c>
      <c r="HB43" s="97">
        <f t="shared" si="410"/>
        <v>0</v>
      </c>
      <c r="HC43" s="298">
        <v>0</v>
      </c>
      <c r="HD43" s="299">
        <f>GZ43</f>
        <v>0</v>
      </c>
      <c r="HE43" s="96">
        <f t="shared" si="351"/>
        <v>0</v>
      </c>
      <c r="HF43" s="97">
        <f t="shared" si="411"/>
        <v>0</v>
      </c>
      <c r="HG43" s="298">
        <v>0</v>
      </c>
      <c r="HH43" s="299">
        <f>HD43</f>
        <v>0</v>
      </c>
      <c r="HI43" s="96">
        <f t="shared" si="352"/>
        <v>0</v>
      </c>
      <c r="HJ43" s="97">
        <f t="shared" si="412"/>
        <v>0</v>
      </c>
      <c r="HK43" s="298">
        <v>0</v>
      </c>
      <c r="HL43" s="299">
        <f>HH43</f>
        <v>0</v>
      </c>
      <c r="HM43" s="96">
        <f t="shared" si="353"/>
        <v>0</v>
      </c>
      <c r="HN43" s="97">
        <f t="shared" si="413"/>
        <v>0</v>
      </c>
      <c r="HO43" s="298">
        <v>0</v>
      </c>
      <c r="HP43" s="299">
        <f>HL43</f>
        <v>0</v>
      </c>
      <c r="HQ43" s="96">
        <f t="shared" si="354"/>
        <v>0</v>
      </c>
      <c r="HR43" s="97">
        <f t="shared" si="414"/>
        <v>0</v>
      </c>
      <c r="HS43" s="298">
        <v>0</v>
      </c>
      <c r="HT43" s="299">
        <f>HP43</f>
        <v>0</v>
      </c>
      <c r="HU43" s="96">
        <f t="shared" si="355"/>
        <v>0</v>
      </c>
      <c r="HV43" s="97">
        <f t="shared" si="415"/>
        <v>0</v>
      </c>
      <c r="HW43" s="298">
        <v>0</v>
      </c>
      <c r="HX43" s="299">
        <f>HT43</f>
        <v>0</v>
      </c>
      <c r="HY43" s="96">
        <f t="shared" si="356"/>
        <v>0</v>
      </c>
      <c r="HZ43" s="97">
        <f t="shared" si="416"/>
        <v>0</v>
      </c>
      <c r="IA43" s="298">
        <v>0</v>
      </c>
      <c r="IB43" s="299">
        <f>HX43</f>
        <v>0</v>
      </c>
      <c r="IC43" s="96">
        <f t="shared" si="357"/>
        <v>0</v>
      </c>
      <c r="ID43" s="97">
        <f t="shared" si="417"/>
        <v>0</v>
      </c>
      <c r="IE43" s="298">
        <v>0</v>
      </c>
      <c r="IF43" s="299">
        <f>IB43</f>
        <v>0</v>
      </c>
      <c r="IG43" s="96">
        <f t="shared" si="358"/>
        <v>0</v>
      </c>
      <c r="IH43" s="97">
        <f t="shared" si="418"/>
        <v>0</v>
      </c>
    </row>
    <row r="44" spans="1:242" x14ac:dyDescent="0.2">
      <c r="A44" s="277"/>
      <c r="B44" s="278">
        <v>0.1</v>
      </c>
      <c r="C44" s="298">
        <v>0</v>
      </c>
      <c r="D44" s="299">
        <v>0</v>
      </c>
      <c r="E44" s="96">
        <f>C44*D44</f>
        <v>0</v>
      </c>
      <c r="F44" s="97">
        <f t="shared" si="359"/>
        <v>0</v>
      </c>
      <c r="G44" s="298">
        <v>0</v>
      </c>
      <c r="H44" s="299">
        <f t="shared" si="59"/>
        <v>0</v>
      </c>
      <c r="I44" s="96">
        <f t="shared" ref="I44:I49" si="419">G44*H44+E44</f>
        <v>0</v>
      </c>
      <c r="J44" s="97">
        <f t="shared" si="360"/>
        <v>0</v>
      </c>
      <c r="K44" s="298">
        <v>0</v>
      </c>
      <c r="L44" s="299">
        <f t="shared" si="60"/>
        <v>0</v>
      </c>
      <c r="M44" s="96">
        <f t="shared" ref="M44:M49" si="420">K44*L44+I44</f>
        <v>0</v>
      </c>
      <c r="N44" s="97">
        <f t="shared" si="361"/>
        <v>0</v>
      </c>
      <c r="O44" s="298">
        <v>0</v>
      </c>
      <c r="P44" s="299">
        <f t="shared" si="61"/>
        <v>0</v>
      </c>
      <c r="Q44" s="96">
        <f t="shared" ref="Q44:Q49" si="421">O44*P44+M44</f>
        <v>0</v>
      </c>
      <c r="R44" s="97">
        <f t="shared" si="362"/>
        <v>0</v>
      </c>
      <c r="S44" s="298">
        <v>0</v>
      </c>
      <c r="T44" s="299">
        <f t="shared" si="62"/>
        <v>0</v>
      </c>
      <c r="U44" s="96">
        <f t="shared" ref="U44:U49" si="422">S44*T44+Q44</f>
        <v>0</v>
      </c>
      <c r="V44" s="97">
        <f t="shared" si="363"/>
        <v>0</v>
      </c>
      <c r="W44" s="298">
        <v>0</v>
      </c>
      <c r="X44" s="299">
        <f t="shared" si="63"/>
        <v>0</v>
      </c>
      <c r="Y44" s="96">
        <f t="shared" ref="Y44:Y49" si="423">W44*X44+U44</f>
        <v>0</v>
      </c>
      <c r="Z44" s="97">
        <f t="shared" si="364"/>
        <v>0</v>
      </c>
      <c r="AA44" s="298">
        <v>0</v>
      </c>
      <c r="AB44" s="299">
        <f t="shared" si="64"/>
        <v>0</v>
      </c>
      <c r="AC44" s="96">
        <f t="shared" ref="AC44:AC49" si="424">AA44*AB44+Y44</f>
        <v>0</v>
      </c>
      <c r="AD44" s="97">
        <f t="shared" si="365"/>
        <v>0</v>
      </c>
      <c r="AE44" s="298">
        <v>0</v>
      </c>
      <c r="AF44" s="299">
        <f t="shared" si="65"/>
        <v>0</v>
      </c>
      <c r="AG44" s="96">
        <f t="shared" ref="AG44:AG49" si="425">AE44*AF44+AC44</f>
        <v>0</v>
      </c>
      <c r="AH44" s="97">
        <f t="shared" si="366"/>
        <v>0</v>
      </c>
      <c r="AI44" s="298">
        <v>0</v>
      </c>
      <c r="AJ44" s="299">
        <f t="shared" si="66"/>
        <v>0</v>
      </c>
      <c r="AK44" s="96">
        <f t="shared" ref="AK44:AK49" si="426">AI44*AJ44+AG44</f>
        <v>0</v>
      </c>
      <c r="AL44" s="97">
        <f t="shared" si="367"/>
        <v>0</v>
      </c>
      <c r="AM44" s="298">
        <v>0</v>
      </c>
      <c r="AN44" s="299">
        <f t="shared" si="67"/>
        <v>0</v>
      </c>
      <c r="AO44" s="96">
        <f t="shared" ref="AO44:AO49" si="427">AM44*AN44+AK44</f>
        <v>0</v>
      </c>
      <c r="AP44" s="97">
        <f t="shared" si="368"/>
        <v>0</v>
      </c>
      <c r="AQ44" s="298">
        <v>0</v>
      </c>
      <c r="AR44" s="299">
        <f t="shared" si="68"/>
        <v>0</v>
      </c>
      <c r="AS44" s="96">
        <f t="shared" ref="AS44:AS49" si="428">AQ44*AR44+AO44</f>
        <v>0</v>
      </c>
      <c r="AT44" s="97">
        <f t="shared" si="369"/>
        <v>0</v>
      </c>
      <c r="AU44" s="298">
        <v>0</v>
      </c>
      <c r="AV44" s="299">
        <f t="shared" si="69"/>
        <v>0</v>
      </c>
      <c r="AW44" s="96">
        <f t="shared" ref="AW44:AW49" si="429">AU44*AV44+AS44</f>
        <v>0</v>
      </c>
      <c r="AX44" s="97">
        <f t="shared" si="370"/>
        <v>0</v>
      </c>
      <c r="AY44" s="298">
        <v>0</v>
      </c>
      <c r="AZ44" s="299">
        <f t="shared" si="70"/>
        <v>0</v>
      </c>
      <c r="BA44" s="96">
        <f t="shared" ref="BA44:BA49" si="430">AY44*AZ44+AW44</f>
        <v>0</v>
      </c>
      <c r="BB44" s="97">
        <f t="shared" si="371"/>
        <v>0</v>
      </c>
      <c r="BC44" s="298">
        <v>0</v>
      </c>
      <c r="BD44" s="299">
        <f t="shared" si="71"/>
        <v>0</v>
      </c>
      <c r="BE44" s="96">
        <f t="shared" ref="BE44:BE49" si="431">BC44*BD44+BA44</f>
        <v>0</v>
      </c>
      <c r="BF44" s="97">
        <f t="shared" si="372"/>
        <v>0</v>
      </c>
      <c r="BG44" s="298">
        <v>0</v>
      </c>
      <c r="BH44" s="299">
        <f t="shared" si="72"/>
        <v>0</v>
      </c>
      <c r="BI44" s="96">
        <f t="shared" ref="BI44:BI49" si="432">BG44*BH44+BE44</f>
        <v>0</v>
      </c>
      <c r="BJ44" s="97">
        <f t="shared" si="373"/>
        <v>0</v>
      </c>
      <c r="BK44" s="298">
        <v>0</v>
      </c>
      <c r="BL44" s="299">
        <f t="shared" si="73"/>
        <v>0</v>
      </c>
      <c r="BM44" s="96">
        <f t="shared" ref="BM44:BM49" si="433">BK44*BL44+BI44</f>
        <v>0</v>
      </c>
      <c r="BN44" s="97">
        <f t="shared" si="374"/>
        <v>0</v>
      </c>
      <c r="BO44" s="298">
        <v>0</v>
      </c>
      <c r="BP44" s="299">
        <f t="shared" si="74"/>
        <v>0</v>
      </c>
      <c r="BQ44" s="96">
        <f t="shared" ref="BQ44:BQ49" si="434">BO44*BP44+BM44</f>
        <v>0</v>
      </c>
      <c r="BR44" s="97">
        <f t="shared" si="375"/>
        <v>0</v>
      </c>
      <c r="BS44" s="298">
        <v>0</v>
      </c>
      <c r="BT44" s="299">
        <f t="shared" si="75"/>
        <v>0</v>
      </c>
      <c r="BU44" s="96">
        <f t="shared" ref="BU44:BU49" si="435">BS44*BT44+BQ44</f>
        <v>0</v>
      </c>
      <c r="BV44" s="97">
        <f t="shared" si="376"/>
        <v>0</v>
      </c>
      <c r="BW44" s="298">
        <v>0</v>
      </c>
      <c r="BX44" s="299">
        <f t="shared" si="76"/>
        <v>0</v>
      </c>
      <c r="BY44" s="96">
        <f t="shared" ref="BY44:BY49" si="436">BW44*BX44+BU44</f>
        <v>0</v>
      </c>
      <c r="BZ44" s="97">
        <f t="shared" si="377"/>
        <v>0</v>
      </c>
      <c r="CA44" s="298">
        <v>0</v>
      </c>
      <c r="CB44" s="299">
        <f t="shared" si="77"/>
        <v>0</v>
      </c>
      <c r="CC44" s="96">
        <f t="shared" ref="CC44:CC49" si="437">CA44*CB44+BY44</f>
        <v>0</v>
      </c>
      <c r="CD44" s="97">
        <f t="shared" si="378"/>
        <v>0</v>
      </c>
      <c r="CE44" s="298">
        <v>0</v>
      </c>
      <c r="CF44" s="299">
        <f t="shared" si="78"/>
        <v>0</v>
      </c>
      <c r="CG44" s="96">
        <f t="shared" ref="CG44:CG49" si="438">CE44*CF44+CC44</f>
        <v>0</v>
      </c>
      <c r="CH44" s="97">
        <f t="shared" si="379"/>
        <v>0</v>
      </c>
      <c r="CI44" s="298">
        <v>0</v>
      </c>
      <c r="CJ44" s="299">
        <f t="shared" si="79"/>
        <v>0</v>
      </c>
      <c r="CK44" s="96">
        <f t="shared" ref="CK44:CK49" si="439">CI44*CJ44+CG44</f>
        <v>0</v>
      </c>
      <c r="CL44" s="97">
        <f t="shared" si="380"/>
        <v>0</v>
      </c>
      <c r="CM44" s="298">
        <v>0</v>
      </c>
      <c r="CN44" s="299">
        <f t="shared" si="80"/>
        <v>0</v>
      </c>
      <c r="CO44" s="96">
        <f t="shared" ref="CO44:CO49" si="440">CM44*CN44+CK44</f>
        <v>0</v>
      </c>
      <c r="CP44" s="97">
        <f t="shared" si="381"/>
        <v>0</v>
      </c>
      <c r="CQ44" s="298">
        <v>0</v>
      </c>
      <c r="CR44" s="299">
        <f t="shared" si="81"/>
        <v>0</v>
      </c>
      <c r="CS44" s="96">
        <f t="shared" ref="CS44:CS49" si="441">CQ44*CR44+CO44</f>
        <v>0</v>
      </c>
      <c r="CT44" s="97">
        <f t="shared" si="382"/>
        <v>0</v>
      </c>
      <c r="CU44" s="298">
        <v>0</v>
      </c>
      <c r="CV44" s="299">
        <f t="shared" si="82"/>
        <v>0</v>
      </c>
      <c r="CW44" s="96">
        <f t="shared" ref="CW44:CW49" si="442">CU44*CV44+CS44</f>
        <v>0</v>
      </c>
      <c r="CX44" s="97">
        <f t="shared" si="383"/>
        <v>0</v>
      </c>
      <c r="CY44" s="298">
        <v>0</v>
      </c>
      <c r="CZ44" s="299">
        <f t="shared" si="83"/>
        <v>0</v>
      </c>
      <c r="DA44" s="96">
        <f t="shared" ref="DA44:DA49" si="443">CY44*CZ44+CW44</f>
        <v>0</v>
      </c>
      <c r="DB44" s="97">
        <f t="shared" si="384"/>
        <v>0</v>
      </c>
      <c r="DC44" s="298">
        <v>0</v>
      </c>
      <c r="DD44" s="299">
        <f t="shared" si="84"/>
        <v>0</v>
      </c>
      <c r="DE44" s="96">
        <f t="shared" ref="DE44:DE49" si="444">DC44*DD44+DA44</f>
        <v>0</v>
      </c>
      <c r="DF44" s="97">
        <f t="shared" si="385"/>
        <v>0</v>
      </c>
      <c r="DG44" s="298">
        <v>0</v>
      </c>
      <c r="DH44" s="299">
        <f t="shared" si="85"/>
        <v>0</v>
      </c>
      <c r="DI44" s="96">
        <f t="shared" ref="DI44:DI49" si="445">DG44*DH44+DE44</f>
        <v>0</v>
      </c>
      <c r="DJ44" s="97">
        <f t="shared" si="386"/>
        <v>0</v>
      </c>
      <c r="DK44" s="298">
        <v>0</v>
      </c>
      <c r="DL44" s="299">
        <f t="shared" si="86"/>
        <v>0</v>
      </c>
      <c r="DM44" s="96">
        <f t="shared" ref="DM44:DM49" si="446">DK44*DL44+DI44</f>
        <v>0</v>
      </c>
      <c r="DN44" s="97">
        <f t="shared" si="387"/>
        <v>0</v>
      </c>
      <c r="DO44" s="298">
        <v>0</v>
      </c>
      <c r="DP44" s="299">
        <f t="shared" si="87"/>
        <v>0</v>
      </c>
      <c r="DQ44" s="96">
        <f t="shared" ref="DQ44:DQ49" si="447">DO44*DP44+DM44</f>
        <v>0</v>
      </c>
      <c r="DR44" s="97">
        <f t="shared" si="388"/>
        <v>0</v>
      </c>
      <c r="DS44" s="298">
        <v>0</v>
      </c>
      <c r="DT44" s="299">
        <f t="shared" si="88"/>
        <v>0</v>
      </c>
      <c r="DU44" s="96">
        <f t="shared" ref="DU44:DU49" si="448">DS44*DT44+DQ44</f>
        <v>0</v>
      </c>
      <c r="DV44" s="97">
        <f t="shared" si="389"/>
        <v>0</v>
      </c>
      <c r="DW44" s="298">
        <v>0</v>
      </c>
      <c r="DX44" s="299">
        <f t="shared" si="89"/>
        <v>0</v>
      </c>
      <c r="DY44" s="96">
        <f t="shared" ref="DY44:DY49" si="449">DW44*DX44+DU44</f>
        <v>0</v>
      </c>
      <c r="DZ44" s="97">
        <f t="shared" si="390"/>
        <v>0</v>
      </c>
      <c r="EA44" s="298">
        <v>0</v>
      </c>
      <c r="EB44" s="299">
        <f t="shared" si="90"/>
        <v>0</v>
      </c>
      <c r="EC44" s="96">
        <f t="shared" ref="EC44:EC49" si="450">EA44*EB44+DY44</f>
        <v>0</v>
      </c>
      <c r="ED44" s="97">
        <f t="shared" si="391"/>
        <v>0</v>
      </c>
      <c r="EE44" s="298">
        <v>0</v>
      </c>
      <c r="EF44" s="299">
        <f t="shared" si="91"/>
        <v>0</v>
      </c>
      <c r="EG44" s="96">
        <f t="shared" ref="EG44:EG49" si="451">EE44*EF44+EC44</f>
        <v>0</v>
      </c>
      <c r="EH44" s="97">
        <f t="shared" si="392"/>
        <v>0</v>
      </c>
      <c r="EI44" s="298">
        <v>0</v>
      </c>
      <c r="EJ44" s="299">
        <f t="shared" si="92"/>
        <v>0</v>
      </c>
      <c r="EK44" s="96">
        <f t="shared" ref="EK44:EK49" si="452">EI44*EJ44+EG44</f>
        <v>0</v>
      </c>
      <c r="EL44" s="97">
        <f t="shared" si="393"/>
        <v>0</v>
      </c>
      <c r="EM44" s="298">
        <v>0</v>
      </c>
      <c r="EN44" s="299">
        <f t="shared" si="93"/>
        <v>0</v>
      </c>
      <c r="EO44" s="96">
        <f t="shared" ref="EO44:EO49" si="453">EM44*EN44+EK44</f>
        <v>0</v>
      </c>
      <c r="EP44" s="97">
        <f t="shared" si="394"/>
        <v>0</v>
      </c>
      <c r="EQ44" s="298">
        <v>0</v>
      </c>
      <c r="ER44" s="299">
        <f t="shared" si="94"/>
        <v>0</v>
      </c>
      <c r="ES44" s="96">
        <f t="shared" ref="ES44:ES49" si="454">EQ44*ER44+EO44</f>
        <v>0</v>
      </c>
      <c r="ET44" s="97">
        <f t="shared" si="395"/>
        <v>0</v>
      </c>
      <c r="EU44" s="298">
        <v>0</v>
      </c>
      <c r="EV44" s="299">
        <f t="shared" si="95"/>
        <v>0</v>
      </c>
      <c r="EW44" s="96">
        <f t="shared" ref="EW44:EW49" si="455">EU44*EV44+ES44</f>
        <v>0</v>
      </c>
      <c r="EX44" s="97">
        <f t="shared" si="396"/>
        <v>0</v>
      </c>
      <c r="EY44" s="298">
        <v>0</v>
      </c>
      <c r="EZ44" s="299">
        <f t="shared" si="96"/>
        <v>0</v>
      </c>
      <c r="FA44" s="96">
        <f t="shared" ref="FA44:FA49" si="456">EY44*EZ44+EW44</f>
        <v>0</v>
      </c>
      <c r="FB44" s="97">
        <f t="shared" si="397"/>
        <v>0</v>
      </c>
      <c r="FC44" s="298">
        <v>0</v>
      </c>
      <c r="FD44" s="299">
        <f t="shared" si="97"/>
        <v>0</v>
      </c>
      <c r="FE44" s="96">
        <f t="shared" ref="FE44:FE49" si="457">FC44*FD44+FA44</f>
        <v>0</v>
      </c>
      <c r="FF44" s="97">
        <f t="shared" si="398"/>
        <v>0</v>
      </c>
      <c r="FG44" s="298">
        <v>0</v>
      </c>
      <c r="FH44" s="299">
        <f t="shared" si="98"/>
        <v>0</v>
      </c>
      <c r="FI44" s="96">
        <f t="shared" ref="FI44:FI49" si="458">FG44*FH44+FE44</f>
        <v>0</v>
      </c>
      <c r="FJ44" s="97">
        <f t="shared" si="399"/>
        <v>0</v>
      </c>
      <c r="FK44" s="298">
        <v>0</v>
      </c>
      <c r="FL44" s="299">
        <f t="shared" si="99"/>
        <v>0</v>
      </c>
      <c r="FM44" s="96">
        <f t="shared" ref="FM44:FM49" si="459">FK44*FL44+FI44</f>
        <v>0</v>
      </c>
      <c r="FN44" s="97">
        <f t="shared" si="400"/>
        <v>0</v>
      </c>
      <c r="FO44" s="298">
        <v>0</v>
      </c>
      <c r="FP44" s="299">
        <f t="shared" si="100"/>
        <v>0</v>
      </c>
      <c r="FQ44" s="96">
        <f t="shared" ref="FQ44:FQ49" si="460">FO44*FP44+FM44</f>
        <v>0</v>
      </c>
      <c r="FR44" s="97">
        <f t="shared" si="401"/>
        <v>0</v>
      </c>
      <c r="FS44" s="298">
        <v>0</v>
      </c>
      <c r="FT44" s="299">
        <f t="shared" si="101"/>
        <v>0</v>
      </c>
      <c r="FU44" s="96">
        <f t="shared" ref="FU44:FU49" si="461">FS44*FT44+FQ44</f>
        <v>0</v>
      </c>
      <c r="FV44" s="97">
        <f t="shared" si="402"/>
        <v>0</v>
      </c>
      <c r="FW44" s="298">
        <v>0</v>
      </c>
      <c r="FX44" s="299">
        <f t="shared" si="102"/>
        <v>0</v>
      </c>
      <c r="FY44" s="96">
        <f t="shared" ref="FY44:FY49" si="462">FW44*FX44+FU44</f>
        <v>0</v>
      </c>
      <c r="FZ44" s="97">
        <f t="shared" si="403"/>
        <v>0</v>
      </c>
      <c r="GA44" s="298">
        <v>0</v>
      </c>
      <c r="GB44" s="299">
        <f t="shared" si="103"/>
        <v>0</v>
      </c>
      <c r="GC44" s="96">
        <f t="shared" ref="GC44:GC49" si="463">GA44*GB44+FY44</f>
        <v>0</v>
      </c>
      <c r="GD44" s="97">
        <f t="shared" si="404"/>
        <v>0</v>
      </c>
      <c r="GE44" s="298">
        <v>0</v>
      </c>
      <c r="GF44" s="299">
        <f t="shared" si="104"/>
        <v>0</v>
      </c>
      <c r="GG44" s="96">
        <f t="shared" ref="GG44:GG49" si="464">GE44*GF44+GC44</f>
        <v>0</v>
      </c>
      <c r="GH44" s="97">
        <f t="shared" si="405"/>
        <v>0</v>
      </c>
      <c r="GI44" s="298">
        <v>0</v>
      </c>
      <c r="GJ44" s="299">
        <f t="shared" si="105"/>
        <v>0</v>
      </c>
      <c r="GK44" s="96">
        <f t="shared" ref="GK44:GK49" si="465">GI44*GJ44+GG44</f>
        <v>0</v>
      </c>
      <c r="GL44" s="97">
        <f t="shared" si="406"/>
        <v>0</v>
      </c>
      <c r="GM44" s="298">
        <v>0</v>
      </c>
      <c r="GN44" s="299">
        <f t="shared" si="106"/>
        <v>0</v>
      </c>
      <c r="GO44" s="96">
        <f t="shared" ref="GO44:GO49" si="466">GM44*GN44+GK44</f>
        <v>0</v>
      </c>
      <c r="GP44" s="97">
        <f t="shared" si="407"/>
        <v>0</v>
      </c>
      <c r="GQ44" s="298">
        <v>0</v>
      </c>
      <c r="GR44" s="299">
        <f t="shared" si="107"/>
        <v>0</v>
      </c>
      <c r="GS44" s="96">
        <f t="shared" ref="GS44:GS49" si="467">GQ44*GR44+GO44</f>
        <v>0</v>
      </c>
      <c r="GT44" s="97">
        <f t="shared" si="408"/>
        <v>0</v>
      </c>
      <c r="GU44" s="298">
        <v>0</v>
      </c>
      <c r="GV44" s="299">
        <f t="shared" si="108"/>
        <v>0</v>
      </c>
      <c r="GW44" s="96">
        <f t="shared" ref="GW44:GW49" si="468">GU44*GV44+GS44</f>
        <v>0</v>
      </c>
      <c r="GX44" s="97">
        <f t="shared" si="409"/>
        <v>0</v>
      </c>
      <c r="GY44" s="298">
        <v>0</v>
      </c>
      <c r="GZ44" s="299">
        <f t="shared" si="109"/>
        <v>0</v>
      </c>
      <c r="HA44" s="96">
        <f t="shared" ref="HA44:HA49" si="469">GY44*GZ44+GW44</f>
        <v>0</v>
      </c>
      <c r="HB44" s="97">
        <f t="shared" si="410"/>
        <v>0</v>
      </c>
      <c r="HC44" s="298">
        <v>0</v>
      </c>
      <c r="HD44" s="299">
        <f t="shared" si="110"/>
        <v>0</v>
      </c>
      <c r="HE44" s="96">
        <f t="shared" ref="HE44:HE49" si="470">HC44*HD44+HA44</f>
        <v>0</v>
      </c>
      <c r="HF44" s="97">
        <f t="shared" si="411"/>
        <v>0</v>
      </c>
      <c r="HG44" s="298">
        <v>0</v>
      </c>
      <c r="HH44" s="299">
        <f t="shared" si="111"/>
        <v>0</v>
      </c>
      <c r="HI44" s="96">
        <f t="shared" ref="HI44:HI49" si="471">HG44*HH44+HE44</f>
        <v>0</v>
      </c>
      <c r="HJ44" s="97">
        <f t="shared" si="412"/>
        <v>0</v>
      </c>
      <c r="HK44" s="298">
        <v>0</v>
      </c>
      <c r="HL44" s="299">
        <f t="shared" si="112"/>
        <v>0</v>
      </c>
      <c r="HM44" s="96">
        <f t="shared" ref="HM44:HM49" si="472">HK44*HL44+HI44</f>
        <v>0</v>
      </c>
      <c r="HN44" s="97">
        <f t="shared" si="413"/>
        <v>0</v>
      </c>
      <c r="HO44" s="298">
        <v>0</v>
      </c>
      <c r="HP44" s="299">
        <f t="shared" si="113"/>
        <v>0</v>
      </c>
      <c r="HQ44" s="96">
        <f t="shared" ref="HQ44:HQ49" si="473">HO44*HP44+HM44</f>
        <v>0</v>
      </c>
      <c r="HR44" s="97">
        <f t="shared" si="414"/>
        <v>0</v>
      </c>
      <c r="HS44" s="298">
        <v>0</v>
      </c>
      <c r="HT44" s="299">
        <f t="shared" si="114"/>
        <v>0</v>
      </c>
      <c r="HU44" s="96">
        <f t="shared" ref="HU44:HU49" si="474">HS44*HT44+HQ44</f>
        <v>0</v>
      </c>
      <c r="HV44" s="97">
        <f t="shared" si="415"/>
        <v>0</v>
      </c>
      <c r="HW44" s="298">
        <v>0</v>
      </c>
      <c r="HX44" s="299">
        <f t="shared" si="115"/>
        <v>0</v>
      </c>
      <c r="HY44" s="96">
        <f t="shared" ref="HY44:HY49" si="475">HW44*HX44+HU44</f>
        <v>0</v>
      </c>
      <c r="HZ44" s="97">
        <f t="shared" si="416"/>
        <v>0</v>
      </c>
      <c r="IA44" s="298">
        <v>0</v>
      </c>
      <c r="IB44" s="299">
        <f t="shared" si="116"/>
        <v>0</v>
      </c>
      <c r="IC44" s="96">
        <f t="shared" ref="IC44:IC49" si="476">IA44*IB44+HY44</f>
        <v>0</v>
      </c>
      <c r="ID44" s="97">
        <f t="shared" si="417"/>
        <v>0</v>
      </c>
      <c r="IE44" s="298">
        <v>0</v>
      </c>
      <c r="IF44" s="299">
        <f t="shared" si="117"/>
        <v>0</v>
      </c>
      <c r="IG44" s="96">
        <f t="shared" ref="IG44:IG49" si="477">IE44*IF44+IC44</f>
        <v>0</v>
      </c>
      <c r="IH44" s="97">
        <f t="shared" si="418"/>
        <v>0</v>
      </c>
    </row>
    <row r="45" spans="1:242" x14ac:dyDescent="0.2">
      <c r="A45" s="277"/>
      <c r="B45" s="278">
        <v>0.1</v>
      </c>
      <c r="C45" s="298">
        <v>0</v>
      </c>
      <c r="D45" s="299">
        <v>0</v>
      </c>
      <c r="E45" s="96">
        <f>C45*D45</f>
        <v>0</v>
      </c>
      <c r="F45" s="97">
        <f t="shared" si="359"/>
        <v>0</v>
      </c>
      <c r="G45" s="298">
        <v>0</v>
      </c>
      <c r="H45" s="299">
        <f t="shared" si="59"/>
        <v>0</v>
      </c>
      <c r="I45" s="96">
        <f t="shared" si="419"/>
        <v>0</v>
      </c>
      <c r="J45" s="97">
        <f t="shared" si="360"/>
        <v>0</v>
      </c>
      <c r="K45" s="298">
        <v>0</v>
      </c>
      <c r="L45" s="299">
        <f t="shared" si="60"/>
        <v>0</v>
      </c>
      <c r="M45" s="96">
        <f t="shared" si="420"/>
        <v>0</v>
      </c>
      <c r="N45" s="97">
        <f t="shared" si="361"/>
        <v>0</v>
      </c>
      <c r="O45" s="298">
        <v>0</v>
      </c>
      <c r="P45" s="299">
        <f t="shared" si="61"/>
        <v>0</v>
      </c>
      <c r="Q45" s="96">
        <f t="shared" si="421"/>
        <v>0</v>
      </c>
      <c r="R45" s="97">
        <f t="shared" si="362"/>
        <v>0</v>
      </c>
      <c r="S45" s="298">
        <v>0</v>
      </c>
      <c r="T45" s="299">
        <f t="shared" si="62"/>
        <v>0</v>
      </c>
      <c r="U45" s="96">
        <f t="shared" si="422"/>
        <v>0</v>
      </c>
      <c r="V45" s="97">
        <f t="shared" si="363"/>
        <v>0</v>
      </c>
      <c r="W45" s="298">
        <v>0</v>
      </c>
      <c r="X45" s="299">
        <f t="shared" si="63"/>
        <v>0</v>
      </c>
      <c r="Y45" s="96">
        <f t="shared" si="423"/>
        <v>0</v>
      </c>
      <c r="Z45" s="97">
        <f t="shared" si="364"/>
        <v>0</v>
      </c>
      <c r="AA45" s="298">
        <v>0</v>
      </c>
      <c r="AB45" s="299">
        <f t="shared" si="64"/>
        <v>0</v>
      </c>
      <c r="AC45" s="96">
        <f t="shared" si="424"/>
        <v>0</v>
      </c>
      <c r="AD45" s="97">
        <f t="shared" si="365"/>
        <v>0</v>
      </c>
      <c r="AE45" s="298">
        <v>0</v>
      </c>
      <c r="AF45" s="299">
        <f t="shared" si="65"/>
        <v>0</v>
      </c>
      <c r="AG45" s="96">
        <f t="shared" si="425"/>
        <v>0</v>
      </c>
      <c r="AH45" s="97">
        <f t="shared" si="366"/>
        <v>0</v>
      </c>
      <c r="AI45" s="298">
        <v>0</v>
      </c>
      <c r="AJ45" s="299">
        <f t="shared" si="66"/>
        <v>0</v>
      </c>
      <c r="AK45" s="96">
        <f t="shared" si="426"/>
        <v>0</v>
      </c>
      <c r="AL45" s="97">
        <f t="shared" si="367"/>
        <v>0</v>
      </c>
      <c r="AM45" s="298">
        <v>0</v>
      </c>
      <c r="AN45" s="299">
        <f t="shared" si="67"/>
        <v>0</v>
      </c>
      <c r="AO45" s="96">
        <f t="shared" si="427"/>
        <v>0</v>
      </c>
      <c r="AP45" s="97">
        <f t="shared" si="368"/>
        <v>0</v>
      </c>
      <c r="AQ45" s="298">
        <v>0</v>
      </c>
      <c r="AR45" s="299">
        <f t="shared" si="68"/>
        <v>0</v>
      </c>
      <c r="AS45" s="96">
        <f t="shared" si="428"/>
        <v>0</v>
      </c>
      <c r="AT45" s="97">
        <f t="shared" si="369"/>
        <v>0</v>
      </c>
      <c r="AU45" s="298">
        <v>0</v>
      </c>
      <c r="AV45" s="299">
        <f t="shared" si="69"/>
        <v>0</v>
      </c>
      <c r="AW45" s="96">
        <f t="shared" si="429"/>
        <v>0</v>
      </c>
      <c r="AX45" s="97">
        <f t="shared" si="370"/>
        <v>0</v>
      </c>
      <c r="AY45" s="298">
        <v>0</v>
      </c>
      <c r="AZ45" s="299">
        <f t="shared" si="70"/>
        <v>0</v>
      </c>
      <c r="BA45" s="96">
        <f t="shared" si="430"/>
        <v>0</v>
      </c>
      <c r="BB45" s="97">
        <f t="shared" si="371"/>
        <v>0</v>
      </c>
      <c r="BC45" s="298">
        <v>0</v>
      </c>
      <c r="BD45" s="299">
        <f t="shared" si="71"/>
        <v>0</v>
      </c>
      <c r="BE45" s="96">
        <f t="shared" si="431"/>
        <v>0</v>
      </c>
      <c r="BF45" s="97">
        <f t="shared" si="372"/>
        <v>0</v>
      </c>
      <c r="BG45" s="298">
        <v>0</v>
      </c>
      <c r="BH45" s="299">
        <f t="shared" si="72"/>
        <v>0</v>
      </c>
      <c r="BI45" s="96">
        <f t="shared" si="432"/>
        <v>0</v>
      </c>
      <c r="BJ45" s="97">
        <f t="shared" si="373"/>
        <v>0</v>
      </c>
      <c r="BK45" s="298">
        <v>0</v>
      </c>
      <c r="BL45" s="299">
        <f t="shared" si="73"/>
        <v>0</v>
      </c>
      <c r="BM45" s="96">
        <f t="shared" si="433"/>
        <v>0</v>
      </c>
      <c r="BN45" s="97">
        <f t="shared" si="374"/>
        <v>0</v>
      </c>
      <c r="BO45" s="298">
        <v>0</v>
      </c>
      <c r="BP45" s="299">
        <f t="shared" si="74"/>
        <v>0</v>
      </c>
      <c r="BQ45" s="96">
        <f t="shared" si="434"/>
        <v>0</v>
      </c>
      <c r="BR45" s="97">
        <f t="shared" si="375"/>
        <v>0</v>
      </c>
      <c r="BS45" s="298">
        <v>0</v>
      </c>
      <c r="BT45" s="299">
        <f t="shared" si="75"/>
        <v>0</v>
      </c>
      <c r="BU45" s="96">
        <f t="shared" si="435"/>
        <v>0</v>
      </c>
      <c r="BV45" s="97">
        <f t="shared" si="376"/>
        <v>0</v>
      </c>
      <c r="BW45" s="298">
        <v>0</v>
      </c>
      <c r="BX45" s="299">
        <f t="shared" si="76"/>
        <v>0</v>
      </c>
      <c r="BY45" s="96">
        <f t="shared" si="436"/>
        <v>0</v>
      </c>
      <c r="BZ45" s="97">
        <f t="shared" si="377"/>
        <v>0</v>
      </c>
      <c r="CA45" s="298">
        <v>0</v>
      </c>
      <c r="CB45" s="299">
        <f t="shared" si="77"/>
        <v>0</v>
      </c>
      <c r="CC45" s="96">
        <f t="shared" si="437"/>
        <v>0</v>
      </c>
      <c r="CD45" s="97">
        <f t="shared" si="378"/>
        <v>0</v>
      </c>
      <c r="CE45" s="298">
        <v>0</v>
      </c>
      <c r="CF45" s="299">
        <f t="shared" si="78"/>
        <v>0</v>
      </c>
      <c r="CG45" s="96">
        <f t="shared" si="438"/>
        <v>0</v>
      </c>
      <c r="CH45" s="97">
        <f t="shared" si="379"/>
        <v>0</v>
      </c>
      <c r="CI45" s="298">
        <v>0</v>
      </c>
      <c r="CJ45" s="299">
        <f t="shared" si="79"/>
        <v>0</v>
      </c>
      <c r="CK45" s="96">
        <f t="shared" si="439"/>
        <v>0</v>
      </c>
      <c r="CL45" s="97">
        <f t="shared" si="380"/>
        <v>0</v>
      </c>
      <c r="CM45" s="298">
        <v>0</v>
      </c>
      <c r="CN45" s="299">
        <f t="shared" si="80"/>
        <v>0</v>
      </c>
      <c r="CO45" s="96">
        <f t="shared" si="440"/>
        <v>0</v>
      </c>
      <c r="CP45" s="97">
        <f t="shared" si="381"/>
        <v>0</v>
      </c>
      <c r="CQ45" s="298">
        <v>0</v>
      </c>
      <c r="CR45" s="299">
        <f t="shared" si="81"/>
        <v>0</v>
      </c>
      <c r="CS45" s="96">
        <f t="shared" si="441"/>
        <v>0</v>
      </c>
      <c r="CT45" s="97">
        <f t="shared" si="382"/>
        <v>0</v>
      </c>
      <c r="CU45" s="298">
        <v>0</v>
      </c>
      <c r="CV45" s="299">
        <f t="shared" si="82"/>
        <v>0</v>
      </c>
      <c r="CW45" s="96">
        <f t="shared" si="442"/>
        <v>0</v>
      </c>
      <c r="CX45" s="97">
        <f t="shared" si="383"/>
        <v>0</v>
      </c>
      <c r="CY45" s="298">
        <v>0</v>
      </c>
      <c r="CZ45" s="299">
        <f t="shared" si="83"/>
        <v>0</v>
      </c>
      <c r="DA45" s="96">
        <f t="shared" si="443"/>
        <v>0</v>
      </c>
      <c r="DB45" s="97">
        <f t="shared" si="384"/>
        <v>0</v>
      </c>
      <c r="DC45" s="298">
        <v>0</v>
      </c>
      <c r="DD45" s="299">
        <f t="shared" si="84"/>
        <v>0</v>
      </c>
      <c r="DE45" s="96">
        <f t="shared" si="444"/>
        <v>0</v>
      </c>
      <c r="DF45" s="97">
        <f t="shared" si="385"/>
        <v>0</v>
      </c>
      <c r="DG45" s="298">
        <v>0</v>
      </c>
      <c r="DH45" s="299">
        <f t="shared" si="85"/>
        <v>0</v>
      </c>
      <c r="DI45" s="96">
        <f t="shared" si="445"/>
        <v>0</v>
      </c>
      <c r="DJ45" s="97">
        <f t="shared" si="386"/>
        <v>0</v>
      </c>
      <c r="DK45" s="298">
        <v>0</v>
      </c>
      <c r="DL45" s="299">
        <f t="shared" si="86"/>
        <v>0</v>
      </c>
      <c r="DM45" s="96">
        <f t="shared" si="446"/>
        <v>0</v>
      </c>
      <c r="DN45" s="97">
        <f t="shared" si="387"/>
        <v>0</v>
      </c>
      <c r="DO45" s="298">
        <v>0</v>
      </c>
      <c r="DP45" s="299">
        <f t="shared" si="87"/>
        <v>0</v>
      </c>
      <c r="DQ45" s="96">
        <f t="shared" si="447"/>
        <v>0</v>
      </c>
      <c r="DR45" s="97">
        <f t="shared" si="388"/>
        <v>0</v>
      </c>
      <c r="DS45" s="298">
        <v>0</v>
      </c>
      <c r="DT45" s="299">
        <f t="shared" si="88"/>
        <v>0</v>
      </c>
      <c r="DU45" s="96">
        <f t="shared" si="448"/>
        <v>0</v>
      </c>
      <c r="DV45" s="97">
        <f t="shared" si="389"/>
        <v>0</v>
      </c>
      <c r="DW45" s="298">
        <v>0</v>
      </c>
      <c r="DX45" s="299">
        <f t="shared" si="89"/>
        <v>0</v>
      </c>
      <c r="DY45" s="96">
        <f t="shared" si="449"/>
        <v>0</v>
      </c>
      <c r="DZ45" s="97">
        <f t="shared" si="390"/>
        <v>0</v>
      </c>
      <c r="EA45" s="298">
        <v>0</v>
      </c>
      <c r="EB45" s="299">
        <f t="shared" si="90"/>
        <v>0</v>
      </c>
      <c r="EC45" s="96">
        <f t="shared" si="450"/>
        <v>0</v>
      </c>
      <c r="ED45" s="97">
        <f t="shared" si="391"/>
        <v>0</v>
      </c>
      <c r="EE45" s="298">
        <v>0</v>
      </c>
      <c r="EF45" s="299">
        <f t="shared" si="91"/>
        <v>0</v>
      </c>
      <c r="EG45" s="96">
        <f t="shared" si="451"/>
        <v>0</v>
      </c>
      <c r="EH45" s="97">
        <f t="shared" si="392"/>
        <v>0</v>
      </c>
      <c r="EI45" s="298">
        <v>0</v>
      </c>
      <c r="EJ45" s="299">
        <f t="shared" si="92"/>
        <v>0</v>
      </c>
      <c r="EK45" s="96">
        <f t="shared" si="452"/>
        <v>0</v>
      </c>
      <c r="EL45" s="97">
        <f t="shared" si="393"/>
        <v>0</v>
      </c>
      <c r="EM45" s="298">
        <v>0</v>
      </c>
      <c r="EN45" s="299">
        <f t="shared" si="93"/>
        <v>0</v>
      </c>
      <c r="EO45" s="96">
        <f t="shared" si="453"/>
        <v>0</v>
      </c>
      <c r="EP45" s="97">
        <f t="shared" si="394"/>
        <v>0</v>
      </c>
      <c r="EQ45" s="298">
        <v>0</v>
      </c>
      <c r="ER45" s="299">
        <f t="shared" si="94"/>
        <v>0</v>
      </c>
      <c r="ES45" s="96">
        <f t="shared" si="454"/>
        <v>0</v>
      </c>
      <c r="ET45" s="97">
        <f t="shared" si="395"/>
        <v>0</v>
      </c>
      <c r="EU45" s="298">
        <v>0</v>
      </c>
      <c r="EV45" s="299">
        <f t="shared" si="95"/>
        <v>0</v>
      </c>
      <c r="EW45" s="96">
        <f t="shared" si="455"/>
        <v>0</v>
      </c>
      <c r="EX45" s="97">
        <f t="shared" si="396"/>
        <v>0</v>
      </c>
      <c r="EY45" s="298">
        <v>0</v>
      </c>
      <c r="EZ45" s="299">
        <f t="shared" si="96"/>
        <v>0</v>
      </c>
      <c r="FA45" s="96">
        <f t="shared" si="456"/>
        <v>0</v>
      </c>
      <c r="FB45" s="97">
        <f t="shared" si="397"/>
        <v>0</v>
      </c>
      <c r="FC45" s="298">
        <v>0</v>
      </c>
      <c r="FD45" s="299">
        <f t="shared" si="97"/>
        <v>0</v>
      </c>
      <c r="FE45" s="96">
        <f t="shared" si="457"/>
        <v>0</v>
      </c>
      <c r="FF45" s="97">
        <f t="shared" si="398"/>
        <v>0</v>
      </c>
      <c r="FG45" s="298">
        <v>0</v>
      </c>
      <c r="FH45" s="299">
        <f t="shared" si="98"/>
        <v>0</v>
      </c>
      <c r="FI45" s="96">
        <f t="shared" si="458"/>
        <v>0</v>
      </c>
      <c r="FJ45" s="97">
        <f t="shared" si="399"/>
        <v>0</v>
      </c>
      <c r="FK45" s="298">
        <v>0</v>
      </c>
      <c r="FL45" s="299">
        <f t="shared" si="99"/>
        <v>0</v>
      </c>
      <c r="FM45" s="96">
        <f t="shared" si="459"/>
        <v>0</v>
      </c>
      <c r="FN45" s="97">
        <f t="shared" si="400"/>
        <v>0</v>
      </c>
      <c r="FO45" s="298">
        <v>0</v>
      </c>
      <c r="FP45" s="299">
        <f t="shared" si="100"/>
        <v>0</v>
      </c>
      <c r="FQ45" s="96">
        <f t="shared" si="460"/>
        <v>0</v>
      </c>
      <c r="FR45" s="97">
        <f t="shared" si="401"/>
        <v>0</v>
      </c>
      <c r="FS45" s="298">
        <v>0</v>
      </c>
      <c r="FT45" s="299">
        <f t="shared" si="101"/>
        <v>0</v>
      </c>
      <c r="FU45" s="96">
        <f t="shared" si="461"/>
        <v>0</v>
      </c>
      <c r="FV45" s="97">
        <f t="shared" si="402"/>
        <v>0</v>
      </c>
      <c r="FW45" s="298">
        <v>0</v>
      </c>
      <c r="FX45" s="299">
        <f t="shared" si="102"/>
        <v>0</v>
      </c>
      <c r="FY45" s="96">
        <f t="shared" si="462"/>
        <v>0</v>
      </c>
      <c r="FZ45" s="97">
        <f t="shared" si="403"/>
        <v>0</v>
      </c>
      <c r="GA45" s="298">
        <v>0</v>
      </c>
      <c r="GB45" s="299">
        <f t="shared" si="103"/>
        <v>0</v>
      </c>
      <c r="GC45" s="96">
        <f t="shared" si="463"/>
        <v>0</v>
      </c>
      <c r="GD45" s="97">
        <f t="shared" si="404"/>
        <v>0</v>
      </c>
      <c r="GE45" s="298">
        <v>0</v>
      </c>
      <c r="GF45" s="299">
        <f t="shared" si="104"/>
        <v>0</v>
      </c>
      <c r="GG45" s="96">
        <f t="shared" si="464"/>
        <v>0</v>
      </c>
      <c r="GH45" s="97">
        <f t="shared" si="405"/>
        <v>0</v>
      </c>
      <c r="GI45" s="298">
        <v>0</v>
      </c>
      <c r="GJ45" s="299">
        <f t="shared" si="105"/>
        <v>0</v>
      </c>
      <c r="GK45" s="96">
        <f t="shared" si="465"/>
        <v>0</v>
      </c>
      <c r="GL45" s="97">
        <f t="shared" si="406"/>
        <v>0</v>
      </c>
      <c r="GM45" s="298">
        <v>0</v>
      </c>
      <c r="GN45" s="299">
        <f t="shared" si="106"/>
        <v>0</v>
      </c>
      <c r="GO45" s="96">
        <f t="shared" si="466"/>
        <v>0</v>
      </c>
      <c r="GP45" s="97">
        <f t="shared" si="407"/>
        <v>0</v>
      </c>
      <c r="GQ45" s="298">
        <v>0</v>
      </c>
      <c r="GR45" s="299">
        <f t="shared" si="107"/>
        <v>0</v>
      </c>
      <c r="GS45" s="96">
        <f t="shared" si="467"/>
        <v>0</v>
      </c>
      <c r="GT45" s="97">
        <f t="shared" si="408"/>
        <v>0</v>
      </c>
      <c r="GU45" s="298">
        <v>0</v>
      </c>
      <c r="GV45" s="299">
        <f t="shared" si="108"/>
        <v>0</v>
      </c>
      <c r="GW45" s="96">
        <f t="shared" si="468"/>
        <v>0</v>
      </c>
      <c r="GX45" s="97">
        <f t="shared" si="409"/>
        <v>0</v>
      </c>
      <c r="GY45" s="298">
        <v>0</v>
      </c>
      <c r="GZ45" s="299">
        <f t="shared" si="109"/>
        <v>0</v>
      </c>
      <c r="HA45" s="96">
        <f t="shared" si="469"/>
        <v>0</v>
      </c>
      <c r="HB45" s="97">
        <f t="shared" si="410"/>
        <v>0</v>
      </c>
      <c r="HC45" s="298">
        <v>0</v>
      </c>
      <c r="HD45" s="299">
        <f t="shared" si="110"/>
        <v>0</v>
      </c>
      <c r="HE45" s="96">
        <f t="shared" si="470"/>
        <v>0</v>
      </c>
      <c r="HF45" s="97">
        <f t="shared" si="411"/>
        <v>0</v>
      </c>
      <c r="HG45" s="298">
        <v>0</v>
      </c>
      <c r="HH45" s="299">
        <f t="shared" si="111"/>
        <v>0</v>
      </c>
      <c r="HI45" s="96">
        <f t="shared" si="471"/>
        <v>0</v>
      </c>
      <c r="HJ45" s="97">
        <f t="shared" si="412"/>
        <v>0</v>
      </c>
      <c r="HK45" s="298">
        <v>0</v>
      </c>
      <c r="HL45" s="299">
        <f t="shared" si="112"/>
        <v>0</v>
      </c>
      <c r="HM45" s="96">
        <f t="shared" si="472"/>
        <v>0</v>
      </c>
      <c r="HN45" s="97">
        <f t="shared" si="413"/>
        <v>0</v>
      </c>
      <c r="HO45" s="298">
        <v>0</v>
      </c>
      <c r="HP45" s="299">
        <f t="shared" si="113"/>
        <v>0</v>
      </c>
      <c r="HQ45" s="96">
        <f t="shared" si="473"/>
        <v>0</v>
      </c>
      <c r="HR45" s="97">
        <f t="shared" si="414"/>
        <v>0</v>
      </c>
      <c r="HS45" s="298">
        <v>0</v>
      </c>
      <c r="HT45" s="299">
        <f t="shared" si="114"/>
        <v>0</v>
      </c>
      <c r="HU45" s="96">
        <f t="shared" si="474"/>
        <v>0</v>
      </c>
      <c r="HV45" s="97">
        <f t="shared" si="415"/>
        <v>0</v>
      </c>
      <c r="HW45" s="298">
        <v>0</v>
      </c>
      <c r="HX45" s="299">
        <f t="shared" si="115"/>
        <v>0</v>
      </c>
      <c r="HY45" s="96">
        <f t="shared" si="475"/>
        <v>0</v>
      </c>
      <c r="HZ45" s="97">
        <f t="shared" si="416"/>
        <v>0</v>
      </c>
      <c r="IA45" s="298">
        <v>0</v>
      </c>
      <c r="IB45" s="299">
        <f t="shared" si="116"/>
        <v>0</v>
      </c>
      <c r="IC45" s="96">
        <f t="shared" si="476"/>
        <v>0</v>
      </c>
      <c r="ID45" s="97">
        <f t="shared" si="417"/>
        <v>0</v>
      </c>
      <c r="IE45" s="298">
        <v>0</v>
      </c>
      <c r="IF45" s="299">
        <f t="shared" si="117"/>
        <v>0</v>
      </c>
      <c r="IG45" s="96">
        <f t="shared" si="477"/>
        <v>0</v>
      </c>
      <c r="IH45" s="97">
        <f t="shared" si="418"/>
        <v>0</v>
      </c>
    </row>
    <row r="46" spans="1:242" x14ac:dyDescent="0.2">
      <c r="A46" s="277"/>
      <c r="B46" s="278">
        <v>0.1</v>
      </c>
      <c r="C46" s="298">
        <v>0</v>
      </c>
      <c r="D46" s="299">
        <v>0</v>
      </c>
      <c r="E46" s="96">
        <f>C46*D46</f>
        <v>0</v>
      </c>
      <c r="F46" s="97">
        <f t="shared" si="359"/>
        <v>0</v>
      </c>
      <c r="G46" s="298">
        <v>0</v>
      </c>
      <c r="H46" s="299">
        <f t="shared" si="59"/>
        <v>0</v>
      </c>
      <c r="I46" s="96">
        <f t="shared" si="419"/>
        <v>0</v>
      </c>
      <c r="J46" s="97">
        <f t="shared" si="360"/>
        <v>0</v>
      </c>
      <c r="K46" s="298">
        <v>0</v>
      </c>
      <c r="L46" s="299">
        <f t="shared" si="60"/>
        <v>0</v>
      </c>
      <c r="M46" s="96">
        <f t="shared" si="420"/>
        <v>0</v>
      </c>
      <c r="N46" s="97">
        <f t="shared" si="361"/>
        <v>0</v>
      </c>
      <c r="O46" s="298">
        <v>0</v>
      </c>
      <c r="P46" s="299">
        <f t="shared" si="61"/>
        <v>0</v>
      </c>
      <c r="Q46" s="96">
        <f t="shared" si="421"/>
        <v>0</v>
      </c>
      <c r="R46" s="97">
        <f t="shared" si="362"/>
        <v>0</v>
      </c>
      <c r="S46" s="298">
        <v>0</v>
      </c>
      <c r="T46" s="299">
        <f t="shared" si="62"/>
        <v>0</v>
      </c>
      <c r="U46" s="96">
        <f t="shared" si="422"/>
        <v>0</v>
      </c>
      <c r="V46" s="97">
        <f t="shared" si="363"/>
        <v>0</v>
      </c>
      <c r="W46" s="298">
        <v>0</v>
      </c>
      <c r="X46" s="299">
        <f t="shared" si="63"/>
        <v>0</v>
      </c>
      <c r="Y46" s="96">
        <f t="shared" si="423"/>
        <v>0</v>
      </c>
      <c r="Z46" s="97">
        <f t="shared" si="364"/>
        <v>0</v>
      </c>
      <c r="AA46" s="298">
        <v>0</v>
      </c>
      <c r="AB46" s="299">
        <f t="shared" si="64"/>
        <v>0</v>
      </c>
      <c r="AC46" s="96">
        <f t="shared" si="424"/>
        <v>0</v>
      </c>
      <c r="AD46" s="97">
        <f t="shared" si="365"/>
        <v>0</v>
      </c>
      <c r="AE46" s="298">
        <v>0</v>
      </c>
      <c r="AF46" s="299">
        <f t="shared" si="65"/>
        <v>0</v>
      </c>
      <c r="AG46" s="96">
        <f t="shared" si="425"/>
        <v>0</v>
      </c>
      <c r="AH46" s="97">
        <f t="shared" si="366"/>
        <v>0</v>
      </c>
      <c r="AI46" s="298">
        <v>0</v>
      </c>
      <c r="AJ46" s="299">
        <f t="shared" si="66"/>
        <v>0</v>
      </c>
      <c r="AK46" s="96">
        <f t="shared" si="426"/>
        <v>0</v>
      </c>
      <c r="AL46" s="97">
        <f t="shared" si="367"/>
        <v>0</v>
      </c>
      <c r="AM46" s="298">
        <v>0</v>
      </c>
      <c r="AN46" s="299">
        <f t="shared" si="67"/>
        <v>0</v>
      </c>
      <c r="AO46" s="96">
        <f t="shared" si="427"/>
        <v>0</v>
      </c>
      <c r="AP46" s="97">
        <f t="shared" si="368"/>
        <v>0</v>
      </c>
      <c r="AQ46" s="298">
        <v>0</v>
      </c>
      <c r="AR46" s="299">
        <f t="shared" si="68"/>
        <v>0</v>
      </c>
      <c r="AS46" s="96">
        <f t="shared" si="428"/>
        <v>0</v>
      </c>
      <c r="AT46" s="97">
        <f t="shared" si="369"/>
        <v>0</v>
      </c>
      <c r="AU46" s="298">
        <v>0</v>
      </c>
      <c r="AV46" s="299">
        <f t="shared" si="69"/>
        <v>0</v>
      </c>
      <c r="AW46" s="96">
        <f t="shared" si="429"/>
        <v>0</v>
      </c>
      <c r="AX46" s="97">
        <f t="shared" si="370"/>
        <v>0</v>
      </c>
      <c r="AY46" s="298">
        <v>0</v>
      </c>
      <c r="AZ46" s="299">
        <f t="shared" si="70"/>
        <v>0</v>
      </c>
      <c r="BA46" s="96">
        <f t="shared" si="430"/>
        <v>0</v>
      </c>
      <c r="BB46" s="97">
        <f t="shared" si="371"/>
        <v>0</v>
      </c>
      <c r="BC46" s="298">
        <v>0</v>
      </c>
      <c r="BD46" s="299">
        <f t="shared" si="71"/>
        <v>0</v>
      </c>
      <c r="BE46" s="96">
        <f t="shared" si="431"/>
        <v>0</v>
      </c>
      <c r="BF46" s="97">
        <f t="shared" si="372"/>
        <v>0</v>
      </c>
      <c r="BG46" s="298">
        <v>0</v>
      </c>
      <c r="BH46" s="299">
        <f t="shared" si="72"/>
        <v>0</v>
      </c>
      <c r="BI46" s="96">
        <f t="shared" si="432"/>
        <v>0</v>
      </c>
      <c r="BJ46" s="97">
        <f t="shared" si="373"/>
        <v>0</v>
      </c>
      <c r="BK46" s="298">
        <v>0</v>
      </c>
      <c r="BL46" s="299">
        <f t="shared" si="73"/>
        <v>0</v>
      </c>
      <c r="BM46" s="96">
        <f t="shared" si="433"/>
        <v>0</v>
      </c>
      <c r="BN46" s="97">
        <f t="shared" si="374"/>
        <v>0</v>
      </c>
      <c r="BO46" s="298">
        <v>0</v>
      </c>
      <c r="BP46" s="299">
        <f t="shared" si="74"/>
        <v>0</v>
      </c>
      <c r="BQ46" s="96">
        <f t="shared" si="434"/>
        <v>0</v>
      </c>
      <c r="BR46" s="97">
        <f t="shared" si="375"/>
        <v>0</v>
      </c>
      <c r="BS46" s="298">
        <v>0</v>
      </c>
      <c r="BT46" s="299">
        <f t="shared" si="75"/>
        <v>0</v>
      </c>
      <c r="BU46" s="96">
        <f t="shared" si="435"/>
        <v>0</v>
      </c>
      <c r="BV46" s="97">
        <f t="shared" si="376"/>
        <v>0</v>
      </c>
      <c r="BW46" s="298">
        <v>0</v>
      </c>
      <c r="BX46" s="299">
        <f t="shared" si="76"/>
        <v>0</v>
      </c>
      <c r="BY46" s="96">
        <f t="shared" si="436"/>
        <v>0</v>
      </c>
      <c r="BZ46" s="97">
        <f t="shared" si="377"/>
        <v>0</v>
      </c>
      <c r="CA46" s="298">
        <v>0</v>
      </c>
      <c r="CB46" s="299">
        <f t="shared" si="77"/>
        <v>0</v>
      </c>
      <c r="CC46" s="96">
        <f t="shared" si="437"/>
        <v>0</v>
      </c>
      <c r="CD46" s="97">
        <f t="shared" si="378"/>
        <v>0</v>
      </c>
      <c r="CE46" s="298">
        <v>0</v>
      </c>
      <c r="CF46" s="299">
        <f t="shared" si="78"/>
        <v>0</v>
      </c>
      <c r="CG46" s="96">
        <f t="shared" si="438"/>
        <v>0</v>
      </c>
      <c r="CH46" s="97">
        <f t="shared" si="379"/>
        <v>0</v>
      </c>
      <c r="CI46" s="298">
        <v>0</v>
      </c>
      <c r="CJ46" s="299">
        <f t="shared" si="79"/>
        <v>0</v>
      </c>
      <c r="CK46" s="96">
        <f t="shared" si="439"/>
        <v>0</v>
      </c>
      <c r="CL46" s="97">
        <f t="shared" si="380"/>
        <v>0</v>
      </c>
      <c r="CM46" s="298">
        <v>0</v>
      </c>
      <c r="CN46" s="299">
        <f t="shared" si="80"/>
        <v>0</v>
      </c>
      <c r="CO46" s="96">
        <f t="shared" si="440"/>
        <v>0</v>
      </c>
      <c r="CP46" s="97">
        <f t="shared" si="381"/>
        <v>0</v>
      </c>
      <c r="CQ46" s="298">
        <v>0</v>
      </c>
      <c r="CR46" s="299">
        <f t="shared" si="81"/>
        <v>0</v>
      </c>
      <c r="CS46" s="96">
        <f t="shared" si="441"/>
        <v>0</v>
      </c>
      <c r="CT46" s="97">
        <f t="shared" si="382"/>
        <v>0</v>
      </c>
      <c r="CU46" s="298">
        <v>0</v>
      </c>
      <c r="CV46" s="299">
        <f t="shared" si="82"/>
        <v>0</v>
      </c>
      <c r="CW46" s="96">
        <f t="shared" si="442"/>
        <v>0</v>
      </c>
      <c r="CX46" s="97">
        <f t="shared" si="383"/>
        <v>0</v>
      </c>
      <c r="CY46" s="298">
        <v>0</v>
      </c>
      <c r="CZ46" s="299">
        <f t="shared" si="83"/>
        <v>0</v>
      </c>
      <c r="DA46" s="96">
        <f t="shared" si="443"/>
        <v>0</v>
      </c>
      <c r="DB46" s="97">
        <f t="shared" si="384"/>
        <v>0</v>
      </c>
      <c r="DC46" s="298">
        <v>0</v>
      </c>
      <c r="DD46" s="299">
        <f t="shared" si="84"/>
        <v>0</v>
      </c>
      <c r="DE46" s="96">
        <f t="shared" si="444"/>
        <v>0</v>
      </c>
      <c r="DF46" s="97">
        <f t="shared" si="385"/>
        <v>0</v>
      </c>
      <c r="DG46" s="298">
        <v>0</v>
      </c>
      <c r="DH46" s="299">
        <f t="shared" si="85"/>
        <v>0</v>
      </c>
      <c r="DI46" s="96">
        <f t="shared" si="445"/>
        <v>0</v>
      </c>
      <c r="DJ46" s="97">
        <f t="shared" si="386"/>
        <v>0</v>
      </c>
      <c r="DK46" s="298">
        <v>0</v>
      </c>
      <c r="DL46" s="299">
        <f t="shared" si="86"/>
        <v>0</v>
      </c>
      <c r="DM46" s="96">
        <f t="shared" si="446"/>
        <v>0</v>
      </c>
      <c r="DN46" s="97">
        <f t="shared" si="387"/>
        <v>0</v>
      </c>
      <c r="DO46" s="298">
        <v>0</v>
      </c>
      <c r="DP46" s="299">
        <f t="shared" si="87"/>
        <v>0</v>
      </c>
      <c r="DQ46" s="96">
        <f t="shared" si="447"/>
        <v>0</v>
      </c>
      <c r="DR46" s="97">
        <f t="shared" si="388"/>
        <v>0</v>
      </c>
      <c r="DS46" s="298">
        <v>0</v>
      </c>
      <c r="DT46" s="299">
        <f t="shared" si="88"/>
        <v>0</v>
      </c>
      <c r="DU46" s="96">
        <f t="shared" si="448"/>
        <v>0</v>
      </c>
      <c r="DV46" s="97">
        <f t="shared" si="389"/>
        <v>0</v>
      </c>
      <c r="DW46" s="298">
        <v>0</v>
      </c>
      <c r="DX46" s="299">
        <f t="shared" si="89"/>
        <v>0</v>
      </c>
      <c r="DY46" s="96">
        <f t="shared" si="449"/>
        <v>0</v>
      </c>
      <c r="DZ46" s="97">
        <f t="shared" si="390"/>
        <v>0</v>
      </c>
      <c r="EA46" s="298">
        <v>0</v>
      </c>
      <c r="EB46" s="299">
        <f t="shared" si="90"/>
        <v>0</v>
      </c>
      <c r="EC46" s="96">
        <f t="shared" si="450"/>
        <v>0</v>
      </c>
      <c r="ED46" s="97">
        <f t="shared" si="391"/>
        <v>0</v>
      </c>
      <c r="EE46" s="298">
        <v>0</v>
      </c>
      <c r="EF46" s="299">
        <f t="shared" si="91"/>
        <v>0</v>
      </c>
      <c r="EG46" s="96">
        <f t="shared" si="451"/>
        <v>0</v>
      </c>
      <c r="EH46" s="97">
        <f t="shared" si="392"/>
        <v>0</v>
      </c>
      <c r="EI46" s="298">
        <v>0</v>
      </c>
      <c r="EJ46" s="299">
        <f t="shared" si="92"/>
        <v>0</v>
      </c>
      <c r="EK46" s="96">
        <f t="shared" si="452"/>
        <v>0</v>
      </c>
      <c r="EL46" s="97">
        <f t="shared" si="393"/>
        <v>0</v>
      </c>
      <c r="EM46" s="298">
        <v>0</v>
      </c>
      <c r="EN46" s="299">
        <f t="shared" si="93"/>
        <v>0</v>
      </c>
      <c r="EO46" s="96">
        <f t="shared" si="453"/>
        <v>0</v>
      </c>
      <c r="EP46" s="97">
        <f t="shared" si="394"/>
        <v>0</v>
      </c>
      <c r="EQ46" s="298">
        <v>0</v>
      </c>
      <c r="ER46" s="299">
        <f t="shared" si="94"/>
        <v>0</v>
      </c>
      <c r="ES46" s="96">
        <f t="shared" si="454"/>
        <v>0</v>
      </c>
      <c r="ET46" s="97">
        <f t="shared" si="395"/>
        <v>0</v>
      </c>
      <c r="EU46" s="298">
        <v>0</v>
      </c>
      <c r="EV46" s="299">
        <f t="shared" si="95"/>
        <v>0</v>
      </c>
      <c r="EW46" s="96">
        <f t="shared" si="455"/>
        <v>0</v>
      </c>
      <c r="EX46" s="97">
        <f t="shared" si="396"/>
        <v>0</v>
      </c>
      <c r="EY46" s="298">
        <v>0</v>
      </c>
      <c r="EZ46" s="299">
        <f t="shared" si="96"/>
        <v>0</v>
      </c>
      <c r="FA46" s="96">
        <f t="shared" si="456"/>
        <v>0</v>
      </c>
      <c r="FB46" s="97">
        <f t="shared" si="397"/>
        <v>0</v>
      </c>
      <c r="FC46" s="298">
        <v>0</v>
      </c>
      <c r="FD46" s="299">
        <f t="shared" si="97"/>
        <v>0</v>
      </c>
      <c r="FE46" s="96">
        <f t="shared" si="457"/>
        <v>0</v>
      </c>
      <c r="FF46" s="97">
        <f t="shared" si="398"/>
        <v>0</v>
      </c>
      <c r="FG46" s="298">
        <v>0</v>
      </c>
      <c r="FH46" s="299">
        <f t="shared" si="98"/>
        <v>0</v>
      </c>
      <c r="FI46" s="96">
        <f t="shared" si="458"/>
        <v>0</v>
      </c>
      <c r="FJ46" s="97">
        <f t="shared" si="399"/>
        <v>0</v>
      </c>
      <c r="FK46" s="298">
        <v>0</v>
      </c>
      <c r="FL46" s="299">
        <f t="shared" si="99"/>
        <v>0</v>
      </c>
      <c r="FM46" s="96">
        <f t="shared" si="459"/>
        <v>0</v>
      </c>
      <c r="FN46" s="97">
        <f t="shared" si="400"/>
        <v>0</v>
      </c>
      <c r="FO46" s="298">
        <v>0</v>
      </c>
      <c r="FP46" s="299">
        <f t="shared" si="100"/>
        <v>0</v>
      </c>
      <c r="FQ46" s="96">
        <f t="shared" si="460"/>
        <v>0</v>
      </c>
      <c r="FR46" s="97">
        <f t="shared" si="401"/>
        <v>0</v>
      </c>
      <c r="FS46" s="298">
        <v>0</v>
      </c>
      <c r="FT46" s="299">
        <f t="shared" si="101"/>
        <v>0</v>
      </c>
      <c r="FU46" s="96">
        <f t="shared" si="461"/>
        <v>0</v>
      </c>
      <c r="FV46" s="97">
        <f t="shared" si="402"/>
        <v>0</v>
      </c>
      <c r="FW46" s="298">
        <v>0</v>
      </c>
      <c r="FX46" s="299">
        <f t="shared" si="102"/>
        <v>0</v>
      </c>
      <c r="FY46" s="96">
        <f t="shared" si="462"/>
        <v>0</v>
      </c>
      <c r="FZ46" s="97">
        <f t="shared" si="403"/>
        <v>0</v>
      </c>
      <c r="GA46" s="298">
        <v>0</v>
      </c>
      <c r="GB46" s="299">
        <f t="shared" si="103"/>
        <v>0</v>
      </c>
      <c r="GC46" s="96">
        <f t="shared" si="463"/>
        <v>0</v>
      </c>
      <c r="GD46" s="97">
        <f t="shared" si="404"/>
        <v>0</v>
      </c>
      <c r="GE46" s="298">
        <v>0</v>
      </c>
      <c r="GF46" s="299">
        <f t="shared" si="104"/>
        <v>0</v>
      </c>
      <c r="GG46" s="96">
        <f t="shared" si="464"/>
        <v>0</v>
      </c>
      <c r="GH46" s="97">
        <f t="shared" si="405"/>
        <v>0</v>
      </c>
      <c r="GI46" s="298">
        <v>0</v>
      </c>
      <c r="GJ46" s="299">
        <f t="shared" si="105"/>
        <v>0</v>
      </c>
      <c r="GK46" s="96">
        <f t="shared" si="465"/>
        <v>0</v>
      </c>
      <c r="GL46" s="97">
        <f t="shared" si="406"/>
        <v>0</v>
      </c>
      <c r="GM46" s="298">
        <v>0</v>
      </c>
      <c r="GN46" s="299">
        <f t="shared" si="106"/>
        <v>0</v>
      </c>
      <c r="GO46" s="96">
        <f t="shared" si="466"/>
        <v>0</v>
      </c>
      <c r="GP46" s="97">
        <f t="shared" si="407"/>
        <v>0</v>
      </c>
      <c r="GQ46" s="298">
        <v>0</v>
      </c>
      <c r="GR46" s="299">
        <f t="shared" si="107"/>
        <v>0</v>
      </c>
      <c r="GS46" s="96">
        <f t="shared" si="467"/>
        <v>0</v>
      </c>
      <c r="GT46" s="97">
        <f t="shared" si="408"/>
        <v>0</v>
      </c>
      <c r="GU46" s="298">
        <v>0</v>
      </c>
      <c r="GV46" s="299">
        <f t="shared" si="108"/>
        <v>0</v>
      </c>
      <c r="GW46" s="96">
        <f t="shared" si="468"/>
        <v>0</v>
      </c>
      <c r="GX46" s="97">
        <f t="shared" si="409"/>
        <v>0</v>
      </c>
      <c r="GY46" s="298">
        <v>0</v>
      </c>
      <c r="GZ46" s="299">
        <f t="shared" si="109"/>
        <v>0</v>
      </c>
      <c r="HA46" s="96">
        <f t="shared" si="469"/>
        <v>0</v>
      </c>
      <c r="HB46" s="97">
        <f t="shared" si="410"/>
        <v>0</v>
      </c>
      <c r="HC46" s="298">
        <v>0</v>
      </c>
      <c r="HD46" s="299">
        <f t="shared" si="110"/>
        <v>0</v>
      </c>
      <c r="HE46" s="96">
        <f t="shared" si="470"/>
        <v>0</v>
      </c>
      <c r="HF46" s="97">
        <f t="shared" si="411"/>
        <v>0</v>
      </c>
      <c r="HG46" s="298">
        <v>0</v>
      </c>
      <c r="HH46" s="299">
        <f t="shared" si="111"/>
        <v>0</v>
      </c>
      <c r="HI46" s="96">
        <f t="shared" si="471"/>
        <v>0</v>
      </c>
      <c r="HJ46" s="97">
        <f t="shared" si="412"/>
        <v>0</v>
      </c>
      <c r="HK46" s="298">
        <v>0</v>
      </c>
      <c r="HL46" s="299">
        <f t="shared" si="112"/>
        <v>0</v>
      </c>
      <c r="HM46" s="96">
        <f t="shared" si="472"/>
        <v>0</v>
      </c>
      <c r="HN46" s="97">
        <f t="shared" si="413"/>
        <v>0</v>
      </c>
      <c r="HO46" s="298">
        <v>0</v>
      </c>
      <c r="HP46" s="299">
        <f t="shared" si="113"/>
        <v>0</v>
      </c>
      <c r="HQ46" s="96">
        <f t="shared" si="473"/>
        <v>0</v>
      </c>
      <c r="HR46" s="97">
        <f t="shared" si="414"/>
        <v>0</v>
      </c>
      <c r="HS46" s="298">
        <v>0</v>
      </c>
      <c r="HT46" s="299">
        <f t="shared" si="114"/>
        <v>0</v>
      </c>
      <c r="HU46" s="96">
        <f t="shared" si="474"/>
        <v>0</v>
      </c>
      <c r="HV46" s="97">
        <f t="shared" si="415"/>
        <v>0</v>
      </c>
      <c r="HW46" s="298">
        <v>0</v>
      </c>
      <c r="HX46" s="299">
        <f t="shared" si="115"/>
        <v>0</v>
      </c>
      <c r="HY46" s="96">
        <f t="shared" si="475"/>
        <v>0</v>
      </c>
      <c r="HZ46" s="97">
        <f t="shared" si="416"/>
        <v>0</v>
      </c>
      <c r="IA46" s="298">
        <v>0</v>
      </c>
      <c r="IB46" s="299">
        <f t="shared" si="116"/>
        <v>0</v>
      </c>
      <c r="IC46" s="96">
        <f t="shared" si="476"/>
        <v>0</v>
      </c>
      <c r="ID46" s="97">
        <f t="shared" si="417"/>
        <v>0</v>
      </c>
      <c r="IE46" s="298">
        <v>0</v>
      </c>
      <c r="IF46" s="299">
        <f t="shared" si="117"/>
        <v>0</v>
      </c>
      <c r="IG46" s="96">
        <f t="shared" si="477"/>
        <v>0</v>
      </c>
      <c r="IH46" s="97">
        <f t="shared" si="418"/>
        <v>0</v>
      </c>
    </row>
    <row r="47" spans="1:242" x14ac:dyDescent="0.2">
      <c r="A47" s="277"/>
      <c r="B47" s="278">
        <v>0.1</v>
      </c>
      <c r="C47" s="298">
        <v>0</v>
      </c>
      <c r="D47" s="299">
        <v>0</v>
      </c>
      <c r="E47" s="96">
        <f>C47*D47</f>
        <v>0</v>
      </c>
      <c r="F47" s="97">
        <f t="shared" si="359"/>
        <v>0</v>
      </c>
      <c r="G47" s="298">
        <v>0</v>
      </c>
      <c r="H47" s="299">
        <f t="shared" si="59"/>
        <v>0</v>
      </c>
      <c r="I47" s="96">
        <f t="shared" si="419"/>
        <v>0</v>
      </c>
      <c r="J47" s="97">
        <f t="shared" si="360"/>
        <v>0</v>
      </c>
      <c r="K47" s="298">
        <v>0</v>
      </c>
      <c r="L47" s="299">
        <f t="shared" si="60"/>
        <v>0</v>
      </c>
      <c r="M47" s="96">
        <f t="shared" si="420"/>
        <v>0</v>
      </c>
      <c r="N47" s="97">
        <f t="shared" si="361"/>
        <v>0</v>
      </c>
      <c r="O47" s="298">
        <v>0</v>
      </c>
      <c r="P47" s="299">
        <f t="shared" si="61"/>
        <v>0</v>
      </c>
      <c r="Q47" s="96">
        <f t="shared" si="421"/>
        <v>0</v>
      </c>
      <c r="R47" s="97">
        <f t="shared" si="362"/>
        <v>0</v>
      </c>
      <c r="S47" s="298">
        <v>0</v>
      </c>
      <c r="T47" s="299">
        <f t="shared" si="62"/>
        <v>0</v>
      </c>
      <c r="U47" s="96">
        <f t="shared" si="422"/>
        <v>0</v>
      </c>
      <c r="V47" s="97">
        <f t="shared" si="363"/>
        <v>0</v>
      </c>
      <c r="W47" s="298">
        <v>0</v>
      </c>
      <c r="X47" s="299">
        <f t="shared" si="63"/>
        <v>0</v>
      </c>
      <c r="Y47" s="96">
        <f t="shared" si="423"/>
        <v>0</v>
      </c>
      <c r="Z47" s="97">
        <f t="shared" si="364"/>
        <v>0</v>
      </c>
      <c r="AA47" s="298">
        <v>0</v>
      </c>
      <c r="AB47" s="299">
        <f t="shared" si="64"/>
        <v>0</v>
      </c>
      <c r="AC47" s="96">
        <f t="shared" si="424"/>
        <v>0</v>
      </c>
      <c r="AD47" s="97">
        <f t="shared" si="365"/>
        <v>0</v>
      </c>
      <c r="AE47" s="298">
        <v>0</v>
      </c>
      <c r="AF47" s="299">
        <f t="shared" si="65"/>
        <v>0</v>
      </c>
      <c r="AG47" s="96">
        <f t="shared" si="425"/>
        <v>0</v>
      </c>
      <c r="AH47" s="97">
        <f t="shared" si="366"/>
        <v>0</v>
      </c>
      <c r="AI47" s="298">
        <v>0</v>
      </c>
      <c r="AJ47" s="299">
        <f t="shared" si="66"/>
        <v>0</v>
      </c>
      <c r="AK47" s="96">
        <f t="shared" si="426"/>
        <v>0</v>
      </c>
      <c r="AL47" s="97">
        <f t="shared" si="367"/>
        <v>0</v>
      </c>
      <c r="AM47" s="298">
        <v>0</v>
      </c>
      <c r="AN47" s="299">
        <f t="shared" si="67"/>
        <v>0</v>
      </c>
      <c r="AO47" s="96">
        <f t="shared" si="427"/>
        <v>0</v>
      </c>
      <c r="AP47" s="97">
        <f t="shared" si="368"/>
        <v>0</v>
      </c>
      <c r="AQ47" s="298">
        <v>0</v>
      </c>
      <c r="AR47" s="299">
        <f t="shared" si="68"/>
        <v>0</v>
      </c>
      <c r="AS47" s="96">
        <f t="shared" si="428"/>
        <v>0</v>
      </c>
      <c r="AT47" s="97">
        <f t="shared" si="369"/>
        <v>0</v>
      </c>
      <c r="AU47" s="298">
        <v>0</v>
      </c>
      <c r="AV47" s="299">
        <f t="shared" si="69"/>
        <v>0</v>
      </c>
      <c r="AW47" s="96">
        <f t="shared" si="429"/>
        <v>0</v>
      </c>
      <c r="AX47" s="97">
        <f t="shared" si="370"/>
        <v>0</v>
      </c>
      <c r="AY47" s="298">
        <v>0</v>
      </c>
      <c r="AZ47" s="299">
        <f t="shared" si="70"/>
        <v>0</v>
      </c>
      <c r="BA47" s="96">
        <f t="shared" si="430"/>
        <v>0</v>
      </c>
      <c r="BB47" s="97">
        <f t="shared" si="371"/>
        <v>0</v>
      </c>
      <c r="BC47" s="298">
        <v>0</v>
      </c>
      <c r="BD47" s="299">
        <f t="shared" si="71"/>
        <v>0</v>
      </c>
      <c r="BE47" s="96">
        <f t="shared" si="431"/>
        <v>0</v>
      </c>
      <c r="BF47" s="97">
        <f t="shared" si="372"/>
        <v>0</v>
      </c>
      <c r="BG47" s="298">
        <v>0</v>
      </c>
      <c r="BH47" s="299">
        <f t="shared" si="72"/>
        <v>0</v>
      </c>
      <c r="BI47" s="96">
        <f t="shared" si="432"/>
        <v>0</v>
      </c>
      <c r="BJ47" s="97">
        <f t="shared" si="373"/>
        <v>0</v>
      </c>
      <c r="BK47" s="298">
        <v>0</v>
      </c>
      <c r="BL47" s="299">
        <f t="shared" si="73"/>
        <v>0</v>
      </c>
      <c r="BM47" s="96">
        <f t="shared" si="433"/>
        <v>0</v>
      </c>
      <c r="BN47" s="97">
        <f t="shared" si="374"/>
        <v>0</v>
      </c>
      <c r="BO47" s="298">
        <v>0</v>
      </c>
      <c r="BP47" s="299">
        <f t="shared" si="74"/>
        <v>0</v>
      </c>
      <c r="BQ47" s="96">
        <f t="shared" si="434"/>
        <v>0</v>
      </c>
      <c r="BR47" s="97">
        <f t="shared" si="375"/>
        <v>0</v>
      </c>
      <c r="BS47" s="298">
        <v>0</v>
      </c>
      <c r="BT47" s="299">
        <f t="shared" si="75"/>
        <v>0</v>
      </c>
      <c r="BU47" s="96">
        <f t="shared" si="435"/>
        <v>0</v>
      </c>
      <c r="BV47" s="97">
        <f t="shared" si="376"/>
        <v>0</v>
      </c>
      <c r="BW47" s="298">
        <v>0</v>
      </c>
      <c r="BX47" s="299">
        <f t="shared" si="76"/>
        <v>0</v>
      </c>
      <c r="BY47" s="96">
        <f t="shared" si="436"/>
        <v>0</v>
      </c>
      <c r="BZ47" s="97">
        <f t="shared" si="377"/>
        <v>0</v>
      </c>
      <c r="CA47" s="298">
        <v>0</v>
      </c>
      <c r="CB47" s="299">
        <f t="shared" si="77"/>
        <v>0</v>
      </c>
      <c r="CC47" s="96">
        <f t="shared" si="437"/>
        <v>0</v>
      </c>
      <c r="CD47" s="97">
        <f t="shared" si="378"/>
        <v>0</v>
      </c>
      <c r="CE47" s="298">
        <v>0</v>
      </c>
      <c r="CF47" s="299">
        <f t="shared" si="78"/>
        <v>0</v>
      </c>
      <c r="CG47" s="96">
        <f t="shared" si="438"/>
        <v>0</v>
      </c>
      <c r="CH47" s="97">
        <f t="shared" si="379"/>
        <v>0</v>
      </c>
      <c r="CI47" s="298">
        <v>0</v>
      </c>
      <c r="CJ47" s="299">
        <f t="shared" si="79"/>
        <v>0</v>
      </c>
      <c r="CK47" s="96">
        <f t="shared" si="439"/>
        <v>0</v>
      </c>
      <c r="CL47" s="97">
        <f t="shared" si="380"/>
        <v>0</v>
      </c>
      <c r="CM47" s="298">
        <v>0</v>
      </c>
      <c r="CN47" s="299">
        <f t="shared" si="80"/>
        <v>0</v>
      </c>
      <c r="CO47" s="96">
        <f t="shared" si="440"/>
        <v>0</v>
      </c>
      <c r="CP47" s="97">
        <f t="shared" si="381"/>
        <v>0</v>
      </c>
      <c r="CQ47" s="298">
        <v>0</v>
      </c>
      <c r="CR47" s="299">
        <f t="shared" si="81"/>
        <v>0</v>
      </c>
      <c r="CS47" s="96">
        <f t="shared" si="441"/>
        <v>0</v>
      </c>
      <c r="CT47" s="97">
        <f t="shared" si="382"/>
        <v>0</v>
      </c>
      <c r="CU47" s="298">
        <v>0</v>
      </c>
      <c r="CV47" s="299">
        <f t="shared" si="82"/>
        <v>0</v>
      </c>
      <c r="CW47" s="96">
        <f t="shared" si="442"/>
        <v>0</v>
      </c>
      <c r="CX47" s="97">
        <f t="shared" si="383"/>
        <v>0</v>
      </c>
      <c r="CY47" s="298">
        <v>0</v>
      </c>
      <c r="CZ47" s="299">
        <f t="shared" si="83"/>
        <v>0</v>
      </c>
      <c r="DA47" s="96">
        <f t="shared" si="443"/>
        <v>0</v>
      </c>
      <c r="DB47" s="97">
        <f t="shared" si="384"/>
        <v>0</v>
      </c>
      <c r="DC47" s="298">
        <v>0</v>
      </c>
      <c r="DD47" s="299">
        <f t="shared" si="84"/>
        <v>0</v>
      </c>
      <c r="DE47" s="96">
        <f t="shared" si="444"/>
        <v>0</v>
      </c>
      <c r="DF47" s="97">
        <f t="shared" si="385"/>
        <v>0</v>
      </c>
      <c r="DG47" s="298">
        <v>0</v>
      </c>
      <c r="DH47" s="299">
        <f t="shared" si="85"/>
        <v>0</v>
      </c>
      <c r="DI47" s="96">
        <f t="shared" si="445"/>
        <v>0</v>
      </c>
      <c r="DJ47" s="97">
        <f t="shared" si="386"/>
        <v>0</v>
      </c>
      <c r="DK47" s="298">
        <v>0</v>
      </c>
      <c r="DL47" s="299">
        <f t="shared" si="86"/>
        <v>0</v>
      </c>
      <c r="DM47" s="96">
        <f t="shared" si="446"/>
        <v>0</v>
      </c>
      <c r="DN47" s="97">
        <f t="shared" si="387"/>
        <v>0</v>
      </c>
      <c r="DO47" s="298">
        <v>0</v>
      </c>
      <c r="DP47" s="299">
        <f t="shared" si="87"/>
        <v>0</v>
      </c>
      <c r="DQ47" s="96">
        <f t="shared" si="447"/>
        <v>0</v>
      </c>
      <c r="DR47" s="97">
        <f t="shared" si="388"/>
        <v>0</v>
      </c>
      <c r="DS47" s="298">
        <v>0</v>
      </c>
      <c r="DT47" s="299">
        <f t="shared" si="88"/>
        <v>0</v>
      </c>
      <c r="DU47" s="96">
        <f t="shared" si="448"/>
        <v>0</v>
      </c>
      <c r="DV47" s="97">
        <f t="shared" si="389"/>
        <v>0</v>
      </c>
      <c r="DW47" s="298">
        <v>0</v>
      </c>
      <c r="DX47" s="299">
        <f t="shared" si="89"/>
        <v>0</v>
      </c>
      <c r="DY47" s="96">
        <f t="shared" si="449"/>
        <v>0</v>
      </c>
      <c r="DZ47" s="97">
        <f t="shared" si="390"/>
        <v>0</v>
      </c>
      <c r="EA47" s="298">
        <v>0</v>
      </c>
      <c r="EB47" s="299">
        <f t="shared" si="90"/>
        <v>0</v>
      </c>
      <c r="EC47" s="96">
        <f t="shared" si="450"/>
        <v>0</v>
      </c>
      <c r="ED47" s="97">
        <f t="shared" si="391"/>
        <v>0</v>
      </c>
      <c r="EE47" s="298">
        <v>0</v>
      </c>
      <c r="EF47" s="299">
        <f t="shared" si="91"/>
        <v>0</v>
      </c>
      <c r="EG47" s="96">
        <f t="shared" si="451"/>
        <v>0</v>
      </c>
      <c r="EH47" s="97">
        <f t="shared" si="392"/>
        <v>0</v>
      </c>
      <c r="EI47" s="298">
        <v>0</v>
      </c>
      <c r="EJ47" s="299">
        <f t="shared" si="92"/>
        <v>0</v>
      </c>
      <c r="EK47" s="96">
        <f t="shared" si="452"/>
        <v>0</v>
      </c>
      <c r="EL47" s="97">
        <f t="shared" si="393"/>
        <v>0</v>
      </c>
      <c r="EM47" s="298">
        <v>0</v>
      </c>
      <c r="EN47" s="299">
        <f t="shared" si="93"/>
        <v>0</v>
      </c>
      <c r="EO47" s="96">
        <f t="shared" si="453"/>
        <v>0</v>
      </c>
      <c r="EP47" s="97">
        <f t="shared" si="394"/>
        <v>0</v>
      </c>
      <c r="EQ47" s="298">
        <v>0</v>
      </c>
      <c r="ER47" s="299">
        <f t="shared" si="94"/>
        <v>0</v>
      </c>
      <c r="ES47" s="96">
        <f t="shared" si="454"/>
        <v>0</v>
      </c>
      <c r="ET47" s="97">
        <f t="shared" si="395"/>
        <v>0</v>
      </c>
      <c r="EU47" s="298">
        <v>0</v>
      </c>
      <c r="EV47" s="299">
        <f t="shared" si="95"/>
        <v>0</v>
      </c>
      <c r="EW47" s="96">
        <f t="shared" si="455"/>
        <v>0</v>
      </c>
      <c r="EX47" s="97">
        <f t="shared" si="396"/>
        <v>0</v>
      </c>
      <c r="EY47" s="298">
        <v>0</v>
      </c>
      <c r="EZ47" s="299">
        <f t="shared" si="96"/>
        <v>0</v>
      </c>
      <c r="FA47" s="96">
        <f t="shared" si="456"/>
        <v>0</v>
      </c>
      <c r="FB47" s="97">
        <f t="shared" si="397"/>
        <v>0</v>
      </c>
      <c r="FC47" s="298">
        <v>0</v>
      </c>
      <c r="FD47" s="299">
        <f t="shared" si="97"/>
        <v>0</v>
      </c>
      <c r="FE47" s="96">
        <f t="shared" si="457"/>
        <v>0</v>
      </c>
      <c r="FF47" s="97">
        <f t="shared" si="398"/>
        <v>0</v>
      </c>
      <c r="FG47" s="298">
        <v>0</v>
      </c>
      <c r="FH47" s="299">
        <f t="shared" si="98"/>
        <v>0</v>
      </c>
      <c r="FI47" s="96">
        <f t="shared" si="458"/>
        <v>0</v>
      </c>
      <c r="FJ47" s="97">
        <f t="shared" si="399"/>
        <v>0</v>
      </c>
      <c r="FK47" s="298">
        <v>0</v>
      </c>
      <c r="FL47" s="299">
        <f t="shared" si="99"/>
        <v>0</v>
      </c>
      <c r="FM47" s="96">
        <f t="shared" si="459"/>
        <v>0</v>
      </c>
      <c r="FN47" s="97">
        <f t="shared" si="400"/>
        <v>0</v>
      </c>
      <c r="FO47" s="298">
        <v>0</v>
      </c>
      <c r="FP47" s="299">
        <f t="shared" si="100"/>
        <v>0</v>
      </c>
      <c r="FQ47" s="96">
        <f t="shared" si="460"/>
        <v>0</v>
      </c>
      <c r="FR47" s="97">
        <f t="shared" si="401"/>
        <v>0</v>
      </c>
      <c r="FS47" s="298">
        <v>0</v>
      </c>
      <c r="FT47" s="299">
        <f t="shared" si="101"/>
        <v>0</v>
      </c>
      <c r="FU47" s="96">
        <f t="shared" si="461"/>
        <v>0</v>
      </c>
      <c r="FV47" s="97">
        <f t="shared" si="402"/>
        <v>0</v>
      </c>
      <c r="FW47" s="298">
        <v>0</v>
      </c>
      <c r="FX47" s="299">
        <f t="shared" si="102"/>
        <v>0</v>
      </c>
      <c r="FY47" s="96">
        <f t="shared" si="462"/>
        <v>0</v>
      </c>
      <c r="FZ47" s="97">
        <f t="shared" si="403"/>
        <v>0</v>
      </c>
      <c r="GA47" s="298">
        <v>0</v>
      </c>
      <c r="GB47" s="299">
        <f t="shared" si="103"/>
        <v>0</v>
      </c>
      <c r="GC47" s="96">
        <f t="shared" si="463"/>
        <v>0</v>
      </c>
      <c r="GD47" s="97">
        <f t="shared" si="404"/>
        <v>0</v>
      </c>
      <c r="GE47" s="298">
        <v>0</v>
      </c>
      <c r="GF47" s="299">
        <f t="shared" si="104"/>
        <v>0</v>
      </c>
      <c r="GG47" s="96">
        <f t="shared" si="464"/>
        <v>0</v>
      </c>
      <c r="GH47" s="97">
        <f t="shared" si="405"/>
        <v>0</v>
      </c>
      <c r="GI47" s="298">
        <v>0</v>
      </c>
      <c r="GJ47" s="299">
        <f t="shared" si="105"/>
        <v>0</v>
      </c>
      <c r="GK47" s="96">
        <f t="shared" si="465"/>
        <v>0</v>
      </c>
      <c r="GL47" s="97">
        <f t="shared" si="406"/>
        <v>0</v>
      </c>
      <c r="GM47" s="298">
        <v>0</v>
      </c>
      <c r="GN47" s="299">
        <f t="shared" si="106"/>
        <v>0</v>
      </c>
      <c r="GO47" s="96">
        <f t="shared" si="466"/>
        <v>0</v>
      </c>
      <c r="GP47" s="97">
        <f t="shared" si="407"/>
        <v>0</v>
      </c>
      <c r="GQ47" s="298">
        <v>0</v>
      </c>
      <c r="GR47" s="299">
        <f t="shared" si="107"/>
        <v>0</v>
      </c>
      <c r="GS47" s="96">
        <f t="shared" si="467"/>
        <v>0</v>
      </c>
      <c r="GT47" s="97">
        <f t="shared" si="408"/>
        <v>0</v>
      </c>
      <c r="GU47" s="298">
        <v>0</v>
      </c>
      <c r="GV47" s="299">
        <f t="shared" si="108"/>
        <v>0</v>
      </c>
      <c r="GW47" s="96">
        <f t="shared" si="468"/>
        <v>0</v>
      </c>
      <c r="GX47" s="97">
        <f t="shared" si="409"/>
        <v>0</v>
      </c>
      <c r="GY47" s="298">
        <v>0</v>
      </c>
      <c r="GZ47" s="299">
        <f t="shared" si="109"/>
        <v>0</v>
      </c>
      <c r="HA47" s="96">
        <f t="shared" si="469"/>
        <v>0</v>
      </c>
      <c r="HB47" s="97">
        <f t="shared" si="410"/>
        <v>0</v>
      </c>
      <c r="HC47" s="298">
        <v>0</v>
      </c>
      <c r="HD47" s="299">
        <f t="shared" si="110"/>
        <v>0</v>
      </c>
      <c r="HE47" s="96">
        <f t="shared" si="470"/>
        <v>0</v>
      </c>
      <c r="HF47" s="97">
        <f t="shared" si="411"/>
        <v>0</v>
      </c>
      <c r="HG47" s="298">
        <v>0</v>
      </c>
      <c r="HH47" s="299">
        <f t="shared" si="111"/>
        <v>0</v>
      </c>
      <c r="HI47" s="96">
        <f t="shared" si="471"/>
        <v>0</v>
      </c>
      <c r="HJ47" s="97">
        <f t="shared" si="412"/>
        <v>0</v>
      </c>
      <c r="HK47" s="298">
        <v>0</v>
      </c>
      <c r="HL47" s="299">
        <f t="shared" si="112"/>
        <v>0</v>
      </c>
      <c r="HM47" s="96">
        <f t="shared" si="472"/>
        <v>0</v>
      </c>
      <c r="HN47" s="97">
        <f t="shared" si="413"/>
        <v>0</v>
      </c>
      <c r="HO47" s="298">
        <v>0</v>
      </c>
      <c r="HP47" s="299">
        <f t="shared" si="113"/>
        <v>0</v>
      </c>
      <c r="HQ47" s="96">
        <f t="shared" si="473"/>
        <v>0</v>
      </c>
      <c r="HR47" s="97">
        <f t="shared" si="414"/>
        <v>0</v>
      </c>
      <c r="HS47" s="298">
        <v>0</v>
      </c>
      <c r="HT47" s="299">
        <f t="shared" si="114"/>
        <v>0</v>
      </c>
      <c r="HU47" s="96">
        <f t="shared" si="474"/>
        <v>0</v>
      </c>
      <c r="HV47" s="97">
        <f t="shared" si="415"/>
        <v>0</v>
      </c>
      <c r="HW47" s="298">
        <v>0</v>
      </c>
      <c r="HX47" s="299">
        <f t="shared" si="115"/>
        <v>0</v>
      </c>
      <c r="HY47" s="96">
        <f t="shared" si="475"/>
        <v>0</v>
      </c>
      <c r="HZ47" s="97">
        <f t="shared" si="416"/>
        <v>0</v>
      </c>
      <c r="IA47" s="298">
        <v>0</v>
      </c>
      <c r="IB47" s="299">
        <f t="shared" si="116"/>
        <v>0</v>
      </c>
      <c r="IC47" s="96">
        <f t="shared" si="476"/>
        <v>0</v>
      </c>
      <c r="ID47" s="97">
        <f t="shared" si="417"/>
        <v>0</v>
      </c>
      <c r="IE47" s="298">
        <v>0</v>
      </c>
      <c r="IF47" s="299">
        <f t="shared" si="117"/>
        <v>0</v>
      </c>
      <c r="IG47" s="96">
        <f t="shared" si="477"/>
        <v>0</v>
      </c>
      <c r="IH47" s="97">
        <f t="shared" si="418"/>
        <v>0</v>
      </c>
    </row>
    <row r="48" spans="1:242" x14ac:dyDescent="0.2">
      <c r="A48" s="277"/>
      <c r="B48" s="278">
        <v>0.1</v>
      </c>
      <c r="C48" s="298">
        <v>0</v>
      </c>
      <c r="D48" s="299">
        <v>0</v>
      </c>
      <c r="E48" s="96">
        <f>C48*D48</f>
        <v>0</v>
      </c>
      <c r="F48" s="97">
        <f t="shared" si="359"/>
        <v>0</v>
      </c>
      <c r="G48" s="298">
        <v>0</v>
      </c>
      <c r="H48" s="299">
        <f t="shared" si="59"/>
        <v>0</v>
      </c>
      <c r="I48" s="96">
        <f t="shared" si="419"/>
        <v>0</v>
      </c>
      <c r="J48" s="97">
        <f t="shared" si="360"/>
        <v>0</v>
      </c>
      <c r="K48" s="298">
        <v>0</v>
      </c>
      <c r="L48" s="299">
        <f t="shared" si="60"/>
        <v>0</v>
      </c>
      <c r="M48" s="96">
        <f t="shared" si="420"/>
        <v>0</v>
      </c>
      <c r="N48" s="97">
        <f t="shared" si="361"/>
        <v>0</v>
      </c>
      <c r="O48" s="298">
        <v>0</v>
      </c>
      <c r="P48" s="299">
        <f t="shared" si="61"/>
        <v>0</v>
      </c>
      <c r="Q48" s="96">
        <f t="shared" si="421"/>
        <v>0</v>
      </c>
      <c r="R48" s="97">
        <f t="shared" si="362"/>
        <v>0</v>
      </c>
      <c r="S48" s="298">
        <v>0</v>
      </c>
      <c r="T48" s="299">
        <f t="shared" si="62"/>
        <v>0</v>
      </c>
      <c r="U48" s="96">
        <f t="shared" si="422"/>
        <v>0</v>
      </c>
      <c r="V48" s="97">
        <f t="shared" si="363"/>
        <v>0</v>
      </c>
      <c r="W48" s="298">
        <v>0</v>
      </c>
      <c r="X48" s="299">
        <f t="shared" si="63"/>
        <v>0</v>
      </c>
      <c r="Y48" s="96">
        <f t="shared" si="423"/>
        <v>0</v>
      </c>
      <c r="Z48" s="97">
        <f t="shared" si="364"/>
        <v>0</v>
      </c>
      <c r="AA48" s="298">
        <v>0</v>
      </c>
      <c r="AB48" s="299">
        <f t="shared" si="64"/>
        <v>0</v>
      </c>
      <c r="AC48" s="96">
        <f t="shared" si="424"/>
        <v>0</v>
      </c>
      <c r="AD48" s="97">
        <f t="shared" si="365"/>
        <v>0</v>
      </c>
      <c r="AE48" s="298">
        <v>0</v>
      </c>
      <c r="AF48" s="299">
        <f t="shared" si="65"/>
        <v>0</v>
      </c>
      <c r="AG48" s="96">
        <f t="shared" si="425"/>
        <v>0</v>
      </c>
      <c r="AH48" s="97">
        <f t="shared" si="366"/>
        <v>0</v>
      </c>
      <c r="AI48" s="298">
        <v>0</v>
      </c>
      <c r="AJ48" s="299">
        <f t="shared" si="66"/>
        <v>0</v>
      </c>
      <c r="AK48" s="96">
        <f t="shared" si="426"/>
        <v>0</v>
      </c>
      <c r="AL48" s="97">
        <f t="shared" si="367"/>
        <v>0</v>
      </c>
      <c r="AM48" s="298">
        <v>0</v>
      </c>
      <c r="AN48" s="299">
        <f t="shared" si="67"/>
        <v>0</v>
      </c>
      <c r="AO48" s="96">
        <f t="shared" si="427"/>
        <v>0</v>
      </c>
      <c r="AP48" s="97">
        <f t="shared" si="368"/>
        <v>0</v>
      </c>
      <c r="AQ48" s="298">
        <v>0</v>
      </c>
      <c r="AR48" s="299">
        <f t="shared" si="68"/>
        <v>0</v>
      </c>
      <c r="AS48" s="96">
        <f t="shared" si="428"/>
        <v>0</v>
      </c>
      <c r="AT48" s="97">
        <f t="shared" si="369"/>
        <v>0</v>
      </c>
      <c r="AU48" s="298">
        <v>0</v>
      </c>
      <c r="AV48" s="299">
        <f t="shared" si="69"/>
        <v>0</v>
      </c>
      <c r="AW48" s="96">
        <f t="shared" si="429"/>
        <v>0</v>
      </c>
      <c r="AX48" s="97">
        <f t="shared" si="370"/>
        <v>0</v>
      </c>
      <c r="AY48" s="298">
        <v>0</v>
      </c>
      <c r="AZ48" s="299">
        <f t="shared" si="70"/>
        <v>0</v>
      </c>
      <c r="BA48" s="96">
        <f t="shared" si="430"/>
        <v>0</v>
      </c>
      <c r="BB48" s="97">
        <f t="shared" si="371"/>
        <v>0</v>
      </c>
      <c r="BC48" s="298">
        <v>0</v>
      </c>
      <c r="BD48" s="299">
        <f t="shared" si="71"/>
        <v>0</v>
      </c>
      <c r="BE48" s="96">
        <f t="shared" si="431"/>
        <v>0</v>
      </c>
      <c r="BF48" s="97">
        <f t="shared" si="372"/>
        <v>0</v>
      </c>
      <c r="BG48" s="298">
        <v>0</v>
      </c>
      <c r="BH48" s="299">
        <f t="shared" si="72"/>
        <v>0</v>
      </c>
      <c r="BI48" s="96">
        <f t="shared" si="432"/>
        <v>0</v>
      </c>
      <c r="BJ48" s="97">
        <f t="shared" si="373"/>
        <v>0</v>
      </c>
      <c r="BK48" s="298">
        <v>0</v>
      </c>
      <c r="BL48" s="299">
        <f t="shared" si="73"/>
        <v>0</v>
      </c>
      <c r="BM48" s="96">
        <f t="shared" si="433"/>
        <v>0</v>
      </c>
      <c r="BN48" s="97">
        <f t="shared" si="374"/>
        <v>0</v>
      </c>
      <c r="BO48" s="298">
        <v>0</v>
      </c>
      <c r="BP48" s="299">
        <f t="shared" si="74"/>
        <v>0</v>
      </c>
      <c r="BQ48" s="96">
        <f t="shared" si="434"/>
        <v>0</v>
      </c>
      <c r="BR48" s="97">
        <f t="shared" si="375"/>
        <v>0</v>
      </c>
      <c r="BS48" s="298">
        <v>0</v>
      </c>
      <c r="BT48" s="299">
        <f t="shared" si="75"/>
        <v>0</v>
      </c>
      <c r="BU48" s="96">
        <f t="shared" si="435"/>
        <v>0</v>
      </c>
      <c r="BV48" s="97">
        <f t="shared" si="376"/>
        <v>0</v>
      </c>
      <c r="BW48" s="298">
        <v>0</v>
      </c>
      <c r="BX48" s="299">
        <f t="shared" si="76"/>
        <v>0</v>
      </c>
      <c r="BY48" s="96">
        <f t="shared" si="436"/>
        <v>0</v>
      </c>
      <c r="BZ48" s="97">
        <f t="shared" si="377"/>
        <v>0</v>
      </c>
      <c r="CA48" s="298">
        <v>0</v>
      </c>
      <c r="CB48" s="299">
        <f t="shared" si="77"/>
        <v>0</v>
      </c>
      <c r="CC48" s="96">
        <f t="shared" si="437"/>
        <v>0</v>
      </c>
      <c r="CD48" s="97">
        <f t="shared" si="378"/>
        <v>0</v>
      </c>
      <c r="CE48" s="298">
        <v>0</v>
      </c>
      <c r="CF48" s="299">
        <f t="shared" si="78"/>
        <v>0</v>
      </c>
      <c r="CG48" s="96">
        <f t="shared" si="438"/>
        <v>0</v>
      </c>
      <c r="CH48" s="97">
        <f t="shared" si="379"/>
        <v>0</v>
      </c>
      <c r="CI48" s="298">
        <v>0</v>
      </c>
      <c r="CJ48" s="299">
        <f t="shared" si="79"/>
        <v>0</v>
      </c>
      <c r="CK48" s="96">
        <f t="shared" si="439"/>
        <v>0</v>
      </c>
      <c r="CL48" s="97">
        <f t="shared" si="380"/>
        <v>0</v>
      </c>
      <c r="CM48" s="298">
        <v>0</v>
      </c>
      <c r="CN48" s="299">
        <f t="shared" si="80"/>
        <v>0</v>
      </c>
      <c r="CO48" s="96">
        <f t="shared" si="440"/>
        <v>0</v>
      </c>
      <c r="CP48" s="97">
        <f t="shared" si="381"/>
        <v>0</v>
      </c>
      <c r="CQ48" s="298">
        <v>0</v>
      </c>
      <c r="CR48" s="299">
        <f t="shared" si="81"/>
        <v>0</v>
      </c>
      <c r="CS48" s="96">
        <f t="shared" si="441"/>
        <v>0</v>
      </c>
      <c r="CT48" s="97">
        <f t="shared" si="382"/>
        <v>0</v>
      </c>
      <c r="CU48" s="298">
        <v>0</v>
      </c>
      <c r="CV48" s="299">
        <f t="shared" si="82"/>
        <v>0</v>
      </c>
      <c r="CW48" s="96">
        <f t="shared" si="442"/>
        <v>0</v>
      </c>
      <c r="CX48" s="97">
        <f t="shared" si="383"/>
        <v>0</v>
      </c>
      <c r="CY48" s="298">
        <v>0</v>
      </c>
      <c r="CZ48" s="299">
        <f t="shared" si="83"/>
        <v>0</v>
      </c>
      <c r="DA48" s="96">
        <f t="shared" si="443"/>
        <v>0</v>
      </c>
      <c r="DB48" s="97">
        <f t="shared" si="384"/>
        <v>0</v>
      </c>
      <c r="DC48" s="298">
        <v>0</v>
      </c>
      <c r="DD48" s="299">
        <f t="shared" si="84"/>
        <v>0</v>
      </c>
      <c r="DE48" s="96">
        <f t="shared" si="444"/>
        <v>0</v>
      </c>
      <c r="DF48" s="97">
        <f t="shared" si="385"/>
        <v>0</v>
      </c>
      <c r="DG48" s="298">
        <v>0</v>
      </c>
      <c r="DH48" s="299">
        <f t="shared" si="85"/>
        <v>0</v>
      </c>
      <c r="DI48" s="96">
        <f t="shared" si="445"/>
        <v>0</v>
      </c>
      <c r="DJ48" s="97">
        <f t="shared" si="386"/>
        <v>0</v>
      </c>
      <c r="DK48" s="298">
        <v>0</v>
      </c>
      <c r="DL48" s="299">
        <f t="shared" si="86"/>
        <v>0</v>
      </c>
      <c r="DM48" s="96">
        <f t="shared" si="446"/>
        <v>0</v>
      </c>
      <c r="DN48" s="97">
        <f t="shared" si="387"/>
        <v>0</v>
      </c>
      <c r="DO48" s="298">
        <v>0</v>
      </c>
      <c r="DP48" s="299">
        <f t="shared" si="87"/>
        <v>0</v>
      </c>
      <c r="DQ48" s="96">
        <f t="shared" si="447"/>
        <v>0</v>
      </c>
      <c r="DR48" s="97">
        <f t="shared" si="388"/>
        <v>0</v>
      </c>
      <c r="DS48" s="298">
        <v>0</v>
      </c>
      <c r="DT48" s="299">
        <f t="shared" si="88"/>
        <v>0</v>
      </c>
      <c r="DU48" s="96">
        <f t="shared" si="448"/>
        <v>0</v>
      </c>
      <c r="DV48" s="97">
        <f t="shared" si="389"/>
        <v>0</v>
      </c>
      <c r="DW48" s="298">
        <v>0</v>
      </c>
      <c r="DX48" s="299">
        <f t="shared" si="89"/>
        <v>0</v>
      </c>
      <c r="DY48" s="96">
        <f t="shared" si="449"/>
        <v>0</v>
      </c>
      <c r="DZ48" s="97">
        <f t="shared" si="390"/>
        <v>0</v>
      </c>
      <c r="EA48" s="298">
        <v>0</v>
      </c>
      <c r="EB48" s="299">
        <f t="shared" si="90"/>
        <v>0</v>
      </c>
      <c r="EC48" s="96">
        <f t="shared" si="450"/>
        <v>0</v>
      </c>
      <c r="ED48" s="97">
        <f t="shared" si="391"/>
        <v>0</v>
      </c>
      <c r="EE48" s="298">
        <v>0</v>
      </c>
      <c r="EF48" s="299">
        <f t="shared" si="91"/>
        <v>0</v>
      </c>
      <c r="EG48" s="96">
        <f t="shared" si="451"/>
        <v>0</v>
      </c>
      <c r="EH48" s="97">
        <f t="shared" si="392"/>
        <v>0</v>
      </c>
      <c r="EI48" s="298">
        <v>0</v>
      </c>
      <c r="EJ48" s="299">
        <f t="shared" si="92"/>
        <v>0</v>
      </c>
      <c r="EK48" s="96">
        <f t="shared" si="452"/>
        <v>0</v>
      </c>
      <c r="EL48" s="97">
        <f t="shared" si="393"/>
        <v>0</v>
      </c>
      <c r="EM48" s="298">
        <v>0</v>
      </c>
      <c r="EN48" s="299">
        <f t="shared" si="93"/>
        <v>0</v>
      </c>
      <c r="EO48" s="96">
        <f t="shared" si="453"/>
        <v>0</v>
      </c>
      <c r="EP48" s="97">
        <f t="shared" si="394"/>
        <v>0</v>
      </c>
      <c r="EQ48" s="298">
        <v>0</v>
      </c>
      <c r="ER48" s="299">
        <f t="shared" si="94"/>
        <v>0</v>
      </c>
      <c r="ES48" s="96">
        <f t="shared" si="454"/>
        <v>0</v>
      </c>
      <c r="ET48" s="97">
        <f t="shared" si="395"/>
        <v>0</v>
      </c>
      <c r="EU48" s="298">
        <v>0</v>
      </c>
      <c r="EV48" s="299">
        <f t="shared" si="95"/>
        <v>0</v>
      </c>
      <c r="EW48" s="96">
        <f t="shared" si="455"/>
        <v>0</v>
      </c>
      <c r="EX48" s="97">
        <f t="shared" si="396"/>
        <v>0</v>
      </c>
      <c r="EY48" s="298">
        <v>0</v>
      </c>
      <c r="EZ48" s="299">
        <f t="shared" si="96"/>
        <v>0</v>
      </c>
      <c r="FA48" s="96">
        <f t="shared" si="456"/>
        <v>0</v>
      </c>
      <c r="FB48" s="97">
        <f t="shared" si="397"/>
        <v>0</v>
      </c>
      <c r="FC48" s="298">
        <v>0</v>
      </c>
      <c r="FD48" s="299">
        <f t="shared" si="97"/>
        <v>0</v>
      </c>
      <c r="FE48" s="96">
        <f t="shared" si="457"/>
        <v>0</v>
      </c>
      <c r="FF48" s="97">
        <f t="shared" si="398"/>
        <v>0</v>
      </c>
      <c r="FG48" s="298">
        <v>0</v>
      </c>
      <c r="FH48" s="299">
        <f t="shared" si="98"/>
        <v>0</v>
      </c>
      <c r="FI48" s="96">
        <f t="shared" si="458"/>
        <v>0</v>
      </c>
      <c r="FJ48" s="97">
        <f t="shared" si="399"/>
        <v>0</v>
      </c>
      <c r="FK48" s="298">
        <v>0</v>
      </c>
      <c r="FL48" s="299">
        <f t="shared" si="99"/>
        <v>0</v>
      </c>
      <c r="FM48" s="96">
        <f t="shared" si="459"/>
        <v>0</v>
      </c>
      <c r="FN48" s="97">
        <f t="shared" si="400"/>
        <v>0</v>
      </c>
      <c r="FO48" s="298">
        <v>0</v>
      </c>
      <c r="FP48" s="299">
        <f t="shared" si="100"/>
        <v>0</v>
      </c>
      <c r="FQ48" s="96">
        <f t="shared" si="460"/>
        <v>0</v>
      </c>
      <c r="FR48" s="97">
        <f t="shared" si="401"/>
        <v>0</v>
      </c>
      <c r="FS48" s="298">
        <v>0</v>
      </c>
      <c r="FT48" s="299">
        <f t="shared" si="101"/>
        <v>0</v>
      </c>
      <c r="FU48" s="96">
        <f t="shared" si="461"/>
        <v>0</v>
      </c>
      <c r="FV48" s="97">
        <f t="shared" si="402"/>
        <v>0</v>
      </c>
      <c r="FW48" s="298">
        <v>0</v>
      </c>
      <c r="FX48" s="299">
        <f t="shared" si="102"/>
        <v>0</v>
      </c>
      <c r="FY48" s="96">
        <f t="shared" si="462"/>
        <v>0</v>
      </c>
      <c r="FZ48" s="97">
        <f t="shared" si="403"/>
        <v>0</v>
      </c>
      <c r="GA48" s="298">
        <v>0</v>
      </c>
      <c r="GB48" s="299">
        <f t="shared" si="103"/>
        <v>0</v>
      </c>
      <c r="GC48" s="96">
        <f t="shared" si="463"/>
        <v>0</v>
      </c>
      <c r="GD48" s="97">
        <f t="shared" si="404"/>
        <v>0</v>
      </c>
      <c r="GE48" s="298">
        <v>0</v>
      </c>
      <c r="GF48" s="299">
        <f t="shared" si="104"/>
        <v>0</v>
      </c>
      <c r="GG48" s="96">
        <f t="shared" si="464"/>
        <v>0</v>
      </c>
      <c r="GH48" s="97">
        <f t="shared" si="405"/>
        <v>0</v>
      </c>
      <c r="GI48" s="298">
        <v>0</v>
      </c>
      <c r="GJ48" s="299">
        <f t="shared" si="105"/>
        <v>0</v>
      </c>
      <c r="GK48" s="96">
        <f t="shared" si="465"/>
        <v>0</v>
      </c>
      <c r="GL48" s="97">
        <f t="shared" si="406"/>
        <v>0</v>
      </c>
      <c r="GM48" s="298">
        <v>0</v>
      </c>
      <c r="GN48" s="299">
        <f t="shared" si="106"/>
        <v>0</v>
      </c>
      <c r="GO48" s="96">
        <f t="shared" si="466"/>
        <v>0</v>
      </c>
      <c r="GP48" s="97">
        <f t="shared" si="407"/>
        <v>0</v>
      </c>
      <c r="GQ48" s="298">
        <v>0</v>
      </c>
      <c r="GR48" s="299">
        <f t="shared" si="107"/>
        <v>0</v>
      </c>
      <c r="GS48" s="96">
        <f t="shared" si="467"/>
        <v>0</v>
      </c>
      <c r="GT48" s="97">
        <f t="shared" si="408"/>
        <v>0</v>
      </c>
      <c r="GU48" s="298">
        <v>0</v>
      </c>
      <c r="GV48" s="299">
        <f t="shared" si="108"/>
        <v>0</v>
      </c>
      <c r="GW48" s="96">
        <f t="shared" si="468"/>
        <v>0</v>
      </c>
      <c r="GX48" s="97">
        <f t="shared" si="409"/>
        <v>0</v>
      </c>
      <c r="GY48" s="298">
        <v>0</v>
      </c>
      <c r="GZ48" s="299">
        <f t="shared" si="109"/>
        <v>0</v>
      </c>
      <c r="HA48" s="96">
        <f t="shared" si="469"/>
        <v>0</v>
      </c>
      <c r="HB48" s="97">
        <f t="shared" si="410"/>
        <v>0</v>
      </c>
      <c r="HC48" s="298">
        <v>0</v>
      </c>
      <c r="HD48" s="299">
        <f t="shared" si="110"/>
        <v>0</v>
      </c>
      <c r="HE48" s="96">
        <f t="shared" si="470"/>
        <v>0</v>
      </c>
      <c r="HF48" s="97">
        <f t="shared" si="411"/>
        <v>0</v>
      </c>
      <c r="HG48" s="298">
        <v>0</v>
      </c>
      <c r="HH48" s="299">
        <f t="shared" si="111"/>
        <v>0</v>
      </c>
      <c r="HI48" s="96">
        <f t="shared" si="471"/>
        <v>0</v>
      </c>
      <c r="HJ48" s="97">
        <f t="shared" si="412"/>
        <v>0</v>
      </c>
      <c r="HK48" s="298">
        <v>0</v>
      </c>
      <c r="HL48" s="299">
        <f t="shared" si="112"/>
        <v>0</v>
      </c>
      <c r="HM48" s="96">
        <f t="shared" si="472"/>
        <v>0</v>
      </c>
      <c r="HN48" s="97">
        <f t="shared" si="413"/>
        <v>0</v>
      </c>
      <c r="HO48" s="298">
        <v>0</v>
      </c>
      <c r="HP48" s="299">
        <f t="shared" si="113"/>
        <v>0</v>
      </c>
      <c r="HQ48" s="96">
        <f t="shared" si="473"/>
        <v>0</v>
      </c>
      <c r="HR48" s="97">
        <f t="shared" si="414"/>
        <v>0</v>
      </c>
      <c r="HS48" s="298">
        <v>0</v>
      </c>
      <c r="HT48" s="299">
        <f t="shared" si="114"/>
        <v>0</v>
      </c>
      <c r="HU48" s="96">
        <f t="shared" si="474"/>
        <v>0</v>
      </c>
      <c r="HV48" s="97">
        <f t="shared" si="415"/>
        <v>0</v>
      </c>
      <c r="HW48" s="298">
        <v>0</v>
      </c>
      <c r="HX48" s="299">
        <f t="shared" si="115"/>
        <v>0</v>
      </c>
      <c r="HY48" s="96">
        <f t="shared" si="475"/>
        <v>0</v>
      </c>
      <c r="HZ48" s="97">
        <f t="shared" si="416"/>
        <v>0</v>
      </c>
      <c r="IA48" s="298">
        <v>0</v>
      </c>
      <c r="IB48" s="299">
        <f t="shared" si="116"/>
        <v>0</v>
      </c>
      <c r="IC48" s="96">
        <f t="shared" si="476"/>
        <v>0</v>
      </c>
      <c r="ID48" s="97">
        <f t="shared" si="417"/>
        <v>0</v>
      </c>
      <c r="IE48" s="298">
        <v>0</v>
      </c>
      <c r="IF48" s="299">
        <f t="shared" si="117"/>
        <v>0</v>
      </c>
      <c r="IG48" s="96">
        <f t="shared" si="477"/>
        <v>0</v>
      </c>
      <c r="IH48" s="97">
        <f t="shared" si="418"/>
        <v>0</v>
      </c>
    </row>
    <row r="49" spans="1:242" x14ac:dyDescent="0.2">
      <c r="A49" s="87"/>
      <c r="B49" s="80"/>
      <c r="C49" s="67"/>
      <c r="D49" s="57"/>
      <c r="E49" s="96"/>
      <c r="F49" s="97"/>
      <c r="G49" s="67"/>
      <c r="H49" s="57">
        <f t="shared" si="59"/>
        <v>0</v>
      </c>
      <c r="I49" s="96">
        <f t="shared" si="419"/>
        <v>0</v>
      </c>
      <c r="J49" s="97"/>
      <c r="K49" s="67"/>
      <c r="L49" s="57">
        <f t="shared" si="60"/>
        <v>0</v>
      </c>
      <c r="M49" s="96">
        <f t="shared" si="420"/>
        <v>0</v>
      </c>
      <c r="N49" s="97"/>
      <c r="O49" s="67"/>
      <c r="P49" s="57">
        <f t="shared" si="61"/>
        <v>0</v>
      </c>
      <c r="Q49" s="96">
        <f t="shared" si="421"/>
        <v>0</v>
      </c>
      <c r="R49" s="97"/>
      <c r="S49" s="67"/>
      <c r="T49" s="57">
        <f t="shared" si="62"/>
        <v>0</v>
      </c>
      <c r="U49" s="96">
        <f t="shared" si="422"/>
        <v>0</v>
      </c>
      <c r="V49" s="97"/>
      <c r="W49" s="67"/>
      <c r="X49" s="57">
        <f t="shared" si="63"/>
        <v>0</v>
      </c>
      <c r="Y49" s="96">
        <f t="shared" si="423"/>
        <v>0</v>
      </c>
      <c r="Z49" s="97"/>
      <c r="AA49" s="67"/>
      <c r="AB49" s="57">
        <f t="shared" si="64"/>
        <v>0</v>
      </c>
      <c r="AC49" s="96">
        <f t="shared" si="424"/>
        <v>0</v>
      </c>
      <c r="AD49" s="97"/>
      <c r="AE49" s="67"/>
      <c r="AF49" s="57">
        <f t="shared" si="65"/>
        <v>0</v>
      </c>
      <c r="AG49" s="96">
        <f t="shared" si="425"/>
        <v>0</v>
      </c>
      <c r="AH49" s="97"/>
      <c r="AI49" s="67"/>
      <c r="AJ49" s="57">
        <f t="shared" si="66"/>
        <v>0</v>
      </c>
      <c r="AK49" s="96">
        <f t="shared" si="426"/>
        <v>0</v>
      </c>
      <c r="AL49" s="97"/>
      <c r="AM49" s="67"/>
      <c r="AN49" s="57">
        <f t="shared" si="67"/>
        <v>0</v>
      </c>
      <c r="AO49" s="96">
        <f t="shared" si="427"/>
        <v>0</v>
      </c>
      <c r="AP49" s="97"/>
      <c r="AQ49" s="67"/>
      <c r="AR49" s="57">
        <f t="shared" si="68"/>
        <v>0</v>
      </c>
      <c r="AS49" s="96">
        <f t="shared" si="428"/>
        <v>0</v>
      </c>
      <c r="AT49" s="97"/>
      <c r="AU49" s="67"/>
      <c r="AV49" s="57">
        <f t="shared" si="69"/>
        <v>0</v>
      </c>
      <c r="AW49" s="96">
        <f t="shared" si="429"/>
        <v>0</v>
      </c>
      <c r="AX49" s="97"/>
      <c r="AY49" s="67"/>
      <c r="AZ49" s="57">
        <f t="shared" si="70"/>
        <v>0</v>
      </c>
      <c r="BA49" s="96">
        <f t="shared" si="430"/>
        <v>0</v>
      </c>
      <c r="BB49" s="97"/>
      <c r="BC49" s="67"/>
      <c r="BD49" s="57">
        <f t="shared" si="71"/>
        <v>0</v>
      </c>
      <c r="BE49" s="96">
        <f t="shared" si="431"/>
        <v>0</v>
      </c>
      <c r="BF49" s="97"/>
      <c r="BG49" s="67"/>
      <c r="BH49" s="57">
        <f t="shared" si="72"/>
        <v>0</v>
      </c>
      <c r="BI49" s="96">
        <f t="shared" si="432"/>
        <v>0</v>
      </c>
      <c r="BJ49" s="97"/>
      <c r="BK49" s="67"/>
      <c r="BL49" s="57">
        <f t="shared" si="73"/>
        <v>0</v>
      </c>
      <c r="BM49" s="96">
        <f t="shared" si="433"/>
        <v>0</v>
      </c>
      <c r="BN49" s="97"/>
      <c r="BO49" s="67"/>
      <c r="BP49" s="57">
        <f t="shared" si="74"/>
        <v>0</v>
      </c>
      <c r="BQ49" s="96">
        <f t="shared" si="434"/>
        <v>0</v>
      </c>
      <c r="BR49" s="97"/>
      <c r="BS49" s="67"/>
      <c r="BT49" s="57">
        <f t="shared" si="75"/>
        <v>0</v>
      </c>
      <c r="BU49" s="96">
        <f t="shared" si="435"/>
        <v>0</v>
      </c>
      <c r="BV49" s="97"/>
      <c r="BW49" s="67"/>
      <c r="BX49" s="57">
        <f t="shared" si="76"/>
        <v>0</v>
      </c>
      <c r="BY49" s="96">
        <f t="shared" si="436"/>
        <v>0</v>
      </c>
      <c r="BZ49" s="97"/>
      <c r="CA49" s="67"/>
      <c r="CB49" s="57">
        <f t="shared" si="77"/>
        <v>0</v>
      </c>
      <c r="CC49" s="96">
        <f t="shared" si="437"/>
        <v>0</v>
      </c>
      <c r="CD49" s="97"/>
      <c r="CE49" s="67"/>
      <c r="CF49" s="57">
        <f t="shared" si="78"/>
        <v>0</v>
      </c>
      <c r="CG49" s="96">
        <f t="shared" si="438"/>
        <v>0</v>
      </c>
      <c r="CH49" s="97"/>
      <c r="CI49" s="67"/>
      <c r="CJ49" s="57">
        <f t="shared" si="79"/>
        <v>0</v>
      </c>
      <c r="CK49" s="96">
        <f t="shared" si="439"/>
        <v>0</v>
      </c>
      <c r="CL49" s="97"/>
      <c r="CM49" s="67"/>
      <c r="CN49" s="57">
        <f t="shared" si="80"/>
        <v>0</v>
      </c>
      <c r="CO49" s="96">
        <f t="shared" si="440"/>
        <v>0</v>
      </c>
      <c r="CP49" s="97"/>
      <c r="CQ49" s="67"/>
      <c r="CR49" s="57">
        <f t="shared" si="81"/>
        <v>0</v>
      </c>
      <c r="CS49" s="96">
        <f t="shared" si="441"/>
        <v>0</v>
      </c>
      <c r="CT49" s="97"/>
      <c r="CU49" s="67"/>
      <c r="CV49" s="57">
        <f t="shared" si="82"/>
        <v>0</v>
      </c>
      <c r="CW49" s="96">
        <f t="shared" si="442"/>
        <v>0</v>
      </c>
      <c r="CX49" s="97"/>
      <c r="CY49" s="67"/>
      <c r="CZ49" s="57">
        <f t="shared" si="83"/>
        <v>0</v>
      </c>
      <c r="DA49" s="96">
        <f t="shared" si="443"/>
        <v>0</v>
      </c>
      <c r="DB49" s="97"/>
      <c r="DC49" s="67"/>
      <c r="DD49" s="57">
        <f t="shared" si="84"/>
        <v>0</v>
      </c>
      <c r="DE49" s="96">
        <f t="shared" si="444"/>
        <v>0</v>
      </c>
      <c r="DF49" s="97"/>
      <c r="DG49" s="67"/>
      <c r="DH49" s="57">
        <f t="shared" si="85"/>
        <v>0</v>
      </c>
      <c r="DI49" s="96">
        <f t="shared" si="445"/>
        <v>0</v>
      </c>
      <c r="DJ49" s="97"/>
      <c r="DK49" s="67"/>
      <c r="DL49" s="57">
        <f t="shared" si="86"/>
        <v>0</v>
      </c>
      <c r="DM49" s="96">
        <f t="shared" si="446"/>
        <v>0</v>
      </c>
      <c r="DN49" s="97"/>
      <c r="DO49" s="67"/>
      <c r="DP49" s="57">
        <f t="shared" si="87"/>
        <v>0</v>
      </c>
      <c r="DQ49" s="96">
        <f t="shared" si="447"/>
        <v>0</v>
      </c>
      <c r="DR49" s="97"/>
      <c r="DS49" s="67"/>
      <c r="DT49" s="57">
        <f t="shared" si="88"/>
        <v>0</v>
      </c>
      <c r="DU49" s="96">
        <f t="shared" si="448"/>
        <v>0</v>
      </c>
      <c r="DV49" s="97"/>
      <c r="DW49" s="67"/>
      <c r="DX49" s="57">
        <f t="shared" si="89"/>
        <v>0</v>
      </c>
      <c r="DY49" s="96">
        <f t="shared" si="449"/>
        <v>0</v>
      </c>
      <c r="DZ49" s="97"/>
      <c r="EA49" s="67"/>
      <c r="EB49" s="57">
        <f t="shared" si="90"/>
        <v>0</v>
      </c>
      <c r="EC49" s="96">
        <f t="shared" si="450"/>
        <v>0</v>
      </c>
      <c r="ED49" s="97"/>
      <c r="EE49" s="67"/>
      <c r="EF49" s="57">
        <f t="shared" si="91"/>
        <v>0</v>
      </c>
      <c r="EG49" s="96">
        <f t="shared" si="451"/>
        <v>0</v>
      </c>
      <c r="EH49" s="97"/>
      <c r="EI49" s="67"/>
      <c r="EJ49" s="57">
        <f t="shared" si="92"/>
        <v>0</v>
      </c>
      <c r="EK49" s="96">
        <f t="shared" si="452"/>
        <v>0</v>
      </c>
      <c r="EL49" s="97"/>
      <c r="EM49" s="67"/>
      <c r="EN49" s="57">
        <f t="shared" si="93"/>
        <v>0</v>
      </c>
      <c r="EO49" s="96">
        <f t="shared" si="453"/>
        <v>0</v>
      </c>
      <c r="EP49" s="97"/>
      <c r="EQ49" s="67"/>
      <c r="ER49" s="57">
        <f t="shared" si="94"/>
        <v>0</v>
      </c>
      <c r="ES49" s="96">
        <f t="shared" si="454"/>
        <v>0</v>
      </c>
      <c r="ET49" s="97"/>
      <c r="EU49" s="67"/>
      <c r="EV49" s="57">
        <f t="shared" si="95"/>
        <v>0</v>
      </c>
      <c r="EW49" s="96">
        <f t="shared" si="455"/>
        <v>0</v>
      </c>
      <c r="EX49" s="97"/>
      <c r="EY49" s="67"/>
      <c r="EZ49" s="57">
        <f t="shared" si="96"/>
        <v>0</v>
      </c>
      <c r="FA49" s="96">
        <f t="shared" si="456"/>
        <v>0</v>
      </c>
      <c r="FB49" s="97"/>
      <c r="FC49" s="67"/>
      <c r="FD49" s="57">
        <f t="shared" si="97"/>
        <v>0</v>
      </c>
      <c r="FE49" s="96">
        <f t="shared" si="457"/>
        <v>0</v>
      </c>
      <c r="FF49" s="97"/>
      <c r="FG49" s="67"/>
      <c r="FH49" s="57">
        <f t="shared" si="98"/>
        <v>0</v>
      </c>
      <c r="FI49" s="96">
        <f t="shared" si="458"/>
        <v>0</v>
      </c>
      <c r="FJ49" s="97"/>
      <c r="FK49" s="67"/>
      <c r="FL49" s="57">
        <f t="shared" si="99"/>
        <v>0</v>
      </c>
      <c r="FM49" s="96">
        <f t="shared" si="459"/>
        <v>0</v>
      </c>
      <c r="FN49" s="97"/>
      <c r="FO49" s="67"/>
      <c r="FP49" s="57">
        <f t="shared" si="100"/>
        <v>0</v>
      </c>
      <c r="FQ49" s="96">
        <f t="shared" si="460"/>
        <v>0</v>
      </c>
      <c r="FR49" s="97"/>
      <c r="FS49" s="67"/>
      <c r="FT49" s="57">
        <f t="shared" si="101"/>
        <v>0</v>
      </c>
      <c r="FU49" s="96">
        <f t="shared" si="461"/>
        <v>0</v>
      </c>
      <c r="FV49" s="97"/>
      <c r="FW49" s="67"/>
      <c r="FX49" s="57">
        <f t="shared" si="102"/>
        <v>0</v>
      </c>
      <c r="FY49" s="96">
        <f t="shared" si="462"/>
        <v>0</v>
      </c>
      <c r="FZ49" s="97"/>
      <c r="GA49" s="67"/>
      <c r="GB49" s="57">
        <f t="shared" si="103"/>
        <v>0</v>
      </c>
      <c r="GC49" s="96">
        <f t="shared" si="463"/>
        <v>0</v>
      </c>
      <c r="GD49" s="97"/>
      <c r="GE49" s="67"/>
      <c r="GF49" s="57">
        <f t="shared" si="104"/>
        <v>0</v>
      </c>
      <c r="GG49" s="96">
        <f t="shared" si="464"/>
        <v>0</v>
      </c>
      <c r="GH49" s="97"/>
      <c r="GI49" s="67"/>
      <c r="GJ49" s="57">
        <f t="shared" si="105"/>
        <v>0</v>
      </c>
      <c r="GK49" s="96">
        <f t="shared" si="465"/>
        <v>0</v>
      </c>
      <c r="GL49" s="97"/>
      <c r="GM49" s="67"/>
      <c r="GN49" s="57">
        <f t="shared" si="106"/>
        <v>0</v>
      </c>
      <c r="GO49" s="96">
        <f t="shared" si="466"/>
        <v>0</v>
      </c>
      <c r="GP49" s="97"/>
      <c r="GQ49" s="67"/>
      <c r="GR49" s="57">
        <f t="shared" si="107"/>
        <v>0</v>
      </c>
      <c r="GS49" s="96">
        <f t="shared" si="467"/>
        <v>0</v>
      </c>
      <c r="GT49" s="97"/>
      <c r="GU49" s="67"/>
      <c r="GV49" s="57">
        <f t="shared" si="108"/>
        <v>0</v>
      </c>
      <c r="GW49" s="96">
        <f t="shared" si="468"/>
        <v>0</v>
      </c>
      <c r="GX49" s="97"/>
      <c r="GY49" s="67"/>
      <c r="GZ49" s="57">
        <f t="shared" si="109"/>
        <v>0</v>
      </c>
      <c r="HA49" s="96">
        <f t="shared" si="469"/>
        <v>0</v>
      </c>
      <c r="HB49" s="97"/>
      <c r="HC49" s="67"/>
      <c r="HD49" s="57">
        <f t="shared" si="110"/>
        <v>0</v>
      </c>
      <c r="HE49" s="96">
        <f t="shared" si="470"/>
        <v>0</v>
      </c>
      <c r="HF49" s="97"/>
      <c r="HG49" s="67"/>
      <c r="HH49" s="57">
        <f t="shared" si="111"/>
        <v>0</v>
      </c>
      <c r="HI49" s="96">
        <f t="shared" si="471"/>
        <v>0</v>
      </c>
      <c r="HJ49" s="97"/>
      <c r="HK49" s="67"/>
      <c r="HL49" s="57">
        <f t="shared" si="112"/>
        <v>0</v>
      </c>
      <c r="HM49" s="96">
        <f t="shared" si="472"/>
        <v>0</v>
      </c>
      <c r="HN49" s="97"/>
      <c r="HO49" s="67"/>
      <c r="HP49" s="57">
        <f t="shared" si="113"/>
        <v>0</v>
      </c>
      <c r="HQ49" s="96">
        <f t="shared" si="473"/>
        <v>0</v>
      </c>
      <c r="HR49" s="97"/>
      <c r="HS49" s="67"/>
      <c r="HT49" s="57">
        <f t="shared" si="114"/>
        <v>0</v>
      </c>
      <c r="HU49" s="96">
        <f t="shared" si="474"/>
        <v>0</v>
      </c>
      <c r="HV49" s="97"/>
      <c r="HW49" s="67"/>
      <c r="HX49" s="57">
        <f t="shared" si="115"/>
        <v>0</v>
      </c>
      <c r="HY49" s="96">
        <f t="shared" si="475"/>
        <v>0</v>
      </c>
      <c r="HZ49" s="97"/>
      <c r="IA49" s="67"/>
      <c r="IB49" s="57">
        <f t="shared" si="116"/>
        <v>0</v>
      </c>
      <c r="IC49" s="96">
        <f t="shared" si="476"/>
        <v>0</v>
      </c>
      <c r="ID49" s="97"/>
      <c r="IE49" s="67"/>
      <c r="IF49" s="57">
        <f t="shared" si="117"/>
        <v>0</v>
      </c>
      <c r="IG49" s="96">
        <f t="shared" si="477"/>
        <v>0</v>
      </c>
      <c r="IH49" s="97"/>
    </row>
    <row r="50" spans="1:242" s="62" customFormat="1" x14ac:dyDescent="0.2">
      <c r="A50" s="86" t="s">
        <v>72</v>
      </c>
      <c r="B50" s="79"/>
      <c r="C50" s="69"/>
      <c r="D50" s="58"/>
      <c r="E50" s="98">
        <f>SUM(E51:E57)</f>
        <v>0</v>
      </c>
      <c r="F50" s="99">
        <f>SUM(F51:F57)</f>
        <v>0</v>
      </c>
      <c r="G50" s="69"/>
      <c r="H50" s="58">
        <f t="shared" si="59"/>
        <v>0</v>
      </c>
      <c r="I50" s="98">
        <f>SUM(I51:I57)</f>
        <v>0</v>
      </c>
      <c r="J50" s="99">
        <f>SUM(J51:J57)</f>
        <v>0</v>
      </c>
      <c r="K50" s="69"/>
      <c r="L50" s="58">
        <f t="shared" si="60"/>
        <v>0</v>
      </c>
      <c r="M50" s="98">
        <f>SUM(M51:M57)</f>
        <v>0</v>
      </c>
      <c r="N50" s="99">
        <f>SUM(N51:N57)</f>
        <v>0</v>
      </c>
      <c r="O50" s="69"/>
      <c r="P50" s="58">
        <f t="shared" si="61"/>
        <v>0</v>
      </c>
      <c r="Q50" s="98">
        <f>SUM(Q51:Q57)</f>
        <v>0</v>
      </c>
      <c r="R50" s="99">
        <f>SUM(R51:R57)</f>
        <v>0</v>
      </c>
      <c r="S50" s="69"/>
      <c r="T50" s="58">
        <f t="shared" si="62"/>
        <v>0</v>
      </c>
      <c r="U50" s="98">
        <f>SUM(U51:U57)</f>
        <v>0</v>
      </c>
      <c r="V50" s="99">
        <f>SUM(V51:V57)</f>
        <v>0</v>
      </c>
      <c r="W50" s="69"/>
      <c r="X50" s="58">
        <f t="shared" si="63"/>
        <v>0</v>
      </c>
      <c r="Y50" s="98">
        <f>SUM(Y51:Y57)</f>
        <v>0</v>
      </c>
      <c r="Z50" s="99">
        <f>SUM(Z51:Z57)</f>
        <v>0</v>
      </c>
      <c r="AA50" s="69"/>
      <c r="AB50" s="58">
        <f t="shared" si="64"/>
        <v>0</v>
      </c>
      <c r="AC50" s="98">
        <f>SUM(AC51:AC57)</f>
        <v>0</v>
      </c>
      <c r="AD50" s="99">
        <f>SUM(AD51:AD57)</f>
        <v>0</v>
      </c>
      <c r="AE50" s="69"/>
      <c r="AF50" s="58">
        <f t="shared" si="65"/>
        <v>0</v>
      </c>
      <c r="AG50" s="98">
        <f>SUM(AG51:AG57)</f>
        <v>0</v>
      </c>
      <c r="AH50" s="99">
        <f>SUM(AH51:AH57)</f>
        <v>0</v>
      </c>
      <c r="AI50" s="69"/>
      <c r="AJ50" s="58">
        <f t="shared" si="66"/>
        <v>0</v>
      </c>
      <c r="AK50" s="98">
        <f>SUM(AK51:AK57)</f>
        <v>0</v>
      </c>
      <c r="AL50" s="99">
        <f>SUM(AL51:AL57)</f>
        <v>0</v>
      </c>
      <c r="AM50" s="69"/>
      <c r="AN50" s="58">
        <f t="shared" si="67"/>
        <v>0</v>
      </c>
      <c r="AO50" s="98">
        <f>SUM(AO51:AO57)</f>
        <v>0</v>
      </c>
      <c r="AP50" s="99">
        <f>SUM(AP51:AP57)</f>
        <v>0</v>
      </c>
      <c r="AQ50" s="69"/>
      <c r="AR50" s="58">
        <f t="shared" si="68"/>
        <v>0</v>
      </c>
      <c r="AS50" s="98">
        <f>SUM(AS51:AS57)</f>
        <v>0</v>
      </c>
      <c r="AT50" s="99">
        <f>SUM(AT51:AT57)</f>
        <v>0</v>
      </c>
      <c r="AU50" s="69"/>
      <c r="AV50" s="58">
        <f t="shared" si="69"/>
        <v>0</v>
      </c>
      <c r="AW50" s="98">
        <f>SUM(AW51:AW57)</f>
        <v>0</v>
      </c>
      <c r="AX50" s="99">
        <f>SUM(AX51:AX57)</f>
        <v>0</v>
      </c>
      <c r="AY50" s="69"/>
      <c r="AZ50" s="58">
        <f t="shared" si="70"/>
        <v>0</v>
      </c>
      <c r="BA50" s="98">
        <f>SUM(BA51:BA57)</f>
        <v>0</v>
      </c>
      <c r="BB50" s="99">
        <f>SUM(BB51:BB57)</f>
        <v>0</v>
      </c>
      <c r="BC50" s="69"/>
      <c r="BD50" s="58">
        <f t="shared" si="71"/>
        <v>0</v>
      </c>
      <c r="BE50" s="98">
        <f>SUM(BE51:BE57)</f>
        <v>0</v>
      </c>
      <c r="BF50" s="99">
        <f>SUM(BF51:BF57)</f>
        <v>0</v>
      </c>
      <c r="BG50" s="69"/>
      <c r="BH50" s="58">
        <f t="shared" si="72"/>
        <v>0</v>
      </c>
      <c r="BI50" s="98">
        <f>SUM(BI51:BI57)</f>
        <v>0</v>
      </c>
      <c r="BJ50" s="99">
        <f>SUM(BJ51:BJ57)</f>
        <v>0</v>
      </c>
      <c r="BK50" s="69"/>
      <c r="BL50" s="58">
        <f t="shared" si="73"/>
        <v>0</v>
      </c>
      <c r="BM50" s="98">
        <f>SUM(BM51:BM57)</f>
        <v>0</v>
      </c>
      <c r="BN50" s="99">
        <f>SUM(BN51:BN57)</f>
        <v>0</v>
      </c>
      <c r="BO50" s="69"/>
      <c r="BP50" s="58">
        <f t="shared" si="74"/>
        <v>0</v>
      </c>
      <c r="BQ50" s="98">
        <f>SUM(BQ51:BQ57)</f>
        <v>0</v>
      </c>
      <c r="BR50" s="99">
        <f>SUM(BR51:BR57)</f>
        <v>0</v>
      </c>
      <c r="BS50" s="69"/>
      <c r="BT50" s="58">
        <f t="shared" si="75"/>
        <v>0</v>
      </c>
      <c r="BU50" s="98">
        <f>SUM(BU51:BU57)</f>
        <v>0</v>
      </c>
      <c r="BV50" s="99">
        <f>SUM(BV51:BV57)</f>
        <v>0</v>
      </c>
      <c r="BW50" s="69"/>
      <c r="BX50" s="58">
        <f t="shared" si="76"/>
        <v>0</v>
      </c>
      <c r="BY50" s="98">
        <f>SUM(BY51:BY57)</f>
        <v>0</v>
      </c>
      <c r="BZ50" s="99">
        <f>SUM(BZ51:BZ57)</f>
        <v>0</v>
      </c>
      <c r="CA50" s="69"/>
      <c r="CB50" s="58">
        <f t="shared" si="77"/>
        <v>0</v>
      </c>
      <c r="CC50" s="98">
        <f>SUM(CC51:CC57)</f>
        <v>0</v>
      </c>
      <c r="CD50" s="99">
        <f>SUM(CD51:CD57)</f>
        <v>0</v>
      </c>
      <c r="CE50" s="69"/>
      <c r="CF50" s="58">
        <f t="shared" si="78"/>
        <v>0</v>
      </c>
      <c r="CG50" s="98">
        <f>SUM(CG51:CG57)</f>
        <v>0</v>
      </c>
      <c r="CH50" s="99">
        <f>SUM(CH51:CH57)</f>
        <v>0</v>
      </c>
      <c r="CI50" s="69"/>
      <c r="CJ50" s="58">
        <f t="shared" si="79"/>
        <v>0</v>
      </c>
      <c r="CK50" s="98">
        <f>SUM(CK51:CK57)</f>
        <v>0</v>
      </c>
      <c r="CL50" s="99">
        <f>SUM(CL51:CL57)</f>
        <v>0</v>
      </c>
      <c r="CM50" s="69"/>
      <c r="CN50" s="58">
        <f t="shared" si="80"/>
        <v>0</v>
      </c>
      <c r="CO50" s="98">
        <f>SUM(CO51:CO57)</f>
        <v>0</v>
      </c>
      <c r="CP50" s="99">
        <f>SUM(CP51:CP57)</f>
        <v>0</v>
      </c>
      <c r="CQ50" s="69"/>
      <c r="CR50" s="58">
        <f t="shared" si="81"/>
        <v>0</v>
      </c>
      <c r="CS50" s="98">
        <f>SUM(CS51:CS57)</f>
        <v>0</v>
      </c>
      <c r="CT50" s="99">
        <f>SUM(CT51:CT57)</f>
        <v>0</v>
      </c>
      <c r="CU50" s="69"/>
      <c r="CV50" s="58">
        <f t="shared" si="82"/>
        <v>0</v>
      </c>
      <c r="CW50" s="98">
        <f>SUM(CW51:CW57)</f>
        <v>0</v>
      </c>
      <c r="CX50" s="99">
        <f>SUM(CX51:CX57)</f>
        <v>0</v>
      </c>
      <c r="CY50" s="69"/>
      <c r="CZ50" s="58">
        <f t="shared" si="83"/>
        <v>0</v>
      </c>
      <c r="DA50" s="98">
        <f>SUM(DA51:DA57)</f>
        <v>0</v>
      </c>
      <c r="DB50" s="99">
        <f>SUM(DB51:DB57)</f>
        <v>0</v>
      </c>
      <c r="DC50" s="69"/>
      <c r="DD50" s="58">
        <f t="shared" si="84"/>
        <v>0</v>
      </c>
      <c r="DE50" s="98">
        <f>SUM(DE51:DE57)</f>
        <v>0</v>
      </c>
      <c r="DF50" s="99">
        <f>SUM(DF51:DF57)</f>
        <v>0</v>
      </c>
      <c r="DG50" s="69"/>
      <c r="DH50" s="58">
        <f t="shared" si="85"/>
        <v>0</v>
      </c>
      <c r="DI50" s="98">
        <f>SUM(DI51:DI57)</f>
        <v>0</v>
      </c>
      <c r="DJ50" s="99">
        <f>SUM(DJ51:DJ57)</f>
        <v>0</v>
      </c>
      <c r="DK50" s="69"/>
      <c r="DL50" s="58">
        <f t="shared" si="86"/>
        <v>0</v>
      </c>
      <c r="DM50" s="98">
        <f>SUM(DM51:DM57)</f>
        <v>0</v>
      </c>
      <c r="DN50" s="99">
        <f>SUM(DN51:DN57)</f>
        <v>0</v>
      </c>
      <c r="DO50" s="69"/>
      <c r="DP50" s="58">
        <f t="shared" si="87"/>
        <v>0</v>
      </c>
      <c r="DQ50" s="98">
        <f>SUM(DQ51:DQ57)</f>
        <v>0</v>
      </c>
      <c r="DR50" s="99">
        <f>SUM(DR51:DR57)</f>
        <v>0</v>
      </c>
      <c r="DS50" s="69"/>
      <c r="DT50" s="58">
        <f t="shared" si="88"/>
        <v>0</v>
      </c>
      <c r="DU50" s="98">
        <f>SUM(DU51:DU57)</f>
        <v>0</v>
      </c>
      <c r="DV50" s="99">
        <f>SUM(DV51:DV57)</f>
        <v>0</v>
      </c>
      <c r="DW50" s="69"/>
      <c r="DX50" s="58">
        <f t="shared" si="89"/>
        <v>0</v>
      </c>
      <c r="DY50" s="98">
        <f>SUM(DY51:DY57)</f>
        <v>0</v>
      </c>
      <c r="DZ50" s="99">
        <f>SUM(DZ51:DZ57)</f>
        <v>0</v>
      </c>
      <c r="EA50" s="69"/>
      <c r="EB50" s="58">
        <f t="shared" si="90"/>
        <v>0</v>
      </c>
      <c r="EC50" s="98">
        <f>SUM(EC51:EC57)</f>
        <v>0</v>
      </c>
      <c r="ED50" s="99">
        <f>SUM(ED51:ED57)</f>
        <v>0</v>
      </c>
      <c r="EE50" s="69"/>
      <c r="EF50" s="58">
        <f t="shared" si="91"/>
        <v>0</v>
      </c>
      <c r="EG50" s="98">
        <f>SUM(EG51:EG57)</f>
        <v>0</v>
      </c>
      <c r="EH50" s="99">
        <f>SUM(EH51:EH57)</f>
        <v>0</v>
      </c>
      <c r="EI50" s="69"/>
      <c r="EJ50" s="58">
        <f t="shared" si="92"/>
        <v>0</v>
      </c>
      <c r="EK50" s="98">
        <f>SUM(EK51:EK57)</f>
        <v>0</v>
      </c>
      <c r="EL50" s="99">
        <f>SUM(EL51:EL57)</f>
        <v>0</v>
      </c>
      <c r="EM50" s="69"/>
      <c r="EN50" s="58">
        <f t="shared" si="93"/>
        <v>0</v>
      </c>
      <c r="EO50" s="98">
        <f>SUM(EO51:EO57)</f>
        <v>0</v>
      </c>
      <c r="EP50" s="99">
        <f>SUM(EP51:EP57)</f>
        <v>0</v>
      </c>
      <c r="EQ50" s="69"/>
      <c r="ER50" s="58">
        <f t="shared" si="94"/>
        <v>0</v>
      </c>
      <c r="ES50" s="98">
        <f>SUM(ES51:ES57)</f>
        <v>0</v>
      </c>
      <c r="ET50" s="99">
        <f>SUM(ET51:ET57)</f>
        <v>0</v>
      </c>
      <c r="EU50" s="69"/>
      <c r="EV50" s="58">
        <f t="shared" si="95"/>
        <v>0</v>
      </c>
      <c r="EW50" s="98">
        <f>SUM(EW51:EW57)</f>
        <v>0</v>
      </c>
      <c r="EX50" s="99">
        <f>SUM(EX51:EX57)</f>
        <v>0</v>
      </c>
      <c r="EY50" s="69"/>
      <c r="EZ50" s="58">
        <f t="shared" si="96"/>
        <v>0</v>
      </c>
      <c r="FA50" s="98">
        <f>SUM(FA51:FA57)</f>
        <v>0</v>
      </c>
      <c r="FB50" s="99">
        <f>SUM(FB51:FB57)</f>
        <v>0</v>
      </c>
      <c r="FC50" s="69"/>
      <c r="FD50" s="58">
        <f t="shared" si="97"/>
        <v>0</v>
      </c>
      <c r="FE50" s="98">
        <f>SUM(FE51:FE57)</f>
        <v>0</v>
      </c>
      <c r="FF50" s="99">
        <f>SUM(FF51:FF57)</f>
        <v>0</v>
      </c>
      <c r="FG50" s="69"/>
      <c r="FH50" s="58">
        <f t="shared" si="98"/>
        <v>0</v>
      </c>
      <c r="FI50" s="98">
        <f>SUM(FI51:FI57)</f>
        <v>0</v>
      </c>
      <c r="FJ50" s="99">
        <f>SUM(FJ51:FJ57)</f>
        <v>0</v>
      </c>
      <c r="FK50" s="69"/>
      <c r="FL50" s="58">
        <f t="shared" si="99"/>
        <v>0</v>
      </c>
      <c r="FM50" s="98">
        <f>SUM(FM51:FM57)</f>
        <v>0</v>
      </c>
      <c r="FN50" s="99">
        <f>SUM(FN51:FN57)</f>
        <v>0</v>
      </c>
      <c r="FO50" s="69"/>
      <c r="FP50" s="58">
        <f t="shared" si="100"/>
        <v>0</v>
      </c>
      <c r="FQ50" s="98">
        <f>SUM(FQ51:FQ57)</f>
        <v>0</v>
      </c>
      <c r="FR50" s="99">
        <f>SUM(FR51:FR57)</f>
        <v>0</v>
      </c>
      <c r="FS50" s="69"/>
      <c r="FT50" s="58">
        <f t="shared" si="101"/>
        <v>0</v>
      </c>
      <c r="FU50" s="98">
        <f>SUM(FU51:FU57)</f>
        <v>0</v>
      </c>
      <c r="FV50" s="99">
        <f>SUM(FV51:FV57)</f>
        <v>0</v>
      </c>
      <c r="FW50" s="69"/>
      <c r="FX50" s="58">
        <f t="shared" si="102"/>
        <v>0</v>
      </c>
      <c r="FY50" s="98">
        <f>SUM(FY51:FY57)</f>
        <v>0</v>
      </c>
      <c r="FZ50" s="99">
        <f>SUM(FZ51:FZ57)</f>
        <v>0</v>
      </c>
      <c r="GA50" s="69"/>
      <c r="GB50" s="58">
        <f t="shared" si="103"/>
        <v>0</v>
      </c>
      <c r="GC50" s="98">
        <f>SUM(GC51:GC57)</f>
        <v>0</v>
      </c>
      <c r="GD50" s="99">
        <f>SUM(GD51:GD57)</f>
        <v>0</v>
      </c>
      <c r="GE50" s="69"/>
      <c r="GF50" s="58">
        <f t="shared" si="104"/>
        <v>0</v>
      </c>
      <c r="GG50" s="98">
        <f>SUM(GG51:GG57)</f>
        <v>0</v>
      </c>
      <c r="GH50" s="99">
        <f>SUM(GH51:GH57)</f>
        <v>0</v>
      </c>
      <c r="GI50" s="69"/>
      <c r="GJ50" s="58">
        <f t="shared" si="105"/>
        <v>0</v>
      </c>
      <c r="GK50" s="98">
        <f>SUM(GK51:GK57)</f>
        <v>0</v>
      </c>
      <c r="GL50" s="99">
        <f>SUM(GL51:GL57)</f>
        <v>0</v>
      </c>
      <c r="GM50" s="69"/>
      <c r="GN50" s="58">
        <f t="shared" si="106"/>
        <v>0</v>
      </c>
      <c r="GO50" s="98">
        <f>SUM(GO51:GO57)</f>
        <v>0</v>
      </c>
      <c r="GP50" s="99">
        <f>SUM(GP51:GP57)</f>
        <v>0</v>
      </c>
      <c r="GQ50" s="69"/>
      <c r="GR50" s="58">
        <f t="shared" si="107"/>
        <v>0</v>
      </c>
      <c r="GS50" s="98">
        <f>SUM(GS51:GS57)</f>
        <v>0</v>
      </c>
      <c r="GT50" s="99">
        <f>SUM(GT51:GT57)</f>
        <v>0</v>
      </c>
      <c r="GU50" s="69"/>
      <c r="GV50" s="58">
        <f t="shared" si="108"/>
        <v>0</v>
      </c>
      <c r="GW50" s="98">
        <f>SUM(GW51:GW57)</f>
        <v>0</v>
      </c>
      <c r="GX50" s="99">
        <f>SUM(GX51:GX57)</f>
        <v>0</v>
      </c>
      <c r="GY50" s="69"/>
      <c r="GZ50" s="58">
        <f t="shared" si="109"/>
        <v>0</v>
      </c>
      <c r="HA50" s="98">
        <f>SUM(HA51:HA57)</f>
        <v>0</v>
      </c>
      <c r="HB50" s="99">
        <f>SUM(HB51:HB57)</f>
        <v>0</v>
      </c>
      <c r="HC50" s="69"/>
      <c r="HD50" s="58">
        <f t="shared" si="110"/>
        <v>0</v>
      </c>
      <c r="HE50" s="98">
        <f>SUM(HE51:HE57)</f>
        <v>0</v>
      </c>
      <c r="HF50" s="99">
        <f>SUM(HF51:HF57)</f>
        <v>0</v>
      </c>
      <c r="HG50" s="69"/>
      <c r="HH50" s="58">
        <f t="shared" si="111"/>
        <v>0</v>
      </c>
      <c r="HI50" s="98">
        <f>SUM(HI51:HI57)</f>
        <v>0</v>
      </c>
      <c r="HJ50" s="99">
        <f>SUM(HJ51:HJ57)</f>
        <v>0</v>
      </c>
      <c r="HK50" s="69"/>
      <c r="HL50" s="58">
        <f t="shared" si="112"/>
        <v>0</v>
      </c>
      <c r="HM50" s="98">
        <f>SUM(HM51:HM57)</f>
        <v>0</v>
      </c>
      <c r="HN50" s="99">
        <f>SUM(HN51:HN57)</f>
        <v>0</v>
      </c>
      <c r="HO50" s="69"/>
      <c r="HP50" s="58">
        <f t="shared" si="113"/>
        <v>0</v>
      </c>
      <c r="HQ50" s="98">
        <f>SUM(HQ51:HQ57)</f>
        <v>0</v>
      </c>
      <c r="HR50" s="99">
        <f>SUM(HR51:HR57)</f>
        <v>0</v>
      </c>
      <c r="HS50" s="69"/>
      <c r="HT50" s="58">
        <f t="shared" si="114"/>
        <v>0</v>
      </c>
      <c r="HU50" s="98">
        <f>SUM(HU51:HU57)</f>
        <v>0</v>
      </c>
      <c r="HV50" s="99">
        <f>SUM(HV51:HV57)</f>
        <v>0</v>
      </c>
      <c r="HW50" s="69"/>
      <c r="HX50" s="58">
        <f t="shared" si="115"/>
        <v>0</v>
      </c>
      <c r="HY50" s="98">
        <f>SUM(HY51:HY57)</f>
        <v>0</v>
      </c>
      <c r="HZ50" s="99">
        <f>SUM(HZ51:HZ57)</f>
        <v>0</v>
      </c>
      <c r="IA50" s="69"/>
      <c r="IB50" s="58">
        <f t="shared" si="116"/>
        <v>0</v>
      </c>
      <c r="IC50" s="98">
        <f>SUM(IC51:IC57)</f>
        <v>0</v>
      </c>
      <c r="ID50" s="99">
        <f>SUM(ID51:ID57)</f>
        <v>0</v>
      </c>
      <c r="IE50" s="69"/>
      <c r="IF50" s="58">
        <f t="shared" si="117"/>
        <v>0</v>
      </c>
      <c r="IG50" s="98">
        <f>SUM(IG51:IG57)</f>
        <v>0</v>
      </c>
      <c r="IH50" s="99">
        <f>SUM(IH51:IH57)</f>
        <v>0</v>
      </c>
    </row>
    <row r="51" spans="1:242" x14ac:dyDescent="0.2">
      <c r="A51" s="277"/>
      <c r="B51" s="278">
        <v>0.2</v>
      </c>
      <c r="C51" s="298">
        <v>0</v>
      </c>
      <c r="D51" s="299">
        <v>0</v>
      </c>
      <c r="E51" s="96">
        <f t="shared" ref="E51:E57" si="478">C51*D51</f>
        <v>0</v>
      </c>
      <c r="F51" s="97">
        <f t="shared" ref="F51:F57" si="479">E51*$B51/12</f>
        <v>0</v>
      </c>
      <c r="G51" s="298">
        <v>0</v>
      </c>
      <c r="H51" s="299">
        <f t="shared" si="59"/>
        <v>0</v>
      </c>
      <c r="I51" s="96">
        <f t="shared" ref="I51:I58" si="480">G51*H51+E51</f>
        <v>0</v>
      </c>
      <c r="J51" s="97">
        <f t="shared" ref="J51:J57" si="481">I51*$B51/12</f>
        <v>0</v>
      </c>
      <c r="K51" s="298">
        <v>0</v>
      </c>
      <c r="L51" s="299">
        <f t="shared" si="60"/>
        <v>0</v>
      </c>
      <c r="M51" s="96">
        <f>K51*L51+I51</f>
        <v>0</v>
      </c>
      <c r="N51" s="97">
        <f t="shared" ref="N51:N57" si="482">M51*$B51/12</f>
        <v>0</v>
      </c>
      <c r="O51" s="298">
        <v>0</v>
      </c>
      <c r="P51" s="299">
        <f t="shared" si="61"/>
        <v>0</v>
      </c>
      <c r="Q51" s="96">
        <f>O51*P51+M51</f>
        <v>0</v>
      </c>
      <c r="R51" s="97">
        <f t="shared" ref="R51:R57" si="483">Q51*$B51/12</f>
        <v>0</v>
      </c>
      <c r="S51" s="298">
        <v>0</v>
      </c>
      <c r="T51" s="299">
        <f t="shared" si="62"/>
        <v>0</v>
      </c>
      <c r="U51" s="96">
        <f>S51*T51+Q51</f>
        <v>0</v>
      </c>
      <c r="V51" s="97">
        <f t="shared" ref="V51:V57" si="484">U51*$B51/12</f>
        <v>0</v>
      </c>
      <c r="W51" s="298">
        <v>0</v>
      </c>
      <c r="X51" s="299">
        <f t="shared" si="63"/>
        <v>0</v>
      </c>
      <c r="Y51" s="96">
        <f>W51*X51+U51</f>
        <v>0</v>
      </c>
      <c r="Z51" s="97">
        <f t="shared" ref="Z51:Z57" si="485">Y51*$B51/12</f>
        <v>0</v>
      </c>
      <c r="AA51" s="298">
        <v>0</v>
      </c>
      <c r="AB51" s="299">
        <f t="shared" si="64"/>
        <v>0</v>
      </c>
      <c r="AC51" s="96">
        <f>AA51*AB51+Y51</f>
        <v>0</v>
      </c>
      <c r="AD51" s="97">
        <f t="shared" ref="AD51:AD57" si="486">AC51*$B51/12</f>
        <v>0</v>
      </c>
      <c r="AE51" s="298">
        <v>0</v>
      </c>
      <c r="AF51" s="299">
        <f t="shared" si="65"/>
        <v>0</v>
      </c>
      <c r="AG51" s="96">
        <f>AE51*AF51+AC51</f>
        <v>0</v>
      </c>
      <c r="AH51" s="97">
        <f t="shared" ref="AH51:AH57" si="487">AG51*$B51/12</f>
        <v>0</v>
      </c>
      <c r="AI51" s="298">
        <v>0</v>
      </c>
      <c r="AJ51" s="299">
        <f t="shared" si="66"/>
        <v>0</v>
      </c>
      <c r="AK51" s="96">
        <f>AI51*AJ51+AG51</f>
        <v>0</v>
      </c>
      <c r="AL51" s="97">
        <f t="shared" ref="AL51:AL57" si="488">AK51*$B51/12</f>
        <v>0</v>
      </c>
      <c r="AM51" s="298">
        <v>0</v>
      </c>
      <c r="AN51" s="299">
        <f t="shared" si="67"/>
        <v>0</v>
      </c>
      <c r="AO51" s="96">
        <f>AM51*AN51+AK51</f>
        <v>0</v>
      </c>
      <c r="AP51" s="97">
        <f t="shared" ref="AP51:AP57" si="489">AO51*$B51/12</f>
        <v>0</v>
      </c>
      <c r="AQ51" s="298">
        <v>0</v>
      </c>
      <c r="AR51" s="299">
        <f t="shared" si="68"/>
        <v>0</v>
      </c>
      <c r="AS51" s="96">
        <f>AQ51*AR51+AO51</f>
        <v>0</v>
      </c>
      <c r="AT51" s="97">
        <f t="shared" ref="AT51:AT57" si="490">AS51*$B51/12</f>
        <v>0</v>
      </c>
      <c r="AU51" s="298">
        <v>0</v>
      </c>
      <c r="AV51" s="299">
        <f t="shared" si="69"/>
        <v>0</v>
      </c>
      <c r="AW51" s="96">
        <f>AU51*AV51+AS51</f>
        <v>0</v>
      </c>
      <c r="AX51" s="97">
        <f t="shared" ref="AX51:AX57" si="491">AW51*$B51/12</f>
        <v>0</v>
      </c>
      <c r="AY51" s="298">
        <v>0</v>
      </c>
      <c r="AZ51" s="299">
        <f t="shared" si="70"/>
        <v>0</v>
      </c>
      <c r="BA51" s="96">
        <f>AY51*AZ51+AW51</f>
        <v>0</v>
      </c>
      <c r="BB51" s="97">
        <f t="shared" ref="BB51:BB57" si="492">BA51*$B51/12</f>
        <v>0</v>
      </c>
      <c r="BC51" s="298">
        <v>0</v>
      </c>
      <c r="BD51" s="299">
        <f t="shared" si="71"/>
        <v>0</v>
      </c>
      <c r="BE51" s="96">
        <f>BC51*BD51+BA51</f>
        <v>0</v>
      </c>
      <c r="BF51" s="97">
        <f t="shared" ref="BF51:BF57" si="493">BE51*$B51/12</f>
        <v>0</v>
      </c>
      <c r="BG51" s="298">
        <v>0</v>
      </c>
      <c r="BH51" s="299">
        <f t="shared" si="72"/>
        <v>0</v>
      </c>
      <c r="BI51" s="96">
        <f>BG51*BH51+BE51</f>
        <v>0</v>
      </c>
      <c r="BJ51" s="97">
        <f t="shared" ref="BJ51:BJ57" si="494">BI51*$B51/12</f>
        <v>0</v>
      </c>
      <c r="BK51" s="298">
        <v>0</v>
      </c>
      <c r="BL51" s="299">
        <f t="shared" si="73"/>
        <v>0</v>
      </c>
      <c r="BM51" s="96">
        <f>BK51*BL51+BI51</f>
        <v>0</v>
      </c>
      <c r="BN51" s="97">
        <f t="shared" ref="BN51:BN57" si="495">BM51*$B51/12</f>
        <v>0</v>
      </c>
      <c r="BO51" s="298">
        <v>0</v>
      </c>
      <c r="BP51" s="299">
        <f t="shared" si="74"/>
        <v>0</v>
      </c>
      <c r="BQ51" s="96">
        <f>BO51*BP51+BM51</f>
        <v>0</v>
      </c>
      <c r="BR51" s="97">
        <f t="shared" ref="BR51:BR57" si="496">BQ51*$B51/12</f>
        <v>0</v>
      </c>
      <c r="BS51" s="298">
        <v>0</v>
      </c>
      <c r="BT51" s="299">
        <f t="shared" si="75"/>
        <v>0</v>
      </c>
      <c r="BU51" s="96">
        <f>BS51*BT51+BQ51</f>
        <v>0</v>
      </c>
      <c r="BV51" s="97">
        <f t="shared" ref="BV51:BV57" si="497">BU51*$B51/12</f>
        <v>0</v>
      </c>
      <c r="BW51" s="298">
        <v>0</v>
      </c>
      <c r="BX51" s="299">
        <f t="shared" si="76"/>
        <v>0</v>
      </c>
      <c r="BY51" s="96">
        <f>BW51*BX51+BU51</f>
        <v>0</v>
      </c>
      <c r="BZ51" s="97">
        <f t="shared" ref="BZ51:BZ57" si="498">BY51*$B51/12</f>
        <v>0</v>
      </c>
      <c r="CA51" s="298">
        <v>0</v>
      </c>
      <c r="CB51" s="299">
        <f t="shared" si="77"/>
        <v>0</v>
      </c>
      <c r="CC51" s="96">
        <f>CA51*CB51+BY51</f>
        <v>0</v>
      </c>
      <c r="CD51" s="97">
        <f t="shared" ref="CD51:CD57" si="499">CC51*$B51/12</f>
        <v>0</v>
      </c>
      <c r="CE51" s="298">
        <v>0</v>
      </c>
      <c r="CF51" s="299">
        <f t="shared" si="78"/>
        <v>0</v>
      </c>
      <c r="CG51" s="96">
        <f>CE51*CF51+CC51</f>
        <v>0</v>
      </c>
      <c r="CH51" s="97">
        <f t="shared" ref="CH51:CH57" si="500">CG51*$B51/12</f>
        <v>0</v>
      </c>
      <c r="CI51" s="298">
        <v>0</v>
      </c>
      <c r="CJ51" s="299">
        <f t="shared" si="79"/>
        <v>0</v>
      </c>
      <c r="CK51" s="96">
        <f>CI51*CJ51+CG51</f>
        <v>0</v>
      </c>
      <c r="CL51" s="97">
        <f t="shared" ref="CL51:CL57" si="501">CK51*$B51/12</f>
        <v>0</v>
      </c>
      <c r="CM51" s="298">
        <v>0</v>
      </c>
      <c r="CN51" s="299">
        <f t="shared" si="80"/>
        <v>0</v>
      </c>
      <c r="CO51" s="96">
        <f>CM51*CN51+CK51</f>
        <v>0</v>
      </c>
      <c r="CP51" s="97">
        <f t="shared" ref="CP51:CP57" si="502">CO51*$B51/12</f>
        <v>0</v>
      </c>
      <c r="CQ51" s="298">
        <v>0</v>
      </c>
      <c r="CR51" s="299">
        <f t="shared" si="81"/>
        <v>0</v>
      </c>
      <c r="CS51" s="96">
        <f>CQ51*CR51+CO51</f>
        <v>0</v>
      </c>
      <c r="CT51" s="97">
        <f t="shared" ref="CT51:CT57" si="503">CS51*$B51/12</f>
        <v>0</v>
      </c>
      <c r="CU51" s="298">
        <v>0</v>
      </c>
      <c r="CV51" s="299">
        <f t="shared" si="82"/>
        <v>0</v>
      </c>
      <c r="CW51" s="96">
        <f>CU51*CV51+CS51</f>
        <v>0</v>
      </c>
      <c r="CX51" s="97">
        <f t="shared" ref="CX51:CX57" si="504">CW51*$B51/12</f>
        <v>0</v>
      </c>
      <c r="CY51" s="298">
        <v>0</v>
      </c>
      <c r="CZ51" s="299">
        <f t="shared" si="83"/>
        <v>0</v>
      </c>
      <c r="DA51" s="96">
        <f>CY51*CZ51+CW51</f>
        <v>0</v>
      </c>
      <c r="DB51" s="97">
        <f t="shared" ref="DB51:DB57" si="505">DA51*$B51/12</f>
        <v>0</v>
      </c>
      <c r="DC51" s="298">
        <v>0</v>
      </c>
      <c r="DD51" s="299">
        <f t="shared" si="84"/>
        <v>0</v>
      </c>
      <c r="DE51" s="96">
        <f>DC51*DD51+DA51</f>
        <v>0</v>
      </c>
      <c r="DF51" s="97">
        <f t="shared" ref="DF51:DF57" si="506">DE51*$B51/12</f>
        <v>0</v>
      </c>
      <c r="DG51" s="298">
        <v>0</v>
      </c>
      <c r="DH51" s="299">
        <f t="shared" si="85"/>
        <v>0</v>
      </c>
      <c r="DI51" s="96">
        <f>DG51*DH51+DE51</f>
        <v>0</v>
      </c>
      <c r="DJ51" s="97">
        <f t="shared" ref="DJ51:DJ57" si="507">DI51*$B51/12</f>
        <v>0</v>
      </c>
      <c r="DK51" s="298">
        <v>0</v>
      </c>
      <c r="DL51" s="299">
        <f t="shared" si="86"/>
        <v>0</v>
      </c>
      <c r="DM51" s="96">
        <f>DK51*DL51+DI51</f>
        <v>0</v>
      </c>
      <c r="DN51" s="97">
        <f t="shared" ref="DN51:DN57" si="508">DM51*$B51/12</f>
        <v>0</v>
      </c>
      <c r="DO51" s="298">
        <v>0</v>
      </c>
      <c r="DP51" s="299">
        <f t="shared" si="87"/>
        <v>0</v>
      </c>
      <c r="DQ51" s="96">
        <f>DO51*DP51+DM51</f>
        <v>0</v>
      </c>
      <c r="DR51" s="97">
        <f t="shared" ref="DR51:DR57" si="509">DQ51*$B51/12</f>
        <v>0</v>
      </c>
      <c r="DS51" s="298">
        <v>0</v>
      </c>
      <c r="DT51" s="299">
        <f t="shared" si="88"/>
        <v>0</v>
      </c>
      <c r="DU51" s="96">
        <f>DS51*DT51+DQ51</f>
        <v>0</v>
      </c>
      <c r="DV51" s="97">
        <f t="shared" ref="DV51:DV57" si="510">DU51*$B51/12</f>
        <v>0</v>
      </c>
      <c r="DW51" s="298">
        <v>0</v>
      </c>
      <c r="DX51" s="299">
        <f t="shared" si="89"/>
        <v>0</v>
      </c>
      <c r="DY51" s="96">
        <f>DW51*DX51+DU51</f>
        <v>0</v>
      </c>
      <c r="DZ51" s="97">
        <f t="shared" ref="DZ51:DZ57" si="511">DY51*$B51/12</f>
        <v>0</v>
      </c>
      <c r="EA51" s="298">
        <v>0</v>
      </c>
      <c r="EB51" s="299">
        <f t="shared" si="90"/>
        <v>0</v>
      </c>
      <c r="EC51" s="96">
        <f>EA51*EB51+DY51</f>
        <v>0</v>
      </c>
      <c r="ED51" s="97">
        <f t="shared" ref="ED51:ED57" si="512">EC51*$B51/12</f>
        <v>0</v>
      </c>
      <c r="EE51" s="298">
        <v>0</v>
      </c>
      <c r="EF51" s="299">
        <f t="shared" si="91"/>
        <v>0</v>
      </c>
      <c r="EG51" s="96">
        <f>EE51*EF51+EC51</f>
        <v>0</v>
      </c>
      <c r="EH51" s="97">
        <f t="shared" ref="EH51:EH57" si="513">EG51*$B51/12</f>
        <v>0</v>
      </c>
      <c r="EI51" s="298">
        <v>0</v>
      </c>
      <c r="EJ51" s="299">
        <f t="shared" si="92"/>
        <v>0</v>
      </c>
      <c r="EK51" s="96">
        <f>EI51*EJ51+EG51</f>
        <v>0</v>
      </c>
      <c r="EL51" s="97">
        <f t="shared" ref="EL51:EL57" si="514">EK51*$B51/12</f>
        <v>0</v>
      </c>
      <c r="EM51" s="298">
        <v>0</v>
      </c>
      <c r="EN51" s="299">
        <f t="shared" si="93"/>
        <v>0</v>
      </c>
      <c r="EO51" s="96">
        <f>EM51*EN51+EK51</f>
        <v>0</v>
      </c>
      <c r="EP51" s="97">
        <f t="shared" ref="EP51:EP57" si="515">EO51*$B51/12</f>
        <v>0</v>
      </c>
      <c r="EQ51" s="298">
        <v>0</v>
      </c>
      <c r="ER51" s="299">
        <f t="shared" si="94"/>
        <v>0</v>
      </c>
      <c r="ES51" s="96">
        <f>EQ51*ER51+EO51</f>
        <v>0</v>
      </c>
      <c r="ET51" s="97">
        <f t="shared" ref="ET51:ET57" si="516">ES51*$B51/12</f>
        <v>0</v>
      </c>
      <c r="EU51" s="298">
        <v>0</v>
      </c>
      <c r="EV51" s="299">
        <f t="shared" si="95"/>
        <v>0</v>
      </c>
      <c r="EW51" s="96">
        <f>EU51*EV51+ES51</f>
        <v>0</v>
      </c>
      <c r="EX51" s="97">
        <f t="shared" ref="EX51:EX57" si="517">EW51*$B51/12</f>
        <v>0</v>
      </c>
      <c r="EY51" s="298">
        <v>0</v>
      </c>
      <c r="EZ51" s="299">
        <f t="shared" si="96"/>
        <v>0</v>
      </c>
      <c r="FA51" s="96">
        <f>EY51*EZ51+EW51</f>
        <v>0</v>
      </c>
      <c r="FB51" s="97">
        <f t="shared" ref="FB51:FB57" si="518">FA51*$B51/12</f>
        <v>0</v>
      </c>
      <c r="FC51" s="298">
        <v>0</v>
      </c>
      <c r="FD51" s="299">
        <f t="shared" si="97"/>
        <v>0</v>
      </c>
      <c r="FE51" s="96">
        <f>FC51*FD51+FA51</f>
        <v>0</v>
      </c>
      <c r="FF51" s="97">
        <f t="shared" ref="FF51:FF57" si="519">FE51*$B51/12</f>
        <v>0</v>
      </c>
      <c r="FG51" s="298">
        <v>0</v>
      </c>
      <c r="FH51" s="299">
        <f t="shared" si="98"/>
        <v>0</v>
      </c>
      <c r="FI51" s="96">
        <f>FG51*FH51+FE51</f>
        <v>0</v>
      </c>
      <c r="FJ51" s="97">
        <f t="shared" ref="FJ51:FJ57" si="520">FI51*$B51/12</f>
        <v>0</v>
      </c>
      <c r="FK51" s="298">
        <v>0</v>
      </c>
      <c r="FL51" s="299">
        <f t="shared" si="99"/>
        <v>0</v>
      </c>
      <c r="FM51" s="96">
        <f>FK51*FL51+FI51</f>
        <v>0</v>
      </c>
      <c r="FN51" s="97">
        <f t="shared" ref="FN51:FN57" si="521">FM51*$B51/12</f>
        <v>0</v>
      </c>
      <c r="FO51" s="298">
        <v>0</v>
      </c>
      <c r="FP51" s="299">
        <f t="shared" si="100"/>
        <v>0</v>
      </c>
      <c r="FQ51" s="96">
        <f>FO51*FP51+FM51</f>
        <v>0</v>
      </c>
      <c r="FR51" s="97">
        <f t="shared" ref="FR51:FR57" si="522">FQ51*$B51/12</f>
        <v>0</v>
      </c>
      <c r="FS51" s="298">
        <v>0</v>
      </c>
      <c r="FT51" s="299">
        <f t="shared" si="101"/>
        <v>0</v>
      </c>
      <c r="FU51" s="96">
        <f>FS51*FT51+FQ51</f>
        <v>0</v>
      </c>
      <c r="FV51" s="97">
        <f t="shared" ref="FV51:FV57" si="523">FU51*$B51/12</f>
        <v>0</v>
      </c>
      <c r="FW51" s="298">
        <v>0</v>
      </c>
      <c r="FX51" s="299">
        <f t="shared" si="102"/>
        <v>0</v>
      </c>
      <c r="FY51" s="96">
        <f>FW51*FX51+FU51</f>
        <v>0</v>
      </c>
      <c r="FZ51" s="97">
        <f t="shared" ref="FZ51:FZ57" si="524">FY51*$B51/12</f>
        <v>0</v>
      </c>
      <c r="GA51" s="298">
        <v>0</v>
      </c>
      <c r="GB51" s="299">
        <f t="shared" si="103"/>
        <v>0</v>
      </c>
      <c r="GC51" s="96">
        <f>GA51*GB51+FY51</f>
        <v>0</v>
      </c>
      <c r="GD51" s="97">
        <f t="shared" ref="GD51:GD57" si="525">GC51*$B51/12</f>
        <v>0</v>
      </c>
      <c r="GE51" s="298">
        <v>0</v>
      </c>
      <c r="GF51" s="299">
        <f t="shared" si="104"/>
        <v>0</v>
      </c>
      <c r="GG51" s="96">
        <f>GE51*GF51+GC51</f>
        <v>0</v>
      </c>
      <c r="GH51" s="97">
        <f t="shared" ref="GH51:GH57" si="526">GG51*$B51/12</f>
        <v>0</v>
      </c>
      <c r="GI51" s="298">
        <v>0</v>
      </c>
      <c r="GJ51" s="299">
        <f t="shared" si="105"/>
        <v>0</v>
      </c>
      <c r="GK51" s="96">
        <f>GI51*GJ51+GG51</f>
        <v>0</v>
      </c>
      <c r="GL51" s="97">
        <f t="shared" ref="GL51:GL57" si="527">GK51*$B51/12</f>
        <v>0</v>
      </c>
      <c r="GM51" s="298">
        <v>0</v>
      </c>
      <c r="GN51" s="299">
        <f t="shared" si="106"/>
        <v>0</v>
      </c>
      <c r="GO51" s="96">
        <f>GM51*GN51+GK51</f>
        <v>0</v>
      </c>
      <c r="GP51" s="97">
        <f t="shared" ref="GP51:GP57" si="528">GO51*$B51/12</f>
        <v>0</v>
      </c>
      <c r="GQ51" s="298">
        <v>0</v>
      </c>
      <c r="GR51" s="299">
        <f t="shared" si="107"/>
        <v>0</v>
      </c>
      <c r="GS51" s="96">
        <f>GQ51*GR51+GO51</f>
        <v>0</v>
      </c>
      <c r="GT51" s="97">
        <f t="shared" ref="GT51:GT57" si="529">GS51*$B51/12</f>
        <v>0</v>
      </c>
      <c r="GU51" s="298">
        <v>0</v>
      </c>
      <c r="GV51" s="299">
        <f t="shared" si="108"/>
        <v>0</v>
      </c>
      <c r="GW51" s="96">
        <f>GU51*GV51+GS51</f>
        <v>0</v>
      </c>
      <c r="GX51" s="97">
        <f t="shared" ref="GX51:GX57" si="530">GW51*$B51/12</f>
        <v>0</v>
      </c>
      <c r="GY51" s="298">
        <v>0</v>
      </c>
      <c r="GZ51" s="299">
        <f t="shared" si="109"/>
        <v>0</v>
      </c>
      <c r="HA51" s="96">
        <f>GY51*GZ51+GW51</f>
        <v>0</v>
      </c>
      <c r="HB51" s="97">
        <f t="shared" ref="HB51:HB57" si="531">HA51*$B51/12</f>
        <v>0</v>
      </c>
      <c r="HC51" s="298">
        <v>0</v>
      </c>
      <c r="HD51" s="299">
        <f t="shared" si="110"/>
        <v>0</v>
      </c>
      <c r="HE51" s="96">
        <f>HC51*HD51+HA51</f>
        <v>0</v>
      </c>
      <c r="HF51" s="97">
        <f t="shared" ref="HF51:HF57" si="532">HE51*$B51/12</f>
        <v>0</v>
      </c>
      <c r="HG51" s="298">
        <v>0</v>
      </c>
      <c r="HH51" s="299">
        <f t="shared" si="111"/>
        <v>0</v>
      </c>
      <c r="HI51" s="96">
        <f>HG51*HH51+HE51</f>
        <v>0</v>
      </c>
      <c r="HJ51" s="97">
        <f t="shared" ref="HJ51:HJ57" si="533">HI51*$B51/12</f>
        <v>0</v>
      </c>
      <c r="HK51" s="298">
        <v>0</v>
      </c>
      <c r="HL51" s="299">
        <f t="shared" si="112"/>
        <v>0</v>
      </c>
      <c r="HM51" s="96">
        <f>HK51*HL51+HI51</f>
        <v>0</v>
      </c>
      <c r="HN51" s="97">
        <f t="shared" ref="HN51:HN57" si="534">HM51*$B51/12</f>
        <v>0</v>
      </c>
      <c r="HO51" s="298">
        <v>0</v>
      </c>
      <c r="HP51" s="299">
        <f t="shared" si="113"/>
        <v>0</v>
      </c>
      <c r="HQ51" s="96">
        <f>HO51*HP51+HM51</f>
        <v>0</v>
      </c>
      <c r="HR51" s="97">
        <f t="shared" ref="HR51:HR57" si="535">HQ51*$B51/12</f>
        <v>0</v>
      </c>
      <c r="HS51" s="298">
        <v>0</v>
      </c>
      <c r="HT51" s="299">
        <f t="shared" si="114"/>
        <v>0</v>
      </c>
      <c r="HU51" s="96">
        <f>HS51*HT51+HQ51</f>
        <v>0</v>
      </c>
      <c r="HV51" s="97">
        <f t="shared" ref="HV51:HV57" si="536">HU51*$B51/12</f>
        <v>0</v>
      </c>
      <c r="HW51" s="298">
        <v>0</v>
      </c>
      <c r="HX51" s="299">
        <f t="shared" si="115"/>
        <v>0</v>
      </c>
      <c r="HY51" s="96">
        <f>HW51*HX51+HU51</f>
        <v>0</v>
      </c>
      <c r="HZ51" s="97">
        <f t="shared" ref="HZ51:HZ57" si="537">HY51*$B51/12</f>
        <v>0</v>
      </c>
      <c r="IA51" s="298">
        <v>0</v>
      </c>
      <c r="IB51" s="299">
        <f t="shared" si="116"/>
        <v>0</v>
      </c>
      <c r="IC51" s="96">
        <f>IA51*IB51+HY51</f>
        <v>0</v>
      </c>
      <c r="ID51" s="97">
        <f t="shared" ref="ID51:ID57" si="538">IC51*$B51/12</f>
        <v>0</v>
      </c>
      <c r="IE51" s="298">
        <v>0</v>
      </c>
      <c r="IF51" s="299">
        <f t="shared" si="117"/>
        <v>0</v>
      </c>
      <c r="IG51" s="96">
        <f>IE51*IF51+IC51</f>
        <v>0</v>
      </c>
      <c r="IH51" s="97">
        <f t="shared" ref="IH51:IH57" si="539">IG51*$B51/12</f>
        <v>0</v>
      </c>
    </row>
    <row r="52" spans="1:242" x14ac:dyDescent="0.2">
      <c r="A52" s="277"/>
      <c r="B52" s="278">
        <v>0.2</v>
      </c>
      <c r="C52" s="298">
        <v>0</v>
      </c>
      <c r="D52" s="299">
        <v>0</v>
      </c>
      <c r="E52" s="96">
        <f t="shared" si="478"/>
        <v>0</v>
      </c>
      <c r="F52" s="97">
        <f t="shared" si="479"/>
        <v>0</v>
      </c>
      <c r="G52" s="298">
        <v>0</v>
      </c>
      <c r="H52" s="299">
        <f t="shared" si="59"/>
        <v>0</v>
      </c>
      <c r="I52" s="96">
        <f t="shared" si="480"/>
        <v>0</v>
      </c>
      <c r="J52" s="97">
        <f t="shared" si="481"/>
        <v>0</v>
      </c>
      <c r="K52" s="298">
        <v>0</v>
      </c>
      <c r="L52" s="299">
        <f t="shared" si="60"/>
        <v>0</v>
      </c>
      <c r="M52" s="96">
        <f t="shared" ref="M52:M58" si="540">K52*L52+I52</f>
        <v>0</v>
      </c>
      <c r="N52" s="97">
        <f t="shared" si="482"/>
        <v>0</v>
      </c>
      <c r="O52" s="298">
        <v>0</v>
      </c>
      <c r="P52" s="299">
        <f t="shared" si="61"/>
        <v>0</v>
      </c>
      <c r="Q52" s="96">
        <f t="shared" ref="Q52:Q58" si="541">O52*P52+M52</f>
        <v>0</v>
      </c>
      <c r="R52" s="97">
        <f t="shared" si="483"/>
        <v>0</v>
      </c>
      <c r="S52" s="298">
        <v>0</v>
      </c>
      <c r="T52" s="299">
        <f t="shared" si="62"/>
        <v>0</v>
      </c>
      <c r="U52" s="96">
        <f t="shared" ref="U52:U58" si="542">S52*T52+Q52</f>
        <v>0</v>
      </c>
      <c r="V52" s="97">
        <f t="shared" si="484"/>
        <v>0</v>
      </c>
      <c r="W52" s="298">
        <v>0</v>
      </c>
      <c r="X52" s="299">
        <f t="shared" si="63"/>
        <v>0</v>
      </c>
      <c r="Y52" s="96">
        <f t="shared" ref="Y52:Y58" si="543">W52*X52+U52</f>
        <v>0</v>
      </c>
      <c r="Z52" s="97">
        <f t="shared" si="485"/>
        <v>0</v>
      </c>
      <c r="AA52" s="298">
        <v>0</v>
      </c>
      <c r="AB52" s="299">
        <f t="shared" si="64"/>
        <v>0</v>
      </c>
      <c r="AC52" s="96">
        <f t="shared" ref="AC52:AC58" si="544">AA52*AB52+Y52</f>
        <v>0</v>
      </c>
      <c r="AD52" s="97">
        <f t="shared" si="486"/>
        <v>0</v>
      </c>
      <c r="AE52" s="298">
        <v>0</v>
      </c>
      <c r="AF52" s="299">
        <f t="shared" si="65"/>
        <v>0</v>
      </c>
      <c r="AG52" s="96">
        <f t="shared" ref="AG52:AG58" si="545">AE52*AF52+AC52</f>
        <v>0</v>
      </c>
      <c r="AH52" s="97">
        <f t="shared" si="487"/>
        <v>0</v>
      </c>
      <c r="AI52" s="298">
        <v>0</v>
      </c>
      <c r="AJ52" s="299">
        <f t="shared" si="66"/>
        <v>0</v>
      </c>
      <c r="AK52" s="96">
        <f t="shared" ref="AK52:AK58" si="546">AI52*AJ52+AG52</f>
        <v>0</v>
      </c>
      <c r="AL52" s="97">
        <f t="shared" si="488"/>
        <v>0</v>
      </c>
      <c r="AM52" s="298">
        <v>0</v>
      </c>
      <c r="AN52" s="299">
        <f t="shared" si="67"/>
        <v>0</v>
      </c>
      <c r="AO52" s="96">
        <f t="shared" ref="AO52:AO58" si="547">AM52*AN52+AK52</f>
        <v>0</v>
      </c>
      <c r="AP52" s="97">
        <f t="shared" si="489"/>
        <v>0</v>
      </c>
      <c r="AQ52" s="298">
        <v>0</v>
      </c>
      <c r="AR52" s="299">
        <f t="shared" si="68"/>
        <v>0</v>
      </c>
      <c r="AS52" s="96">
        <f t="shared" ref="AS52:AS58" si="548">AQ52*AR52+AO52</f>
        <v>0</v>
      </c>
      <c r="AT52" s="97">
        <f t="shared" si="490"/>
        <v>0</v>
      </c>
      <c r="AU52" s="298">
        <v>0</v>
      </c>
      <c r="AV52" s="299">
        <f t="shared" si="69"/>
        <v>0</v>
      </c>
      <c r="AW52" s="96">
        <f t="shared" ref="AW52:AW58" si="549">AU52*AV52+AS52</f>
        <v>0</v>
      </c>
      <c r="AX52" s="97">
        <f t="shared" si="491"/>
        <v>0</v>
      </c>
      <c r="AY52" s="298">
        <v>0</v>
      </c>
      <c r="AZ52" s="299">
        <f t="shared" si="70"/>
        <v>0</v>
      </c>
      <c r="BA52" s="96">
        <f t="shared" ref="BA52:BA58" si="550">AY52*AZ52+AW52</f>
        <v>0</v>
      </c>
      <c r="BB52" s="97">
        <f t="shared" si="492"/>
        <v>0</v>
      </c>
      <c r="BC52" s="298">
        <v>0</v>
      </c>
      <c r="BD52" s="299">
        <f t="shared" si="71"/>
        <v>0</v>
      </c>
      <c r="BE52" s="96">
        <f t="shared" ref="BE52:BE58" si="551">BC52*BD52+BA52</f>
        <v>0</v>
      </c>
      <c r="BF52" s="97">
        <f t="shared" si="493"/>
        <v>0</v>
      </c>
      <c r="BG52" s="298">
        <v>0</v>
      </c>
      <c r="BH52" s="299">
        <f t="shared" si="72"/>
        <v>0</v>
      </c>
      <c r="BI52" s="96">
        <f t="shared" ref="BI52:BI58" si="552">BG52*BH52+BE52</f>
        <v>0</v>
      </c>
      <c r="BJ52" s="97">
        <f t="shared" si="494"/>
        <v>0</v>
      </c>
      <c r="BK52" s="298">
        <v>0</v>
      </c>
      <c r="BL52" s="299">
        <f t="shared" si="73"/>
        <v>0</v>
      </c>
      <c r="BM52" s="96">
        <f t="shared" ref="BM52:BM58" si="553">BK52*BL52+BI52</f>
        <v>0</v>
      </c>
      <c r="BN52" s="97">
        <f t="shared" si="495"/>
        <v>0</v>
      </c>
      <c r="BO52" s="298">
        <v>0</v>
      </c>
      <c r="BP52" s="299">
        <f t="shared" si="74"/>
        <v>0</v>
      </c>
      <c r="BQ52" s="96">
        <f t="shared" ref="BQ52:BQ58" si="554">BO52*BP52+BM52</f>
        <v>0</v>
      </c>
      <c r="BR52" s="97">
        <f t="shared" si="496"/>
        <v>0</v>
      </c>
      <c r="BS52" s="298">
        <v>0</v>
      </c>
      <c r="BT52" s="299">
        <f t="shared" si="75"/>
        <v>0</v>
      </c>
      <c r="BU52" s="96">
        <f t="shared" ref="BU52:BU58" si="555">BS52*BT52+BQ52</f>
        <v>0</v>
      </c>
      <c r="BV52" s="97">
        <f t="shared" si="497"/>
        <v>0</v>
      </c>
      <c r="BW52" s="298">
        <v>0</v>
      </c>
      <c r="BX52" s="299">
        <f t="shared" si="76"/>
        <v>0</v>
      </c>
      <c r="BY52" s="96">
        <f t="shared" ref="BY52:BY58" si="556">BW52*BX52+BU52</f>
        <v>0</v>
      </c>
      <c r="BZ52" s="97">
        <f t="shared" si="498"/>
        <v>0</v>
      </c>
      <c r="CA52" s="298">
        <v>0</v>
      </c>
      <c r="CB52" s="299">
        <f t="shared" si="77"/>
        <v>0</v>
      </c>
      <c r="CC52" s="96">
        <f t="shared" ref="CC52:CC58" si="557">CA52*CB52+BY52</f>
        <v>0</v>
      </c>
      <c r="CD52" s="97">
        <f t="shared" si="499"/>
        <v>0</v>
      </c>
      <c r="CE52" s="298">
        <v>0</v>
      </c>
      <c r="CF52" s="299">
        <f t="shared" si="78"/>
        <v>0</v>
      </c>
      <c r="CG52" s="96">
        <f t="shared" ref="CG52:CG58" si="558">CE52*CF52+CC52</f>
        <v>0</v>
      </c>
      <c r="CH52" s="97">
        <f t="shared" si="500"/>
        <v>0</v>
      </c>
      <c r="CI52" s="298">
        <v>0</v>
      </c>
      <c r="CJ52" s="299">
        <f t="shared" si="79"/>
        <v>0</v>
      </c>
      <c r="CK52" s="96">
        <f t="shared" ref="CK52:CK58" si="559">CI52*CJ52+CG52</f>
        <v>0</v>
      </c>
      <c r="CL52" s="97">
        <f t="shared" si="501"/>
        <v>0</v>
      </c>
      <c r="CM52" s="298">
        <v>0</v>
      </c>
      <c r="CN52" s="299">
        <f t="shared" si="80"/>
        <v>0</v>
      </c>
      <c r="CO52" s="96">
        <f t="shared" ref="CO52:CO58" si="560">CM52*CN52+CK52</f>
        <v>0</v>
      </c>
      <c r="CP52" s="97">
        <f t="shared" si="502"/>
        <v>0</v>
      </c>
      <c r="CQ52" s="298">
        <v>0</v>
      </c>
      <c r="CR52" s="299">
        <f t="shared" si="81"/>
        <v>0</v>
      </c>
      <c r="CS52" s="96">
        <f t="shared" ref="CS52:CS58" si="561">CQ52*CR52+CO52</f>
        <v>0</v>
      </c>
      <c r="CT52" s="97">
        <f t="shared" si="503"/>
        <v>0</v>
      </c>
      <c r="CU52" s="298">
        <v>0</v>
      </c>
      <c r="CV52" s="299">
        <f t="shared" si="82"/>
        <v>0</v>
      </c>
      <c r="CW52" s="96">
        <f t="shared" ref="CW52:CW58" si="562">CU52*CV52+CS52</f>
        <v>0</v>
      </c>
      <c r="CX52" s="97">
        <f t="shared" si="504"/>
        <v>0</v>
      </c>
      <c r="CY52" s="298">
        <v>0</v>
      </c>
      <c r="CZ52" s="299">
        <f t="shared" si="83"/>
        <v>0</v>
      </c>
      <c r="DA52" s="96">
        <f t="shared" ref="DA52:DA58" si="563">CY52*CZ52+CW52</f>
        <v>0</v>
      </c>
      <c r="DB52" s="97">
        <f t="shared" si="505"/>
        <v>0</v>
      </c>
      <c r="DC52" s="298">
        <v>0</v>
      </c>
      <c r="DD52" s="299">
        <f t="shared" si="84"/>
        <v>0</v>
      </c>
      <c r="DE52" s="96">
        <f t="shared" ref="DE52:DE58" si="564">DC52*DD52+DA52</f>
        <v>0</v>
      </c>
      <c r="DF52" s="97">
        <f t="shared" si="506"/>
        <v>0</v>
      </c>
      <c r="DG52" s="298">
        <v>0</v>
      </c>
      <c r="DH52" s="299">
        <f t="shared" si="85"/>
        <v>0</v>
      </c>
      <c r="DI52" s="96">
        <f t="shared" ref="DI52:DI58" si="565">DG52*DH52+DE52</f>
        <v>0</v>
      </c>
      <c r="DJ52" s="97">
        <f t="shared" si="507"/>
        <v>0</v>
      </c>
      <c r="DK52" s="298">
        <v>0</v>
      </c>
      <c r="DL52" s="299">
        <f t="shared" si="86"/>
        <v>0</v>
      </c>
      <c r="DM52" s="96">
        <f t="shared" ref="DM52:DM58" si="566">DK52*DL52+DI52</f>
        <v>0</v>
      </c>
      <c r="DN52" s="97">
        <f t="shared" si="508"/>
        <v>0</v>
      </c>
      <c r="DO52" s="298">
        <v>0</v>
      </c>
      <c r="DP52" s="299">
        <f t="shared" si="87"/>
        <v>0</v>
      </c>
      <c r="DQ52" s="96">
        <f t="shared" ref="DQ52:DQ58" si="567">DO52*DP52+DM52</f>
        <v>0</v>
      </c>
      <c r="DR52" s="97">
        <f t="shared" si="509"/>
        <v>0</v>
      </c>
      <c r="DS52" s="298">
        <v>0</v>
      </c>
      <c r="DT52" s="299">
        <f t="shared" si="88"/>
        <v>0</v>
      </c>
      <c r="DU52" s="96">
        <f t="shared" ref="DU52:DU58" si="568">DS52*DT52+DQ52</f>
        <v>0</v>
      </c>
      <c r="DV52" s="97">
        <f t="shared" si="510"/>
        <v>0</v>
      </c>
      <c r="DW52" s="298">
        <v>0</v>
      </c>
      <c r="DX52" s="299">
        <f t="shared" si="89"/>
        <v>0</v>
      </c>
      <c r="DY52" s="96">
        <f t="shared" ref="DY52:DY58" si="569">DW52*DX52+DU52</f>
        <v>0</v>
      </c>
      <c r="DZ52" s="97">
        <f t="shared" si="511"/>
        <v>0</v>
      </c>
      <c r="EA52" s="298">
        <v>0</v>
      </c>
      <c r="EB52" s="299">
        <f t="shared" si="90"/>
        <v>0</v>
      </c>
      <c r="EC52" s="96">
        <f t="shared" ref="EC52:EC58" si="570">EA52*EB52+DY52</f>
        <v>0</v>
      </c>
      <c r="ED52" s="97">
        <f t="shared" si="512"/>
        <v>0</v>
      </c>
      <c r="EE52" s="298">
        <v>0</v>
      </c>
      <c r="EF52" s="299">
        <f t="shared" si="91"/>
        <v>0</v>
      </c>
      <c r="EG52" s="96">
        <f t="shared" ref="EG52:EG58" si="571">EE52*EF52+EC52</f>
        <v>0</v>
      </c>
      <c r="EH52" s="97">
        <f t="shared" si="513"/>
        <v>0</v>
      </c>
      <c r="EI52" s="298">
        <v>0</v>
      </c>
      <c r="EJ52" s="299">
        <f t="shared" si="92"/>
        <v>0</v>
      </c>
      <c r="EK52" s="96">
        <f t="shared" ref="EK52:EK58" si="572">EI52*EJ52+EG52</f>
        <v>0</v>
      </c>
      <c r="EL52" s="97">
        <f t="shared" si="514"/>
        <v>0</v>
      </c>
      <c r="EM52" s="298">
        <v>0</v>
      </c>
      <c r="EN52" s="299">
        <f t="shared" si="93"/>
        <v>0</v>
      </c>
      <c r="EO52" s="96">
        <f t="shared" ref="EO52:EO58" si="573">EM52*EN52+EK52</f>
        <v>0</v>
      </c>
      <c r="EP52" s="97">
        <f t="shared" si="515"/>
        <v>0</v>
      </c>
      <c r="EQ52" s="298">
        <v>0</v>
      </c>
      <c r="ER52" s="299">
        <f t="shared" si="94"/>
        <v>0</v>
      </c>
      <c r="ES52" s="96">
        <f t="shared" ref="ES52:ES58" si="574">EQ52*ER52+EO52</f>
        <v>0</v>
      </c>
      <c r="ET52" s="97">
        <f t="shared" si="516"/>
        <v>0</v>
      </c>
      <c r="EU52" s="298">
        <v>0</v>
      </c>
      <c r="EV52" s="299">
        <f t="shared" si="95"/>
        <v>0</v>
      </c>
      <c r="EW52" s="96">
        <f t="shared" ref="EW52:EW58" si="575">EU52*EV52+ES52</f>
        <v>0</v>
      </c>
      <c r="EX52" s="97">
        <f t="shared" si="517"/>
        <v>0</v>
      </c>
      <c r="EY52" s="298">
        <v>0</v>
      </c>
      <c r="EZ52" s="299">
        <f t="shared" si="96"/>
        <v>0</v>
      </c>
      <c r="FA52" s="96">
        <f t="shared" ref="FA52:FA58" si="576">EY52*EZ52+EW52</f>
        <v>0</v>
      </c>
      <c r="FB52" s="97">
        <f t="shared" si="518"/>
        <v>0</v>
      </c>
      <c r="FC52" s="298">
        <v>0</v>
      </c>
      <c r="FD52" s="299">
        <f t="shared" si="97"/>
        <v>0</v>
      </c>
      <c r="FE52" s="96">
        <f t="shared" ref="FE52:FE58" si="577">FC52*FD52+FA52</f>
        <v>0</v>
      </c>
      <c r="FF52" s="97">
        <f t="shared" si="519"/>
        <v>0</v>
      </c>
      <c r="FG52" s="298">
        <v>0</v>
      </c>
      <c r="FH52" s="299">
        <f t="shared" si="98"/>
        <v>0</v>
      </c>
      <c r="FI52" s="96">
        <f t="shared" ref="FI52:FI58" si="578">FG52*FH52+FE52</f>
        <v>0</v>
      </c>
      <c r="FJ52" s="97">
        <f t="shared" si="520"/>
        <v>0</v>
      </c>
      <c r="FK52" s="298">
        <v>0</v>
      </c>
      <c r="FL52" s="299">
        <f t="shared" si="99"/>
        <v>0</v>
      </c>
      <c r="FM52" s="96">
        <f t="shared" ref="FM52:FM58" si="579">FK52*FL52+FI52</f>
        <v>0</v>
      </c>
      <c r="FN52" s="97">
        <f t="shared" si="521"/>
        <v>0</v>
      </c>
      <c r="FO52" s="298">
        <v>0</v>
      </c>
      <c r="FP52" s="299">
        <f t="shared" si="100"/>
        <v>0</v>
      </c>
      <c r="FQ52" s="96">
        <f t="shared" ref="FQ52:FQ58" si="580">FO52*FP52+FM52</f>
        <v>0</v>
      </c>
      <c r="FR52" s="97">
        <f t="shared" si="522"/>
        <v>0</v>
      </c>
      <c r="FS52" s="298">
        <v>0</v>
      </c>
      <c r="FT52" s="299">
        <f t="shared" si="101"/>
        <v>0</v>
      </c>
      <c r="FU52" s="96">
        <f t="shared" ref="FU52:FU58" si="581">FS52*FT52+FQ52</f>
        <v>0</v>
      </c>
      <c r="FV52" s="97">
        <f t="shared" si="523"/>
        <v>0</v>
      </c>
      <c r="FW52" s="298">
        <v>0</v>
      </c>
      <c r="FX52" s="299">
        <f t="shared" si="102"/>
        <v>0</v>
      </c>
      <c r="FY52" s="96">
        <f t="shared" ref="FY52:FY58" si="582">FW52*FX52+FU52</f>
        <v>0</v>
      </c>
      <c r="FZ52" s="97">
        <f t="shared" si="524"/>
        <v>0</v>
      </c>
      <c r="GA52" s="298">
        <v>0</v>
      </c>
      <c r="GB52" s="299">
        <f t="shared" si="103"/>
        <v>0</v>
      </c>
      <c r="GC52" s="96">
        <f t="shared" ref="GC52:GC58" si="583">GA52*GB52+FY52</f>
        <v>0</v>
      </c>
      <c r="GD52" s="97">
        <f t="shared" si="525"/>
        <v>0</v>
      </c>
      <c r="GE52" s="298">
        <v>0</v>
      </c>
      <c r="GF52" s="299">
        <f t="shared" si="104"/>
        <v>0</v>
      </c>
      <c r="GG52" s="96">
        <f t="shared" ref="GG52:GG58" si="584">GE52*GF52+GC52</f>
        <v>0</v>
      </c>
      <c r="GH52" s="97">
        <f t="shared" si="526"/>
        <v>0</v>
      </c>
      <c r="GI52" s="298">
        <v>0</v>
      </c>
      <c r="GJ52" s="299">
        <f t="shared" si="105"/>
        <v>0</v>
      </c>
      <c r="GK52" s="96">
        <f t="shared" ref="GK52:GK58" si="585">GI52*GJ52+GG52</f>
        <v>0</v>
      </c>
      <c r="GL52" s="97">
        <f t="shared" si="527"/>
        <v>0</v>
      </c>
      <c r="GM52" s="298">
        <v>0</v>
      </c>
      <c r="GN52" s="299">
        <f t="shared" si="106"/>
        <v>0</v>
      </c>
      <c r="GO52" s="96">
        <f t="shared" ref="GO52:GO58" si="586">GM52*GN52+GK52</f>
        <v>0</v>
      </c>
      <c r="GP52" s="97">
        <f t="shared" si="528"/>
        <v>0</v>
      </c>
      <c r="GQ52" s="298">
        <v>0</v>
      </c>
      <c r="GR52" s="299">
        <f t="shared" si="107"/>
        <v>0</v>
      </c>
      <c r="GS52" s="96">
        <f t="shared" ref="GS52:GS58" si="587">GQ52*GR52+GO52</f>
        <v>0</v>
      </c>
      <c r="GT52" s="97">
        <f t="shared" si="529"/>
        <v>0</v>
      </c>
      <c r="GU52" s="298">
        <v>0</v>
      </c>
      <c r="GV52" s="299">
        <f t="shared" si="108"/>
        <v>0</v>
      </c>
      <c r="GW52" s="96">
        <f t="shared" ref="GW52:GW58" si="588">GU52*GV52+GS52</f>
        <v>0</v>
      </c>
      <c r="GX52" s="97">
        <f t="shared" si="530"/>
        <v>0</v>
      </c>
      <c r="GY52" s="298">
        <v>0</v>
      </c>
      <c r="GZ52" s="299">
        <f t="shared" si="109"/>
        <v>0</v>
      </c>
      <c r="HA52" s="96">
        <f t="shared" ref="HA52:HA58" si="589">GY52*GZ52+GW52</f>
        <v>0</v>
      </c>
      <c r="HB52" s="97">
        <f t="shared" si="531"/>
        <v>0</v>
      </c>
      <c r="HC52" s="298">
        <v>0</v>
      </c>
      <c r="HD52" s="299">
        <f t="shared" si="110"/>
        <v>0</v>
      </c>
      <c r="HE52" s="96">
        <f t="shared" ref="HE52:HE58" si="590">HC52*HD52+HA52</f>
        <v>0</v>
      </c>
      <c r="HF52" s="97">
        <f t="shared" si="532"/>
        <v>0</v>
      </c>
      <c r="HG52" s="298">
        <v>0</v>
      </c>
      <c r="HH52" s="299">
        <f t="shared" si="111"/>
        <v>0</v>
      </c>
      <c r="HI52" s="96">
        <f t="shared" ref="HI52:HI58" si="591">HG52*HH52+HE52</f>
        <v>0</v>
      </c>
      <c r="HJ52" s="97">
        <f t="shared" si="533"/>
        <v>0</v>
      </c>
      <c r="HK52" s="298">
        <v>0</v>
      </c>
      <c r="HL52" s="299">
        <f t="shared" si="112"/>
        <v>0</v>
      </c>
      <c r="HM52" s="96">
        <f t="shared" ref="HM52:HM58" si="592">HK52*HL52+HI52</f>
        <v>0</v>
      </c>
      <c r="HN52" s="97">
        <f t="shared" si="534"/>
        <v>0</v>
      </c>
      <c r="HO52" s="298">
        <v>0</v>
      </c>
      <c r="HP52" s="299">
        <f t="shared" si="113"/>
        <v>0</v>
      </c>
      <c r="HQ52" s="96">
        <f t="shared" ref="HQ52:HQ58" si="593">HO52*HP52+HM52</f>
        <v>0</v>
      </c>
      <c r="HR52" s="97">
        <f t="shared" si="535"/>
        <v>0</v>
      </c>
      <c r="HS52" s="298">
        <v>0</v>
      </c>
      <c r="HT52" s="299">
        <f t="shared" si="114"/>
        <v>0</v>
      </c>
      <c r="HU52" s="96">
        <f t="shared" ref="HU52:HU58" si="594">HS52*HT52+HQ52</f>
        <v>0</v>
      </c>
      <c r="HV52" s="97">
        <f t="shared" si="536"/>
        <v>0</v>
      </c>
      <c r="HW52" s="298">
        <v>0</v>
      </c>
      <c r="HX52" s="299">
        <f t="shared" si="115"/>
        <v>0</v>
      </c>
      <c r="HY52" s="96">
        <f t="shared" ref="HY52:HY58" si="595">HW52*HX52+HU52</f>
        <v>0</v>
      </c>
      <c r="HZ52" s="97">
        <f t="shared" si="537"/>
        <v>0</v>
      </c>
      <c r="IA52" s="298">
        <v>0</v>
      </c>
      <c r="IB52" s="299">
        <f t="shared" si="116"/>
        <v>0</v>
      </c>
      <c r="IC52" s="96">
        <f t="shared" ref="IC52:IC58" si="596">IA52*IB52+HY52</f>
        <v>0</v>
      </c>
      <c r="ID52" s="97">
        <f t="shared" si="538"/>
        <v>0</v>
      </c>
      <c r="IE52" s="298">
        <v>0</v>
      </c>
      <c r="IF52" s="299">
        <f t="shared" si="117"/>
        <v>0</v>
      </c>
      <c r="IG52" s="96">
        <f t="shared" ref="IG52:IG58" si="597">IE52*IF52+IC52</f>
        <v>0</v>
      </c>
      <c r="IH52" s="97">
        <f t="shared" si="539"/>
        <v>0</v>
      </c>
    </row>
    <row r="53" spans="1:242" x14ac:dyDescent="0.2">
      <c r="A53" s="277"/>
      <c r="B53" s="278">
        <v>0.2</v>
      </c>
      <c r="C53" s="298">
        <v>0</v>
      </c>
      <c r="D53" s="299">
        <v>0</v>
      </c>
      <c r="E53" s="96">
        <f t="shared" si="478"/>
        <v>0</v>
      </c>
      <c r="F53" s="97">
        <f t="shared" si="479"/>
        <v>0</v>
      </c>
      <c r="G53" s="298">
        <v>0</v>
      </c>
      <c r="H53" s="299">
        <f t="shared" si="59"/>
        <v>0</v>
      </c>
      <c r="I53" s="96">
        <f t="shared" si="480"/>
        <v>0</v>
      </c>
      <c r="J53" s="97">
        <f t="shared" si="481"/>
        <v>0</v>
      </c>
      <c r="K53" s="298">
        <v>0</v>
      </c>
      <c r="L53" s="299">
        <f t="shared" si="60"/>
        <v>0</v>
      </c>
      <c r="M53" s="96">
        <f t="shared" si="540"/>
        <v>0</v>
      </c>
      <c r="N53" s="97">
        <f t="shared" si="482"/>
        <v>0</v>
      </c>
      <c r="O53" s="298">
        <v>0</v>
      </c>
      <c r="P53" s="299">
        <f t="shared" si="61"/>
        <v>0</v>
      </c>
      <c r="Q53" s="96">
        <f t="shared" si="541"/>
        <v>0</v>
      </c>
      <c r="R53" s="97">
        <f t="shared" si="483"/>
        <v>0</v>
      </c>
      <c r="S53" s="298">
        <v>0</v>
      </c>
      <c r="T53" s="299">
        <f t="shared" si="62"/>
        <v>0</v>
      </c>
      <c r="U53" s="96">
        <f t="shared" si="542"/>
        <v>0</v>
      </c>
      <c r="V53" s="97">
        <f t="shared" si="484"/>
        <v>0</v>
      </c>
      <c r="W53" s="298">
        <v>0</v>
      </c>
      <c r="X53" s="299">
        <f t="shared" si="63"/>
        <v>0</v>
      </c>
      <c r="Y53" s="96">
        <f t="shared" si="543"/>
        <v>0</v>
      </c>
      <c r="Z53" s="97">
        <f t="shared" si="485"/>
        <v>0</v>
      </c>
      <c r="AA53" s="298">
        <v>0</v>
      </c>
      <c r="AB53" s="299">
        <f t="shared" si="64"/>
        <v>0</v>
      </c>
      <c r="AC53" s="96">
        <f t="shared" si="544"/>
        <v>0</v>
      </c>
      <c r="AD53" s="97">
        <f t="shared" si="486"/>
        <v>0</v>
      </c>
      <c r="AE53" s="298">
        <v>0</v>
      </c>
      <c r="AF53" s="299">
        <f t="shared" si="65"/>
        <v>0</v>
      </c>
      <c r="AG53" s="96">
        <f t="shared" si="545"/>
        <v>0</v>
      </c>
      <c r="AH53" s="97">
        <f t="shared" si="487"/>
        <v>0</v>
      </c>
      <c r="AI53" s="298">
        <v>0</v>
      </c>
      <c r="AJ53" s="299">
        <f t="shared" si="66"/>
        <v>0</v>
      </c>
      <c r="AK53" s="96">
        <f t="shared" si="546"/>
        <v>0</v>
      </c>
      <c r="AL53" s="97">
        <f t="shared" si="488"/>
        <v>0</v>
      </c>
      <c r="AM53" s="298">
        <v>0</v>
      </c>
      <c r="AN53" s="299">
        <f t="shared" si="67"/>
        <v>0</v>
      </c>
      <c r="AO53" s="96">
        <f t="shared" si="547"/>
        <v>0</v>
      </c>
      <c r="AP53" s="97">
        <f t="shared" si="489"/>
        <v>0</v>
      </c>
      <c r="AQ53" s="298">
        <v>0</v>
      </c>
      <c r="AR53" s="299">
        <f t="shared" si="68"/>
        <v>0</v>
      </c>
      <c r="AS53" s="96">
        <f t="shared" si="548"/>
        <v>0</v>
      </c>
      <c r="AT53" s="97">
        <f t="shared" si="490"/>
        <v>0</v>
      </c>
      <c r="AU53" s="298">
        <v>0</v>
      </c>
      <c r="AV53" s="299">
        <f t="shared" si="69"/>
        <v>0</v>
      </c>
      <c r="AW53" s="96">
        <f t="shared" si="549"/>
        <v>0</v>
      </c>
      <c r="AX53" s="97">
        <f t="shared" si="491"/>
        <v>0</v>
      </c>
      <c r="AY53" s="298">
        <v>0</v>
      </c>
      <c r="AZ53" s="299">
        <f t="shared" si="70"/>
        <v>0</v>
      </c>
      <c r="BA53" s="96">
        <f t="shared" si="550"/>
        <v>0</v>
      </c>
      <c r="BB53" s="97">
        <f t="shared" si="492"/>
        <v>0</v>
      </c>
      <c r="BC53" s="298">
        <v>0</v>
      </c>
      <c r="BD53" s="299">
        <f t="shared" si="71"/>
        <v>0</v>
      </c>
      <c r="BE53" s="96">
        <f t="shared" si="551"/>
        <v>0</v>
      </c>
      <c r="BF53" s="97">
        <f t="shared" si="493"/>
        <v>0</v>
      </c>
      <c r="BG53" s="298">
        <v>0</v>
      </c>
      <c r="BH53" s="299">
        <f t="shared" si="72"/>
        <v>0</v>
      </c>
      <c r="BI53" s="96">
        <f t="shared" si="552"/>
        <v>0</v>
      </c>
      <c r="BJ53" s="97">
        <f t="shared" si="494"/>
        <v>0</v>
      </c>
      <c r="BK53" s="298">
        <v>0</v>
      </c>
      <c r="BL53" s="299">
        <f t="shared" si="73"/>
        <v>0</v>
      </c>
      <c r="BM53" s="96">
        <f t="shared" si="553"/>
        <v>0</v>
      </c>
      <c r="BN53" s="97">
        <f t="shared" si="495"/>
        <v>0</v>
      </c>
      <c r="BO53" s="298">
        <v>0</v>
      </c>
      <c r="BP53" s="299">
        <f t="shared" si="74"/>
        <v>0</v>
      </c>
      <c r="BQ53" s="96">
        <f t="shared" si="554"/>
        <v>0</v>
      </c>
      <c r="BR53" s="97">
        <f t="shared" si="496"/>
        <v>0</v>
      </c>
      <c r="BS53" s="298">
        <v>0</v>
      </c>
      <c r="BT53" s="299">
        <f t="shared" si="75"/>
        <v>0</v>
      </c>
      <c r="BU53" s="96">
        <f t="shared" si="555"/>
        <v>0</v>
      </c>
      <c r="BV53" s="97">
        <f t="shared" si="497"/>
        <v>0</v>
      </c>
      <c r="BW53" s="298">
        <v>0</v>
      </c>
      <c r="BX53" s="299">
        <f t="shared" si="76"/>
        <v>0</v>
      </c>
      <c r="BY53" s="96">
        <f t="shared" si="556"/>
        <v>0</v>
      </c>
      <c r="BZ53" s="97">
        <f t="shared" si="498"/>
        <v>0</v>
      </c>
      <c r="CA53" s="298">
        <v>0</v>
      </c>
      <c r="CB53" s="299">
        <f t="shared" si="77"/>
        <v>0</v>
      </c>
      <c r="CC53" s="96">
        <f t="shared" si="557"/>
        <v>0</v>
      </c>
      <c r="CD53" s="97">
        <f t="shared" si="499"/>
        <v>0</v>
      </c>
      <c r="CE53" s="298">
        <v>0</v>
      </c>
      <c r="CF53" s="299">
        <f t="shared" si="78"/>
        <v>0</v>
      </c>
      <c r="CG53" s="96">
        <f t="shared" si="558"/>
        <v>0</v>
      </c>
      <c r="CH53" s="97">
        <f t="shared" si="500"/>
        <v>0</v>
      </c>
      <c r="CI53" s="298">
        <v>0</v>
      </c>
      <c r="CJ53" s="299">
        <f t="shared" si="79"/>
        <v>0</v>
      </c>
      <c r="CK53" s="96">
        <f t="shared" si="559"/>
        <v>0</v>
      </c>
      <c r="CL53" s="97">
        <f t="shared" si="501"/>
        <v>0</v>
      </c>
      <c r="CM53" s="298">
        <v>0</v>
      </c>
      <c r="CN53" s="299">
        <f t="shared" si="80"/>
        <v>0</v>
      </c>
      <c r="CO53" s="96">
        <f t="shared" si="560"/>
        <v>0</v>
      </c>
      <c r="CP53" s="97">
        <f t="shared" si="502"/>
        <v>0</v>
      </c>
      <c r="CQ53" s="298">
        <v>0</v>
      </c>
      <c r="CR53" s="299">
        <f t="shared" si="81"/>
        <v>0</v>
      </c>
      <c r="CS53" s="96">
        <f t="shared" si="561"/>
        <v>0</v>
      </c>
      <c r="CT53" s="97">
        <f t="shared" si="503"/>
        <v>0</v>
      </c>
      <c r="CU53" s="298">
        <v>0</v>
      </c>
      <c r="CV53" s="299">
        <f t="shared" si="82"/>
        <v>0</v>
      </c>
      <c r="CW53" s="96">
        <f t="shared" si="562"/>
        <v>0</v>
      </c>
      <c r="CX53" s="97">
        <f t="shared" si="504"/>
        <v>0</v>
      </c>
      <c r="CY53" s="298">
        <v>0</v>
      </c>
      <c r="CZ53" s="299">
        <f t="shared" si="83"/>
        <v>0</v>
      </c>
      <c r="DA53" s="96">
        <f t="shared" si="563"/>
        <v>0</v>
      </c>
      <c r="DB53" s="97">
        <f t="shared" si="505"/>
        <v>0</v>
      </c>
      <c r="DC53" s="298">
        <v>0</v>
      </c>
      <c r="DD53" s="299">
        <f t="shared" si="84"/>
        <v>0</v>
      </c>
      <c r="DE53" s="96">
        <f t="shared" si="564"/>
        <v>0</v>
      </c>
      <c r="DF53" s="97">
        <f t="shared" si="506"/>
        <v>0</v>
      </c>
      <c r="DG53" s="298">
        <v>0</v>
      </c>
      <c r="DH53" s="299">
        <f t="shared" si="85"/>
        <v>0</v>
      </c>
      <c r="DI53" s="96">
        <f t="shared" si="565"/>
        <v>0</v>
      </c>
      <c r="DJ53" s="97">
        <f t="shared" si="507"/>
        <v>0</v>
      </c>
      <c r="DK53" s="298">
        <v>0</v>
      </c>
      <c r="DL53" s="299">
        <f t="shared" si="86"/>
        <v>0</v>
      </c>
      <c r="DM53" s="96">
        <f t="shared" si="566"/>
        <v>0</v>
      </c>
      <c r="DN53" s="97">
        <f t="shared" si="508"/>
        <v>0</v>
      </c>
      <c r="DO53" s="298">
        <v>0</v>
      </c>
      <c r="DP53" s="299">
        <f t="shared" si="87"/>
        <v>0</v>
      </c>
      <c r="DQ53" s="96">
        <f t="shared" si="567"/>
        <v>0</v>
      </c>
      <c r="DR53" s="97">
        <f t="shared" si="509"/>
        <v>0</v>
      </c>
      <c r="DS53" s="298">
        <v>0</v>
      </c>
      <c r="DT53" s="299">
        <f t="shared" si="88"/>
        <v>0</v>
      </c>
      <c r="DU53" s="96">
        <f t="shared" si="568"/>
        <v>0</v>
      </c>
      <c r="DV53" s="97">
        <f t="shared" si="510"/>
        <v>0</v>
      </c>
      <c r="DW53" s="298">
        <v>0</v>
      </c>
      <c r="DX53" s="299">
        <f t="shared" si="89"/>
        <v>0</v>
      </c>
      <c r="DY53" s="96">
        <f t="shared" si="569"/>
        <v>0</v>
      </c>
      <c r="DZ53" s="97">
        <f t="shared" si="511"/>
        <v>0</v>
      </c>
      <c r="EA53" s="298">
        <v>0</v>
      </c>
      <c r="EB53" s="299">
        <f t="shared" si="90"/>
        <v>0</v>
      </c>
      <c r="EC53" s="96">
        <f t="shared" si="570"/>
        <v>0</v>
      </c>
      <c r="ED53" s="97">
        <f t="shared" si="512"/>
        <v>0</v>
      </c>
      <c r="EE53" s="298">
        <v>0</v>
      </c>
      <c r="EF53" s="299">
        <f t="shared" si="91"/>
        <v>0</v>
      </c>
      <c r="EG53" s="96">
        <f t="shared" si="571"/>
        <v>0</v>
      </c>
      <c r="EH53" s="97">
        <f t="shared" si="513"/>
        <v>0</v>
      </c>
      <c r="EI53" s="298">
        <v>0</v>
      </c>
      <c r="EJ53" s="299">
        <f t="shared" si="92"/>
        <v>0</v>
      </c>
      <c r="EK53" s="96">
        <f t="shared" si="572"/>
        <v>0</v>
      </c>
      <c r="EL53" s="97">
        <f t="shared" si="514"/>
        <v>0</v>
      </c>
      <c r="EM53" s="298">
        <v>0</v>
      </c>
      <c r="EN53" s="299">
        <f t="shared" si="93"/>
        <v>0</v>
      </c>
      <c r="EO53" s="96">
        <f t="shared" si="573"/>
        <v>0</v>
      </c>
      <c r="EP53" s="97">
        <f t="shared" si="515"/>
        <v>0</v>
      </c>
      <c r="EQ53" s="298">
        <v>0</v>
      </c>
      <c r="ER53" s="299">
        <f t="shared" si="94"/>
        <v>0</v>
      </c>
      <c r="ES53" s="96">
        <f t="shared" si="574"/>
        <v>0</v>
      </c>
      <c r="ET53" s="97">
        <f t="shared" si="516"/>
        <v>0</v>
      </c>
      <c r="EU53" s="298">
        <v>0</v>
      </c>
      <c r="EV53" s="299">
        <f t="shared" si="95"/>
        <v>0</v>
      </c>
      <c r="EW53" s="96">
        <f t="shared" si="575"/>
        <v>0</v>
      </c>
      <c r="EX53" s="97">
        <f t="shared" si="517"/>
        <v>0</v>
      </c>
      <c r="EY53" s="298">
        <v>0</v>
      </c>
      <c r="EZ53" s="299">
        <f t="shared" si="96"/>
        <v>0</v>
      </c>
      <c r="FA53" s="96">
        <f t="shared" si="576"/>
        <v>0</v>
      </c>
      <c r="FB53" s="97">
        <f t="shared" si="518"/>
        <v>0</v>
      </c>
      <c r="FC53" s="298">
        <v>0</v>
      </c>
      <c r="FD53" s="299">
        <f t="shared" si="97"/>
        <v>0</v>
      </c>
      <c r="FE53" s="96">
        <f t="shared" si="577"/>
        <v>0</v>
      </c>
      <c r="FF53" s="97">
        <f t="shared" si="519"/>
        <v>0</v>
      </c>
      <c r="FG53" s="298">
        <v>0</v>
      </c>
      <c r="FH53" s="299">
        <f t="shared" si="98"/>
        <v>0</v>
      </c>
      <c r="FI53" s="96">
        <f t="shared" si="578"/>
        <v>0</v>
      </c>
      <c r="FJ53" s="97">
        <f t="shared" si="520"/>
        <v>0</v>
      </c>
      <c r="FK53" s="298">
        <v>0</v>
      </c>
      <c r="FL53" s="299">
        <f t="shared" si="99"/>
        <v>0</v>
      </c>
      <c r="FM53" s="96">
        <f t="shared" si="579"/>
        <v>0</v>
      </c>
      <c r="FN53" s="97">
        <f t="shared" si="521"/>
        <v>0</v>
      </c>
      <c r="FO53" s="298">
        <v>0</v>
      </c>
      <c r="FP53" s="299">
        <f t="shared" si="100"/>
        <v>0</v>
      </c>
      <c r="FQ53" s="96">
        <f t="shared" si="580"/>
        <v>0</v>
      </c>
      <c r="FR53" s="97">
        <f t="shared" si="522"/>
        <v>0</v>
      </c>
      <c r="FS53" s="298">
        <v>0</v>
      </c>
      <c r="FT53" s="299">
        <f t="shared" si="101"/>
        <v>0</v>
      </c>
      <c r="FU53" s="96">
        <f t="shared" si="581"/>
        <v>0</v>
      </c>
      <c r="FV53" s="97">
        <f t="shared" si="523"/>
        <v>0</v>
      </c>
      <c r="FW53" s="298">
        <v>0</v>
      </c>
      <c r="FX53" s="299">
        <f t="shared" si="102"/>
        <v>0</v>
      </c>
      <c r="FY53" s="96">
        <f t="shared" si="582"/>
        <v>0</v>
      </c>
      <c r="FZ53" s="97">
        <f t="shared" si="524"/>
        <v>0</v>
      </c>
      <c r="GA53" s="298">
        <v>0</v>
      </c>
      <c r="GB53" s="299">
        <f t="shared" si="103"/>
        <v>0</v>
      </c>
      <c r="GC53" s="96">
        <f t="shared" si="583"/>
        <v>0</v>
      </c>
      <c r="GD53" s="97">
        <f t="shared" si="525"/>
        <v>0</v>
      </c>
      <c r="GE53" s="298">
        <v>0</v>
      </c>
      <c r="GF53" s="299">
        <f t="shared" si="104"/>
        <v>0</v>
      </c>
      <c r="GG53" s="96">
        <f t="shared" si="584"/>
        <v>0</v>
      </c>
      <c r="GH53" s="97">
        <f t="shared" si="526"/>
        <v>0</v>
      </c>
      <c r="GI53" s="298">
        <v>0</v>
      </c>
      <c r="GJ53" s="299">
        <f t="shared" si="105"/>
        <v>0</v>
      </c>
      <c r="GK53" s="96">
        <f t="shared" si="585"/>
        <v>0</v>
      </c>
      <c r="GL53" s="97">
        <f t="shared" si="527"/>
        <v>0</v>
      </c>
      <c r="GM53" s="298">
        <v>0</v>
      </c>
      <c r="GN53" s="299">
        <f t="shared" si="106"/>
        <v>0</v>
      </c>
      <c r="GO53" s="96">
        <f t="shared" si="586"/>
        <v>0</v>
      </c>
      <c r="GP53" s="97">
        <f t="shared" si="528"/>
        <v>0</v>
      </c>
      <c r="GQ53" s="298">
        <v>0</v>
      </c>
      <c r="GR53" s="299">
        <f t="shared" si="107"/>
        <v>0</v>
      </c>
      <c r="GS53" s="96">
        <f t="shared" si="587"/>
        <v>0</v>
      </c>
      <c r="GT53" s="97">
        <f t="shared" si="529"/>
        <v>0</v>
      </c>
      <c r="GU53" s="298">
        <v>0</v>
      </c>
      <c r="GV53" s="299">
        <f t="shared" si="108"/>
        <v>0</v>
      </c>
      <c r="GW53" s="96">
        <f t="shared" si="588"/>
        <v>0</v>
      </c>
      <c r="GX53" s="97">
        <f t="shared" si="530"/>
        <v>0</v>
      </c>
      <c r="GY53" s="298">
        <v>0</v>
      </c>
      <c r="GZ53" s="299">
        <f t="shared" si="109"/>
        <v>0</v>
      </c>
      <c r="HA53" s="96">
        <f t="shared" si="589"/>
        <v>0</v>
      </c>
      <c r="HB53" s="97">
        <f t="shared" si="531"/>
        <v>0</v>
      </c>
      <c r="HC53" s="298">
        <v>0</v>
      </c>
      <c r="HD53" s="299">
        <f t="shared" si="110"/>
        <v>0</v>
      </c>
      <c r="HE53" s="96">
        <f t="shared" si="590"/>
        <v>0</v>
      </c>
      <c r="HF53" s="97">
        <f t="shared" si="532"/>
        <v>0</v>
      </c>
      <c r="HG53" s="298">
        <v>0</v>
      </c>
      <c r="HH53" s="299">
        <f t="shared" si="111"/>
        <v>0</v>
      </c>
      <c r="HI53" s="96">
        <f t="shared" si="591"/>
        <v>0</v>
      </c>
      <c r="HJ53" s="97">
        <f t="shared" si="533"/>
        <v>0</v>
      </c>
      <c r="HK53" s="298">
        <v>0</v>
      </c>
      <c r="HL53" s="299">
        <f t="shared" si="112"/>
        <v>0</v>
      </c>
      <c r="HM53" s="96">
        <f t="shared" si="592"/>
        <v>0</v>
      </c>
      <c r="HN53" s="97">
        <f t="shared" si="534"/>
        <v>0</v>
      </c>
      <c r="HO53" s="298">
        <v>0</v>
      </c>
      <c r="HP53" s="299">
        <f t="shared" si="113"/>
        <v>0</v>
      </c>
      <c r="HQ53" s="96">
        <f t="shared" si="593"/>
        <v>0</v>
      </c>
      <c r="HR53" s="97">
        <f t="shared" si="535"/>
        <v>0</v>
      </c>
      <c r="HS53" s="298">
        <v>0</v>
      </c>
      <c r="HT53" s="299">
        <f t="shared" si="114"/>
        <v>0</v>
      </c>
      <c r="HU53" s="96">
        <f t="shared" si="594"/>
        <v>0</v>
      </c>
      <c r="HV53" s="97">
        <f t="shared" si="536"/>
        <v>0</v>
      </c>
      <c r="HW53" s="298">
        <v>0</v>
      </c>
      <c r="HX53" s="299">
        <f t="shared" si="115"/>
        <v>0</v>
      </c>
      <c r="HY53" s="96">
        <f t="shared" si="595"/>
        <v>0</v>
      </c>
      <c r="HZ53" s="97">
        <f t="shared" si="537"/>
        <v>0</v>
      </c>
      <c r="IA53" s="298">
        <v>0</v>
      </c>
      <c r="IB53" s="299">
        <f t="shared" si="116"/>
        <v>0</v>
      </c>
      <c r="IC53" s="96">
        <f t="shared" si="596"/>
        <v>0</v>
      </c>
      <c r="ID53" s="97">
        <f t="shared" si="538"/>
        <v>0</v>
      </c>
      <c r="IE53" s="298">
        <v>0</v>
      </c>
      <c r="IF53" s="299">
        <f t="shared" si="117"/>
        <v>0</v>
      </c>
      <c r="IG53" s="96">
        <f t="shared" si="597"/>
        <v>0</v>
      </c>
      <c r="IH53" s="97">
        <f t="shared" si="539"/>
        <v>0</v>
      </c>
    </row>
    <row r="54" spans="1:242" x14ac:dyDescent="0.2">
      <c r="A54" s="277"/>
      <c r="B54" s="278">
        <v>0.2</v>
      </c>
      <c r="C54" s="298">
        <v>0</v>
      </c>
      <c r="D54" s="299">
        <v>0</v>
      </c>
      <c r="E54" s="96">
        <f t="shared" si="478"/>
        <v>0</v>
      </c>
      <c r="F54" s="97">
        <f t="shared" si="479"/>
        <v>0</v>
      </c>
      <c r="G54" s="298">
        <v>0</v>
      </c>
      <c r="H54" s="299">
        <f t="shared" si="59"/>
        <v>0</v>
      </c>
      <c r="I54" s="96">
        <f t="shared" si="480"/>
        <v>0</v>
      </c>
      <c r="J54" s="97">
        <f t="shared" si="481"/>
        <v>0</v>
      </c>
      <c r="K54" s="298">
        <v>0</v>
      </c>
      <c r="L54" s="299">
        <f t="shared" si="60"/>
        <v>0</v>
      </c>
      <c r="M54" s="96">
        <f t="shared" si="540"/>
        <v>0</v>
      </c>
      <c r="N54" s="97">
        <f t="shared" si="482"/>
        <v>0</v>
      </c>
      <c r="O54" s="298">
        <v>0</v>
      </c>
      <c r="P54" s="299">
        <f t="shared" si="61"/>
        <v>0</v>
      </c>
      <c r="Q54" s="96">
        <f t="shared" si="541"/>
        <v>0</v>
      </c>
      <c r="R54" s="97">
        <f t="shared" si="483"/>
        <v>0</v>
      </c>
      <c r="S54" s="298">
        <v>0</v>
      </c>
      <c r="T54" s="299">
        <f t="shared" si="62"/>
        <v>0</v>
      </c>
      <c r="U54" s="96">
        <f t="shared" si="542"/>
        <v>0</v>
      </c>
      <c r="V54" s="97">
        <f t="shared" si="484"/>
        <v>0</v>
      </c>
      <c r="W54" s="298">
        <v>0</v>
      </c>
      <c r="X54" s="299">
        <f t="shared" si="63"/>
        <v>0</v>
      </c>
      <c r="Y54" s="96">
        <f t="shared" si="543"/>
        <v>0</v>
      </c>
      <c r="Z54" s="97">
        <f t="shared" si="485"/>
        <v>0</v>
      </c>
      <c r="AA54" s="298">
        <v>0</v>
      </c>
      <c r="AB54" s="299">
        <f t="shared" si="64"/>
        <v>0</v>
      </c>
      <c r="AC54" s="96">
        <f t="shared" si="544"/>
        <v>0</v>
      </c>
      <c r="AD54" s="97">
        <f t="shared" si="486"/>
        <v>0</v>
      </c>
      <c r="AE54" s="298">
        <v>0</v>
      </c>
      <c r="AF54" s="299">
        <f t="shared" si="65"/>
        <v>0</v>
      </c>
      <c r="AG54" s="96">
        <f t="shared" si="545"/>
        <v>0</v>
      </c>
      <c r="AH54" s="97">
        <f t="shared" si="487"/>
        <v>0</v>
      </c>
      <c r="AI54" s="298">
        <v>0</v>
      </c>
      <c r="AJ54" s="299">
        <f t="shared" si="66"/>
        <v>0</v>
      </c>
      <c r="AK54" s="96">
        <f t="shared" si="546"/>
        <v>0</v>
      </c>
      <c r="AL54" s="97">
        <f t="shared" si="488"/>
        <v>0</v>
      </c>
      <c r="AM54" s="298">
        <v>0</v>
      </c>
      <c r="AN54" s="299">
        <f t="shared" si="67"/>
        <v>0</v>
      </c>
      <c r="AO54" s="96">
        <f t="shared" si="547"/>
        <v>0</v>
      </c>
      <c r="AP54" s="97">
        <f t="shared" si="489"/>
        <v>0</v>
      </c>
      <c r="AQ54" s="298">
        <v>0</v>
      </c>
      <c r="AR54" s="299">
        <f t="shared" si="68"/>
        <v>0</v>
      </c>
      <c r="AS54" s="96">
        <f t="shared" si="548"/>
        <v>0</v>
      </c>
      <c r="AT54" s="97">
        <f t="shared" si="490"/>
        <v>0</v>
      </c>
      <c r="AU54" s="298">
        <v>0</v>
      </c>
      <c r="AV54" s="299">
        <f t="shared" si="69"/>
        <v>0</v>
      </c>
      <c r="AW54" s="96">
        <f t="shared" si="549"/>
        <v>0</v>
      </c>
      <c r="AX54" s="97">
        <f t="shared" si="491"/>
        <v>0</v>
      </c>
      <c r="AY54" s="298">
        <v>0</v>
      </c>
      <c r="AZ54" s="299">
        <f t="shared" si="70"/>
        <v>0</v>
      </c>
      <c r="BA54" s="96">
        <f t="shared" si="550"/>
        <v>0</v>
      </c>
      <c r="BB54" s="97">
        <f t="shared" si="492"/>
        <v>0</v>
      </c>
      <c r="BC54" s="298">
        <v>0</v>
      </c>
      <c r="BD54" s="299">
        <f t="shared" si="71"/>
        <v>0</v>
      </c>
      <c r="BE54" s="96">
        <f t="shared" si="551"/>
        <v>0</v>
      </c>
      <c r="BF54" s="97">
        <f t="shared" si="493"/>
        <v>0</v>
      </c>
      <c r="BG54" s="298">
        <v>0</v>
      </c>
      <c r="BH54" s="299">
        <f t="shared" si="72"/>
        <v>0</v>
      </c>
      <c r="BI54" s="96">
        <f t="shared" si="552"/>
        <v>0</v>
      </c>
      <c r="BJ54" s="97">
        <f t="shared" si="494"/>
        <v>0</v>
      </c>
      <c r="BK54" s="298">
        <v>0</v>
      </c>
      <c r="BL54" s="299">
        <f t="shared" si="73"/>
        <v>0</v>
      </c>
      <c r="BM54" s="96">
        <f t="shared" si="553"/>
        <v>0</v>
      </c>
      <c r="BN54" s="97">
        <f t="shared" si="495"/>
        <v>0</v>
      </c>
      <c r="BO54" s="298">
        <v>0</v>
      </c>
      <c r="BP54" s="299">
        <f t="shared" si="74"/>
        <v>0</v>
      </c>
      <c r="BQ54" s="96">
        <f t="shared" si="554"/>
        <v>0</v>
      </c>
      <c r="BR54" s="97">
        <f t="shared" si="496"/>
        <v>0</v>
      </c>
      <c r="BS54" s="298">
        <v>0</v>
      </c>
      <c r="BT54" s="299">
        <f t="shared" si="75"/>
        <v>0</v>
      </c>
      <c r="BU54" s="96">
        <f t="shared" si="555"/>
        <v>0</v>
      </c>
      <c r="BV54" s="97">
        <f t="shared" si="497"/>
        <v>0</v>
      </c>
      <c r="BW54" s="298">
        <v>0</v>
      </c>
      <c r="BX54" s="299">
        <f t="shared" si="76"/>
        <v>0</v>
      </c>
      <c r="BY54" s="96">
        <f t="shared" si="556"/>
        <v>0</v>
      </c>
      <c r="BZ54" s="97">
        <f t="shared" si="498"/>
        <v>0</v>
      </c>
      <c r="CA54" s="298">
        <v>0</v>
      </c>
      <c r="CB54" s="299">
        <f t="shared" si="77"/>
        <v>0</v>
      </c>
      <c r="CC54" s="96">
        <f t="shared" si="557"/>
        <v>0</v>
      </c>
      <c r="CD54" s="97">
        <f t="shared" si="499"/>
        <v>0</v>
      </c>
      <c r="CE54" s="298">
        <v>0</v>
      </c>
      <c r="CF54" s="299">
        <f t="shared" si="78"/>
        <v>0</v>
      </c>
      <c r="CG54" s="96">
        <f t="shared" si="558"/>
        <v>0</v>
      </c>
      <c r="CH54" s="97">
        <f t="shared" si="500"/>
        <v>0</v>
      </c>
      <c r="CI54" s="298">
        <v>0</v>
      </c>
      <c r="CJ54" s="299">
        <f t="shared" si="79"/>
        <v>0</v>
      </c>
      <c r="CK54" s="96">
        <f t="shared" si="559"/>
        <v>0</v>
      </c>
      <c r="CL54" s="97">
        <f t="shared" si="501"/>
        <v>0</v>
      </c>
      <c r="CM54" s="298">
        <v>0</v>
      </c>
      <c r="CN54" s="299">
        <f t="shared" si="80"/>
        <v>0</v>
      </c>
      <c r="CO54" s="96">
        <f t="shared" si="560"/>
        <v>0</v>
      </c>
      <c r="CP54" s="97">
        <f t="shared" si="502"/>
        <v>0</v>
      </c>
      <c r="CQ54" s="298">
        <v>0</v>
      </c>
      <c r="CR54" s="299">
        <f t="shared" si="81"/>
        <v>0</v>
      </c>
      <c r="CS54" s="96">
        <f t="shared" si="561"/>
        <v>0</v>
      </c>
      <c r="CT54" s="97">
        <f t="shared" si="503"/>
        <v>0</v>
      </c>
      <c r="CU54" s="298">
        <v>0</v>
      </c>
      <c r="CV54" s="299">
        <f t="shared" si="82"/>
        <v>0</v>
      </c>
      <c r="CW54" s="96">
        <f t="shared" si="562"/>
        <v>0</v>
      </c>
      <c r="CX54" s="97">
        <f t="shared" si="504"/>
        <v>0</v>
      </c>
      <c r="CY54" s="298">
        <v>0</v>
      </c>
      <c r="CZ54" s="299">
        <f t="shared" si="83"/>
        <v>0</v>
      </c>
      <c r="DA54" s="96">
        <f t="shared" si="563"/>
        <v>0</v>
      </c>
      <c r="DB54" s="97">
        <f t="shared" si="505"/>
        <v>0</v>
      </c>
      <c r="DC54" s="298">
        <v>0</v>
      </c>
      <c r="DD54" s="299">
        <f t="shared" si="84"/>
        <v>0</v>
      </c>
      <c r="DE54" s="96">
        <f t="shared" si="564"/>
        <v>0</v>
      </c>
      <c r="DF54" s="97">
        <f t="shared" si="506"/>
        <v>0</v>
      </c>
      <c r="DG54" s="298">
        <v>0</v>
      </c>
      <c r="DH54" s="299">
        <f t="shared" si="85"/>
        <v>0</v>
      </c>
      <c r="DI54" s="96">
        <f t="shared" si="565"/>
        <v>0</v>
      </c>
      <c r="DJ54" s="97">
        <f t="shared" si="507"/>
        <v>0</v>
      </c>
      <c r="DK54" s="298">
        <v>0</v>
      </c>
      <c r="DL54" s="299">
        <f t="shared" si="86"/>
        <v>0</v>
      </c>
      <c r="DM54" s="96">
        <f t="shared" si="566"/>
        <v>0</v>
      </c>
      <c r="DN54" s="97">
        <f t="shared" si="508"/>
        <v>0</v>
      </c>
      <c r="DO54" s="298">
        <v>0</v>
      </c>
      <c r="DP54" s="299">
        <f t="shared" si="87"/>
        <v>0</v>
      </c>
      <c r="DQ54" s="96">
        <f t="shared" si="567"/>
        <v>0</v>
      </c>
      <c r="DR54" s="97">
        <f t="shared" si="509"/>
        <v>0</v>
      </c>
      <c r="DS54" s="298">
        <v>0</v>
      </c>
      <c r="DT54" s="299">
        <f t="shared" si="88"/>
        <v>0</v>
      </c>
      <c r="DU54" s="96">
        <f t="shared" si="568"/>
        <v>0</v>
      </c>
      <c r="DV54" s="97">
        <f t="shared" si="510"/>
        <v>0</v>
      </c>
      <c r="DW54" s="298">
        <v>0</v>
      </c>
      <c r="DX54" s="299">
        <f t="shared" si="89"/>
        <v>0</v>
      </c>
      <c r="DY54" s="96">
        <f t="shared" si="569"/>
        <v>0</v>
      </c>
      <c r="DZ54" s="97">
        <f t="shared" si="511"/>
        <v>0</v>
      </c>
      <c r="EA54" s="298">
        <v>0</v>
      </c>
      <c r="EB54" s="299">
        <f t="shared" si="90"/>
        <v>0</v>
      </c>
      <c r="EC54" s="96">
        <f t="shared" si="570"/>
        <v>0</v>
      </c>
      <c r="ED54" s="97">
        <f t="shared" si="512"/>
        <v>0</v>
      </c>
      <c r="EE54" s="298">
        <v>0</v>
      </c>
      <c r="EF54" s="299">
        <f t="shared" si="91"/>
        <v>0</v>
      </c>
      <c r="EG54" s="96">
        <f t="shared" si="571"/>
        <v>0</v>
      </c>
      <c r="EH54" s="97">
        <f t="shared" si="513"/>
        <v>0</v>
      </c>
      <c r="EI54" s="298">
        <v>0</v>
      </c>
      <c r="EJ54" s="299">
        <f t="shared" si="92"/>
        <v>0</v>
      </c>
      <c r="EK54" s="96">
        <f t="shared" si="572"/>
        <v>0</v>
      </c>
      <c r="EL54" s="97">
        <f t="shared" si="514"/>
        <v>0</v>
      </c>
      <c r="EM54" s="298">
        <v>0</v>
      </c>
      <c r="EN54" s="299">
        <f t="shared" si="93"/>
        <v>0</v>
      </c>
      <c r="EO54" s="96">
        <f t="shared" si="573"/>
        <v>0</v>
      </c>
      <c r="EP54" s="97">
        <f t="shared" si="515"/>
        <v>0</v>
      </c>
      <c r="EQ54" s="298">
        <v>0</v>
      </c>
      <c r="ER54" s="299">
        <f t="shared" si="94"/>
        <v>0</v>
      </c>
      <c r="ES54" s="96">
        <f t="shared" si="574"/>
        <v>0</v>
      </c>
      <c r="ET54" s="97">
        <f t="shared" si="516"/>
        <v>0</v>
      </c>
      <c r="EU54" s="298">
        <v>0</v>
      </c>
      <c r="EV54" s="299">
        <f t="shared" si="95"/>
        <v>0</v>
      </c>
      <c r="EW54" s="96">
        <f t="shared" si="575"/>
        <v>0</v>
      </c>
      <c r="EX54" s="97">
        <f t="shared" si="517"/>
        <v>0</v>
      </c>
      <c r="EY54" s="298">
        <v>0</v>
      </c>
      <c r="EZ54" s="299">
        <f t="shared" si="96"/>
        <v>0</v>
      </c>
      <c r="FA54" s="96">
        <f t="shared" si="576"/>
        <v>0</v>
      </c>
      <c r="FB54" s="97">
        <f t="shared" si="518"/>
        <v>0</v>
      </c>
      <c r="FC54" s="298">
        <v>0</v>
      </c>
      <c r="FD54" s="299">
        <f t="shared" si="97"/>
        <v>0</v>
      </c>
      <c r="FE54" s="96">
        <f t="shared" si="577"/>
        <v>0</v>
      </c>
      <c r="FF54" s="97">
        <f t="shared" si="519"/>
        <v>0</v>
      </c>
      <c r="FG54" s="298">
        <v>0</v>
      </c>
      <c r="FH54" s="299">
        <f t="shared" si="98"/>
        <v>0</v>
      </c>
      <c r="FI54" s="96">
        <f t="shared" si="578"/>
        <v>0</v>
      </c>
      <c r="FJ54" s="97">
        <f t="shared" si="520"/>
        <v>0</v>
      </c>
      <c r="FK54" s="298">
        <v>0</v>
      </c>
      <c r="FL54" s="299">
        <f t="shared" si="99"/>
        <v>0</v>
      </c>
      <c r="FM54" s="96">
        <f t="shared" si="579"/>
        <v>0</v>
      </c>
      <c r="FN54" s="97">
        <f t="shared" si="521"/>
        <v>0</v>
      </c>
      <c r="FO54" s="298">
        <v>0</v>
      </c>
      <c r="FP54" s="299">
        <f t="shared" si="100"/>
        <v>0</v>
      </c>
      <c r="FQ54" s="96">
        <f t="shared" si="580"/>
        <v>0</v>
      </c>
      <c r="FR54" s="97">
        <f t="shared" si="522"/>
        <v>0</v>
      </c>
      <c r="FS54" s="298">
        <v>0</v>
      </c>
      <c r="FT54" s="299">
        <f t="shared" si="101"/>
        <v>0</v>
      </c>
      <c r="FU54" s="96">
        <f t="shared" si="581"/>
        <v>0</v>
      </c>
      <c r="FV54" s="97">
        <f t="shared" si="523"/>
        <v>0</v>
      </c>
      <c r="FW54" s="298">
        <v>0</v>
      </c>
      <c r="FX54" s="299">
        <f t="shared" si="102"/>
        <v>0</v>
      </c>
      <c r="FY54" s="96">
        <f t="shared" si="582"/>
        <v>0</v>
      </c>
      <c r="FZ54" s="97">
        <f t="shared" si="524"/>
        <v>0</v>
      </c>
      <c r="GA54" s="298">
        <v>0</v>
      </c>
      <c r="GB54" s="299">
        <f t="shared" si="103"/>
        <v>0</v>
      </c>
      <c r="GC54" s="96">
        <f t="shared" si="583"/>
        <v>0</v>
      </c>
      <c r="GD54" s="97">
        <f t="shared" si="525"/>
        <v>0</v>
      </c>
      <c r="GE54" s="298">
        <v>0</v>
      </c>
      <c r="GF54" s="299">
        <f t="shared" si="104"/>
        <v>0</v>
      </c>
      <c r="GG54" s="96">
        <f t="shared" si="584"/>
        <v>0</v>
      </c>
      <c r="GH54" s="97">
        <f t="shared" si="526"/>
        <v>0</v>
      </c>
      <c r="GI54" s="298">
        <v>0</v>
      </c>
      <c r="GJ54" s="299">
        <f t="shared" si="105"/>
        <v>0</v>
      </c>
      <c r="GK54" s="96">
        <f t="shared" si="585"/>
        <v>0</v>
      </c>
      <c r="GL54" s="97">
        <f t="shared" si="527"/>
        <v>0</v>
      </c>
      <c r="GM54" s="298">
        <v>0</v>
      </c>
      <c r="GN54" s="299">
        <f t="shared" si="106"/>
        <v>0</v>
      </c>
      <c r="GO54" s="96">
        <f t="shared" si="586"/>
        <v>0</v>
      </c>
      <c r="GP54" s="97">
        <f t="shared" si="528"/>
        <v>0</v>
      </c>
      <c r="GQ54" s="298">
        <v>0</v>
      </c>
      <c r="GR54" s="299">
        <f t="shared" si="107"/>
        <v>0</v>
      </c>
      <c r="GS54" s="96">
        <f t="shared" si="587"/>
        <v>0</v>
      </c>
      <c r="GT54" s="97">
        <f t="shared" si="529"/>
        <v>0</v>
      </c>
      <c r="GU54" s="298">
        <v>0</v>
      </c>
      <c r="GV54" s="299">
        <f t="shared" si="108"/>
        <v>0</v>
      </c>
      <c r="GW54" s="96">
        <f t="shared" si="588"/>
        <v>0</v>
      </c>
      <c r="GX54" s="97">
        <f t="shared" si="530"/>
        <v>0</v>
      </c>
      <c r="GY54" s="298">
        <v>0</v>
      </c>
      <c r="GZ54" s="299">
        <f t="shared" si="109"/>
        <v>0</v>
      </c>
      <c r="HA54" s="96">
        <f t="shared" si="589"/>
        <v>0</v>
      </c>
      <c r="HB54" s="97">
        <f t="shared" si="531"/>
        <v>0</v>
      </c>
      <c r="HC54" s="298">
        <v>0</v>
      </c>
      <c r="HD54" s="299">
        <f t="shared" si="110"/>
        <v>0</v>
      </c>
      <c r="HE54" s="96">
        <f t="shared" si="590"/>
        <v>0</v>
      </c>
      <c r="HF54" s="97">
        <f t="shared" si="532"/>
        <v>0</v>
      </c>
      <c r="HG54" s="298">
        <v>0</v>
      </c>
      <c r="HH54" s="299">
        <f t="shared" si="111"/>
        <v>0</v>
      </c>
      <c r="HI54" s="96">
        <f t="shared" si="591"/>
        <v>0</v>
      </c>
      <c r="HJ54" s="97">
        <f t="shared" si="533"/>
        <v>0</v>
      </c>
      <c r="HK54" s="298">
        <v>0</v>
      </c>
      <c r="HL54" s="299">
        <f t="shared" si="112"/>
        <v>0</v>
      </c>
      <c r="HM54" s="96">
        <f t="shared" si="592"/>
        <v>0</v>
      </c>
      <c r="HN54" s="97">
        <f t="shared" si="534"/>
        <v>0</v>
      </c>
      <c r="HO54" s="298">
        <v>0</v>
      </c>
      <c r="HP54" s="299">
        <f t="shared" si="113"/>
        <v>0</v>
      </c>
      <c r="HQ54" s="96">
        <f t="shared" si="593"/>
        <v>0</v>
      </c>
      <c r="HR54" s="97">
        <f t="shared" si="535"/>
        <v>0</v>
      </c>
      <c r="HS54" s="298">
        <v>0</v>
      </c>
      <c r="HT54" s="299">
        <f t="shared" si="114"/>
        <v>0</v>
      </c>
      <c r="HU54" s="96">
        <f t="shared" si="594"/>
        <v>0</v>
      </c>
      <c r="HV54" s="97">
        <f t="shared" si="536"/>
        <v>0</v>
      </c>
      <c r="HW54" s="298">
        <v>0</v>
      </c>
      <c r="HX54" s="299">
        <f t="shared" si="115"/>
        <v>0</v>
      </c>
      <c r="HY54" s="96">
        <f t="shared" si="595"/>
        <v>0</v>
      </c>
      <c r="HZ54" s="97">
        <f t="shared" si="537"/>
        <v>0</v>
      </c>
      <c r="IA54" s="298">
        <v>0</v>
      </c>
      <c r="IB54" s="299">
        <f t="shared" si="116"/>
        <v>0</v>
      </c>
      <c r="IC54" s="96">
        <f t="shared" si="596"/>
        <v>0</v>
      </c>
      <c r="ID54" s="97">
        <f t="shared" si="538"/>
        <v>0</v>
      </c>
      <c r="IE54" s="298">
        <v>0</v>
      </c>
      <c r="IF54" s="299">
        <f t="shared" si="117"/>
        <v>0</v>
      </c>
      <c r="IG54" s="96">
        <f t="shared" si="597"/>
        <v>0</v>
      </c>
      <c r="IH54" s="97">
        <f t="shared" si="539"/>
        <v>0</v>
      </c>
    </row>
    <row r="55" spans="1:242" x14ac:dyDescent="0.2">
      <c r="A55" s="277"/>
      <c r="B55" s="278">
        <v>0.2</v>
      </c>
      <c r="C55" s="298">
        <v>0</v>
      </c>
      <c r="D55" s="299">
        <v>0</v>
      </c>
      <c r="E55" s="96">
        <f t="shared" si="478"/>
        <v>0</v>
      </c>
      <c r="F55" s="97">
        <f t="shared" si="479"/>
        <v>0</v>
      </c>
      <c r="G55" s="298">
        <v>0</v>
      </c>
      <c r="H55" s="299">
        <f t="shared" si="59"/>
        <v>0</v>
      </c>
      <c r="I55" s="96">
        <f t="shared" si="480"/>
        <v>0</v>
      </c>
      <c r="J55" s="97">
        <f t="shared" si="481"/>
        <v>0</v>
      </c>
      <c r="K55" s="298">
        <v>0</v>
      </c>
      <c r="L55" s="299">
        <f t="shared" si="60"/>
        <v>0</v>
      </c>
      <c r="M55" s="96">
        <f t="shared" si="540"/>
        <v>0</v>
      </c>
      <c r="N55" s="97">
        <f t="shared" si="482"/>
        <v>0</v>
      </c>
      <c r="O55" s="298">
        <v>0</v>
      </c>
      <c r="P55" s="299">
        <f t="shared" si="61"/>
        <v>0</v>
      </c>
      <c r="Q55" s="96">
        <f t="shared" si="541"/>
        <v>0</v>
      </c>
      <c r="R55" s="97">
        <f t="shared" si="483"/>
        <v>0</v>
      </c>
      <c r="S55" s="298">
        <v>0</v>
      </c>
      <c r="T55" s="299">
        <f t="shared" si="62"/>
        <v>0</v>
      </c>
      <c r="U55" s="96">
        <f t="shared" si="542"/>
        <v>0</v>
      </c>
      <c r="V55" s="97">
        <f t="shared" si="484"/>
        <v>0</v>
      </c>
      <c r="W55" s="298">
        <v>0</v>
      </c>
      <c r="X55" s="299">
        <f t="shared" si="63"/>
        <v>0</v>
      </c>
      <c r="Y55" s="96">
        <f t="shared" si="543"/>
        <v>0</v>
      </c>
      <c r="Z55" s="97">
        <f t="shared" si="485"/>
        <v>0</v>
      </c>
      <c r="AA55" s="298">
        <v>0</v>
      </c>
      <c r="AB55" s="299">
        <f t="shared" si="64"/>
        <v>0</v>
      </c>
      <c r="AC55" s="96">
        <f t="shared" si="544"/>
        <v>0</v>
      </c>
      <c r="AD55" s="97">
        <f t="shared" si="486"/>
        <v>0</v>
      </c>
      <c r="AE55" s="298">
        <v>0</v>
      </c>
      <c r="AF55" s="299">
        <f t="shared" si="65"/>
        <v>0</v>
      </c>
      <c r="AG55" s="96">
        <f t="shared" si="545"/>
        <v>0</v>
      </c>
      <c r="AH55" s="97">
        <f t="shared" si="487"/>
        <v>0</v>
      </c>
      <c r="AI55" s="298">
        <v>0</v>
      </c>
      <c r="AJ55" s="299">
        <f t="shared" si="66"/>
        <v>0</v>
      </c>
      <c r="AK55" s="96">
        <f t="shared" si="546"/>
        <v>0</v>
      </c>
      <c r="AL55" s="97">
        <f t="shared" si="488"/>
        <v>0</v>
      </c>
      <c r="AM55" s="298">
        <v>0</v>
      </c>
      <c r="AN55" s="299">
        <f t="shared" si="67"/>
        <v>0</v>
      </c>
      <c r="AO55" s="96">
        <f t="shared" si="547"/>
        <v>0</v>
      </c>
      <c r="AP55" s="97">
        <f t="shared" si="489"/>
        <v>0</v>
      </c>
      <c r="AQ55" s="298">
        <v>0</v>
      </c>
      <c r="AR55" s="299">
        <f t="shared" si="68"/>
        <v>0</v>
      </c>
      <c r="AS55" s="96">
        <f t="shared" si="548"/>
        <v>0</v>
      </c>
      <c r="AT55" s="97">
        <f t="shared" si="490"/>
        <v>0</v>
      </c>
      <c r="AU55" s="298">
        <v>0</v>
      </c>
      <c r="AV55" s="299">
        <f t="shared" si="69"/>
        <v>0</v>
      </c>
      <c r="AW55" s="96">
        <f t="shared" si="549"/>
        <v>0</v>
      </c>
      <c r="AX55" s="97">
        <f t="shared" si="491"/>
        <v>0</v>
      </c>
      <c r="AY55" s="298">
        <v>0</v>
      </c>
      <c r="AZ55" s="299">
        <f t="shared" si="70"/>
        <v>0</v>
      </c>
      <c r="BA55" s="96">
        <f t="shared" si="550"/>
        <v>0</v>
      </c>
      <c r="BB55" s="97">
        <f t="shared" si="492"/>
        <v>0</v>
      </c>
      <c r="BC55" s="298">
        <v>0</v>
      </c>
      <c r="BD55" s="299">
        <f t="shared" si="71"/>
        <v>0</v>
      </c>
      <c r="BE55" s="96">
        <f t="shared" si="551"/>
        <v>0</v>
      </c>
      <c r="BF55" s="97">
        <f t="shared" si="493"/>
        <v>0</v>
      </c>
      <c r="BG55" s="298">
        <v>0</v>
      </c>
      <c r="BH55" s="299">
        <f t="shared" si="72"/>
        <v>0</v>
      </c>
      <c r="BI55" s="96">
        <f t="shared" si="552"/>
        <v>0</v>
      </c>
      <c r="BJ55" s="97">
        <f t="shared" si="494"/>
        <v>0</v>
      </c>
      <c r="BK55" s="298">
        <v>0</v>
      </c>
      <c r="BL55" s="299">
        <f t="shared" si="73"/>
        <v>0</v>
      </c>
      <c r="BM55" s="96">
        <f t="shared" si="553"/>
        <v>0</v>
      </c>
      <c r="BN55" s="97">
        <f t="shared" si="495"/>
        <v>0</v>
      </c>
      <c r="BO55" s="298">
        <v>0</v>
      </c>
      <c r="BP55" s="299">
        <f t="shared" si="74"/>
        <v>0</v>
      </c>
      <c r="BQ55" s="96">
        <f t="shared" si="554"/>
        <v>0</v>
      </c>
      <c r="BR55" s="97">
        <f t="shared" si="496"/>
        <v>0</v>
      </c>
      <c r="BS55" s="298">
        <v>0</v>
      </c>
      <c r="BT55" s="299">
        <f t="shared" si="75"/>
        <v>0</v>
      </c>
      <c r="BU55" s="96">
        <f t="shared" si="555"/>
        <v>0</v>
      </c>
      <c r="BV55" s="97">
        <f t="shared" si="497"/>
        <v>0</v>
      </c>
      <c r="BW55" s="298">
        <v>0</v>
      </c>
      <c r="BX55" s="299">
        <f t="shared" si="76"/>
        <v>0</v>
      </c>
      <c r="BY55" s="96">
        <f t="shared" si="556"/>
        <v>0</v>
      </c>
      <c r="BZ55" s="97">
        <f t="shared" si="498"/>
        <v>0</v>
      </c>
      <c r="CA55" s="298">
        <v>0</v>
      </c>
      <c r="CB55" s="299">
        <f t="shared" si="77"/>
        <v>0</v>
      </c>
      <c r="CC55" s="96">
        <f t="shared" si="557"/>
        <v>0</v>
      </c>
      <c r="CD55" s="97">
        <f t="shared" si="499"/>
        <v>0</v>
      </c>
      <c r="CE55" s="298">
        <v>0</v>
      </c>
      <c r="CF55" s="299">
        <f t="shared" si="78"/>
        <v>0</v>
      </c>
      <c r="CG55" s="96">
        <f t="shared" si="558"/>
        <v>0</v>
      </c>
      <c r="CH55" s="97">
        <f t="shared" si="500"/>
        <v>0</v>
      </c>
      <c r="CI55" s="298">
        <v>0</v>
      </c>
      <c r="CJ55" s="299">
        <f t="shared" si="79"/>
        <v>0</v>
      </c>
      <c r="CK55" s="96">
        <f t="shared" si="559"/>
        <v>0</v>
      </c>
      <c r="CL55" s="97">
        <f t="shared" si="501"/>
        <v>0</v>
      </c>
      <c r="CM55" s="298">
        <v>0</v>
      </c>
      <c r="CN55" s="299">
        <f t="shared" si="80"/>
        <v>0</v>
      </c>
      <c r="CO55" s="96">
        <f t="shared" si="560"/>
        <v>0</v>
      </c>
      <c r="CP55" s="97">
        <f t="shared" si="502"/>
        <v>0</v>
      </c>
      <c r="CQ55" s="298">
        <v>0</v>
      </c>
      <c r="CR55" s="299">
        <f t="shared" si="81"/>
        <v>0</v>
      </c>
      <c r="CS55" s="96">
        <f t="shared" si="561"/>
        <v>0</v>
      </c>
      <c r="CT55" s="97">
        <f t="shared" si="503"/>
        <v>0</v>
      </c>
      <c r="CU55" s="298">
        <v>0</v>
      </c>
      <c r="CV55" s="299">
        <f t="shared" si="82"/>
        <v>0</v>
      </c>
      <c r="CW55" s="96">
        <f t="shared" si="562"/>
        <v>0</v>
      </c>
      <c r="CX55" s="97">
        <f t="shared" si="504"/>
        <v>0</v>
      </c>
      <c r="CY55" s="298">
        <v>0</v>
      </c>
      <c r="CZ55" s="299">
        <f t="shared" si="83"/>
        <v>0</v>
      </c>
      <c r="DA55" s="96">
        <f t="shared" si="563"/>
        <v>0</v>
      </c>
      <c r="DB55" s="97">
        <f t="shared" si="505"/>
        <v>0</v>
      </c>
      <c r="DC55" s="298">
        <v>0</v>
      </c>
      <c r="DD55" s="299">
        <f t="shared" si="84"/>
        <v>0</v>
      </c>
      <c r="DE55" s="96">
        <f t="shared" si="564"/>
        <v>0</v>
      </c>
      <c r="DF55" s="97">
        <f t="shared" si="506"/>
        <v>0</v>
      </c>
      <c r="DG55" s="298">
        <v>0</v>
      </c>
      <c r="DH55" s="299">
        <f t="shared" si="85"/>
        <v>0</v>
      </c>
      <c r="DI55" s="96">
        <f t="shared" si="565"/>
        <v>0</v>
      </c>
      <c r="DJ55" s="97">
        <f t="shared" si="507"/>
        <v>0</v>
      </c>
      <c r="DK55" s="298">
        <v>0</v>
      </c>
      <c r="DL55" s="299">
        <f t="shared" si="86"/>
        <v>0</v>
      </c>
      <c r="DM55" s="96">
        <f t="shared" si="566"/>
        <v>0</v>
      </c>
      <c r="DN55" s="97">
        <f t="shared" si="508"/>
        <v>0</v>
      </c>
      <c r="DO55" s="298">
        <v>0</v>
      </c>
      <c r="DP55" s="299">
        <f t="shared" si="87"/>
        <v>0</v>
      </c>
      <c r="DQ55" s="96">
        <f t="shared" si="567"/>
        <v>0</v>
      </c>
      <c r="DR55" s="97">
        <f t="shared" si="509"/>
        <v>0</v>
      </c>
      <c r="DS55" s="298">
        <v>0</v>
      </c>
      <c r="DT55" s="299">
        <f t="shared" si="88"/>
        <v>0</v>
      </c>
      <c r="DU55" s="96">
        <f t="shared" si="568"/>
        <v>0</v>
      </c>
      <c r="DV55" s="97">
        <f t="shared" si="510"/>
        <v>0</v>
      </c>
      <c r="DW55" s="298">
        <v>0</v>
      </c>
      <c r="DX55" s="299">
        <f t="shared" si="89"/>
        <v>0</v>
      </c>
      <c r="DY55" s="96">
        <f t="shared" si="569"/>
        <v>0</v>
      </c>
      <c r="DZ55" s="97">
        <f t="shared" si="511"/>
        <v>0</v>
      </c>
      <c r="EA55" s="298">
        <v>0</v>
      </c>
      <c r="EB55" s="299">
        <f t="shared" si="90"/>
        <v>0</v>
      </c>
      <c r="EC55" s="96">
        <f t="shared" si="570"/>
        <v>0</v>
      </c>
      <c r="ED55" s="97">
        <f t="shared" si="512"/>
        <v>0</v>
      </c>
      <c r="EE55" s="298">
        <v>0</v>
      </c>
      <c r="EF55" s="299">
        <f t="shared" si="91"/>
        <v>0</v>
      </c>
      <c r="EG55" s="96">
        <f t="shared" si="571"/>
        <v>0</v>
      </c>
      <c r="EH55" s="97">
        <f t="shared" si="513"/>
        <v>0</v>
      </c>
      <c r="EI55" s="298">
        <v>0</v>
      </c>
      <c r="EJ55" s="299">
        <f t="shared" si="92"/>
        <v>0</v>
      </c>
      <c r="EK55" s="96">
        <f t="shared" si="572"/>
        <v>0</v>
      </c>
      <c r="EL55" s="97">
        <f t="shared" si="514"/>
        <v>0</v>
      </c>
      <c r="EM55" s="298">
        <v>0</v>
      </c>
      <c r="EN55" s="299">
        <f t="shared" si="93"/>
        <v>0</v>
      </c>
      <c r="EO55" s="96">
        <f t="shared" si="573"/>
        <v>0</v>
      </c>
      <c r="EP55" s="97">
        <f t="shared" si="515"/>
        <v>0</v>
      </c>
      <c r="EQ55" s="298">
        <v>0</v>
      </c>
      <c r="ER55" s="299">
        <f t="shared" si="94"/>
        <v>0</v>
      </c>
      <c r="ES55" s="96">
        <f t="shared" si="574"/>
        <v>0</v>
      </c>
      <c r="ET55" s="97">
        <f t="shared" si="516"/>
        <v>0</v>
      </c>
      <c r="EU55" s="298">
        <v>0</v>
      </c>
      <c r="EV55" s="299">
        <f t="shared" si="95"/>
        <v>0</v>
      </c>
      <c r="EW55" s="96">
        <f t="shared" si="575"/>
        <v>0</v>
      </c>
      <c r="EX55" s="97">
        <f t="shared" si="517"/>
        <v>0</v>
      </c>
      <c r="EY55" s="298">
        <v>0</v>
      </c>
      <c r="EZ55" s="299">
        <f t="shared" si="96"/>
        <v>0</v>
      </c>
      <c r="FA55" s="96">
        <f t="shared" si="576"/>
        <v>0</v>
      </c>
      <c r="FB55" s="97">
        <f t="shared" si="518"/>
        <v>0</v>
      </c>
      <c r="FC55" s="298">
        <v>0</v>
      </c>
      <c r="FD55" s="299">
        <f t="shared" si="97"/>
        <v>0</v>
      </c>
      <c r="FE55" s="96">
        <f t="shared" si="577"/>
        <v>0</v>
      </c>
      <c r="FF55" s="97">
        <f t="shared" si="519"/>
        <v>0</v>
      </c>
      <c r="FG55" s="298">
        <v>0</v>
      </c>
      <c r="FH55" s="299">
        <f t="shared" si="98"/>
        <v>0</v>
      </c>
      <c r="FI55" s="96">
        <f t="shared" si="578"/>
        <v>0</v>
      </c>
      <c r="FJ55" s="97">
        <f t="shared" si="520"/>
        <v>0</v>
      </c>
      <c r="FK55" s="298">
        <v>0</v>
      </c>
      <c r="FL55" s="299">
        <f t="shared" si="99"/>
        <v>0</v>
      </c>
      <c r="FM55" s="96">
        <f t="shared" si="579"/>
        <v>0</v>
      </c>
      <c r="FN55" s="97">
        <f t="shared" si="521"/>
        <v>0</v>
      </c>
      <c r="FO55" s="298">
        <v>0</v>
      </c>
      <c r="FP55" s="299">
        <f t="shared" si="100"/>
        <v>0</v>
      </c>
      <c r="FQ55" s="96">
        <f t="shared" si="580"/>
        <v>0</v>
      </c>
      <c r="FR55" s="97">
        <f t="shared" si="522"/>
        <v>0</v>
      </c>
      <c r="FS55" s="298">
        <v>0</v>
      </c>
      <c r="FT55" s="299">
        <f t="shared" si="101"/>
        <v>0</v>
      </c>
      <c r="FU55" s="96">
        <f t="shared" si="581"/>
        <v>0</v>
      </c>
      <c r="FV55" s="97">
        <f t="shared" si="523"/>
        <v>0</v>
      </c>
      <c r="FW55" s="298">
        <v>0</v>
      </c>
      <c r="FX55" s="299">
        <f t="shared" si="102"/>
        <v>0</v>
      </c>
      <c r="FY55" s="96">
        <f t="shared" si="582"/>
        <v>0</v>
      </c>
      <c r="FZ55" s="97">
        <f t="shared" si="524"/>
        <v>0</v>
      </c>
      <c r="GA55" s="298">
        <v>0</v>
      </c>
      <c r="GB55" s="299">
        <f t="shared" si="103"/>
        <v>0</v>
      </c>
      <c r="GC55" s="96">
        <f t="shared" si="583"/>
        <v>0</v>
      </c>
      <c r="GD55" s="97">
        <f t="shared" si="525"/>
        <v>0</v>
      </c>
      <c r="GE55" s="298">
        <v>0</v>
      </c>
      <c r="GF55" s="299">
        <f t="shared" si="104"/>
        <v>0</v>
      </c>
      <c r="GG55" s="96">
        <f t="shared" si="584"/>
        <v>0</v>
      </c>
      <c r="GH55" s="97">
        <f t="shared" si="526"/>
        <v>0</v>
      </c>
      <c r="GI55" s="298">
        <v>0</v>
      </c>
      <c r="GJ55" s="299">
        <f t="shared" si="105"/>
        <v>0</v>
      </c>
      <c r="GK55" s="96">
        <f t="shared" si="585"/>
        <v>0</v>
      </c>
      <c r="GL55" s="97">
        <f t="shared" si="527"/>
        <v>0</v>
      </c>
      <c r="GM55" s="298">
        <v>0</v>
      </c>
      <c r="GN55" s="299">
        <f t="shared" si="106"/>
        <v>0</v>
      </c>
      <c r="GO55" s="96">
        <f t="shared" si="586"/>
        <v>0</v>
      </c>
      <c r="GP55" s="97">
        <f t="shared" si="528"/>
        <v>0</v>
      </c>
      <c r="GQ55" s="298">
        <v>0</v>
      </c>
      <c r="GR55" s="299">
        <f t="shared" si="107"/>
        <v>0</v>
      </c>
      <c r="GS55" s="96">
        <f t="shared" si="587"/>
        <v>0</v>
      </c>
      <c r="GT55" s="97">
        <f t="shared" si="529"/>
        <v>0</v>
      </c>
      <c r="GU55" s="298">
        <v>0</v>
      </c>
      <c r="GV55" s="299">
        <f t="shared" si="108"/>
        <v>0</v>
      </c>
      <c r="GW55" s="96">
        <f t="shared" si="588"/>
        <v>0</v>
      </c>
      <c r="GX55" s="97">
        <f t="shared" si="530"/>
        <v>0</v>
      </c>
      <c r="GY55" s="298">
        <v>0</v>
      </c>
      <c r="GZ55" s="299">
        <f t="shared" si="109"/>
        <v>0</v>
      </c>
      <c r="HA55" s="96">
        <f t="shared" si="589"/>
        <v>0</v>
      </c>
      <c r="HB55" s="97">
        <f t="shared" si="531"/>
        <v>0</v>
      </c>
      <c r="HC55" s="298">
        <v>0</v>
      </c>
      <c r="HD55" s="299">
        <f t="shared" si="110"/>
        <v>0</v>
      </c>
      <c r="HE55" s="96">
        <f t="shared" si="590"/>
        <v>0</v>
      </c>
      <c r="HF55" s="97">
        <f t="shared" si="532"/>
        <v>0</v>
      </c>
      <c r="HG55" s="298">
        <v>0</v>
      </c>
      <c r="HH55" s="299">
        <f t="shared" si="111"/>
        <v>0</v>
      </c>
      <c r="HI55" s="96">
        <f t="shared" si="591"/>
        <v>0</v>
      </c>
      <c r="HJ55" s="97">
        <f t="shared" si="533"/>
        <v>0</v>
      </c>
      <c r="HK55" s="298">
        <v>0</v>
      </c>
      <c r="HL55" s="299">
        <f t="shared" si="112"/>
        <v>0</v>
      </c>
      <c r="HM55" s="96">
        <f t="shared" si="592"/>
        <v>0</v>
      </c>
      <c r="HN55" s="97">
        <f t="shared" si="534"/>
        <v>0</v>
      </c>
      <c r="HO55" s="298">
        <v>0</v>
      </c>
      <c r="HP55" s="299">
        <f t="shared" si="113"/>
        <v>0</v>
      </c>
      <c r="HQ55" s="96">
        <f t="shared" si="593"/>
        <v>0</v>
      </c>
      <c r="HR55" s="97">
        <f t="shared" si="535"/>
        <v>0</v>
      </c>
      <c r="HS55" s="298">
        <v>0</v>
      </c>
      <c r="HT55" s="299">
        <f t="shared" si="114"/>
        <v>0</v>
      </c>
      <c r="HU55" s="96">
        <f t="shared" si="594"/>
        <v>0</v>
      </c>
      <c r="HV55" s="97">
        <f t="shared" si="536"/>
        <v>0</v>
      </c>
      <c r="HW55" s="298">
        <v>0</v>
      </c>
      <c r="HX55" s="299">
        <f t="shared" si="115"/>
        <v>0</v>
      </c>
      <c r="HY55" s="96">
        <f t="shared" si="595"/>
        <v>0</v>
      </c>
      <c r="HZ55" s="97">
        <f t="shared" si="537"/>
        <v>0</v>
      </c>
      <c r="IA55" s="298">
        <v>0</v>
      </c>
      <c r="IB55" s="299">
        <f t="shared" si="116"/>
        <v>0</v>
      </c>
      <c r="IC55" s="96">
        <f t="shared" si="596"/>
        <v>0</v>
      </c>
      <c r="ID55" s="97">
        <f t="shared" si="538"/>
        <v>0</v>
      </c>
      <c r="IE55" s="298">
        <v>0</v>
      </c>
      <c r="IF55" s="299">
        <f t="shared" si="117"/>
        <v>0</v>
      </c>
      <c r="IG55" s="96">
        <f t="shared" si="597"/>
        <v>0</v>
      </c>
      <c r="IH55" s="97">
        <f t="shared" si="539"/>
        <v>0</v>
      </c>
    </row>
    <row r="56" spans="1:242" x14ac:dyDescent="0.2">
      <c r="A56" s="277"/>
      <c r="B56" s="278">
        <v>0.2</v>
      </c>
      <c r="C56" s="298">
        <v>0</v>
      </c>
      <c r="D56" s="299">
        <v>0</v>
      </c>
      <c r="E56" s="96">
        <f t="shared" si="478"/>
        <v>0</v>
      </c>
      <c r="F56" s="97">
        <f t="shared" si="479"/>
        <v>0</v>
      </c>
      <c r="G56" s="298">
        <v>0</v>
      </c>
      <c r="H56" s="299">
        <f t="shared" si="59"/>
        <v>0</v>
      </c>
      <c r="I56" s="96">
        <f t="shared" si="480"/>
        <v>0</v>
      </c>
      <c r="J56" s="97">
        <f t="shared" si="481"/>
        <v>0</v>
      </c>
      <c r="K56" s="298">
        <v>0</v>
      </c>
      <c r="L56" s="299">
        <f t="shared" si="60"/>
        <v>0</v>
      </c>
      <c r="M56" s="96">
        <f t="shared" si="540"/>
        <v>0</v>
      </c>
      <c r="N56" s="97">
        <f t="shared" si="482"/>
        <v>0</v>
      </c>
      <c r="O56" s="298">
        <v>0</v>
      </c>
      <c r="P56" s="299">
        <f t="shared" si="61"/>
        <v>0</v>
      </c>
      <c r="Q56" s="96">
        <f t="shared" si="541"/>
        <v>0</v>
      </c>
      <c r="R56" s="97">
        <f t="shared" si="483"/>
        <v>0</v>
      </c>
      <c r="S56" s="298">
        <v>0</v>
      </c>
      <c r="T56" s="299">
        <f t="shared" si="62"/>
        <v>0</v>
      </c>
      <c r="U56" s="96">
        <f t="shared" si="542"/>
        <v>0</v>
      </c>
      <c r="V56" s="97">
        <f t="shared" si="484"/>
        <v>0</v>
      </c>
      <c r="W56" s="298">
        <v>0</v>
      </c>
      <c r="X56" s="299">
        <f t="shared" si="63"/>
        <v>0</v>
      </c>
      <c r="Y56" s="96">
        <f t="shared" si="543"/>
        <v>0</v>
      </c>
      <c r="Z56" s="97">
        <f t="shared" si="485"/>
        <v>0</v>
      </c>
      <c r="AA56" s="298">
        <v>0</v>
      </c>
      <c r="AB56" s="299">
        <f t="shared" si="64"/>
        <v>0</v>
      </c>
      <c r="AC56" s="96">
        <f t="shared" si="544"/>
        <v>0</v>
      </c>
      <c r="AD56" s="97">
        <f t="shared" si="486"/>
        <v>0</v>
      </c>
      <c r="AE56" s="298">
        <v>0</v>
      </c>
      <c r="AF56" s="299">
        <f t="shared" si="65"/>
        <v>0</v>
      </c>
      <c r="AG56" s="96">
        <f t="shared" si="545"/>
        <v>0</v>
      </c>
      <c r="AH56" s="97">
        <f t="shared" si="487"/>
        <v>0</v>
      </c>
      <c r="AI56" s="298">
        <v>0</v>
      </c>
      <c r="AJ56" s="299">
        <f t="shared" si="66"/>
        <v>0</v>
      </c>
      <c r="AK56" s="96">
        <f t="shared" si="546"/>
        <v>0</v>
      </c>
      <c r="AL56" s="97">
        <f t="shared" si="488"/>
        <v>0</v>
      </c>
      <c r="AM56" s="298">
        <v>0</v>
      </c>
      <c r="AN56" s="299">
        <f t="shared" si="67"/>
        <v>0</v>
      </c>
      <c r="AO56" s="96">
        <f t="shared" si="547"/>
        <v>0</v>
      </c>
      <c r="AP56" s="97">
        <f t="shared" si="489"/>
        <v>0</v>
      </c>
      <c r="AQ56" s="298">
        <v>0</v>
      </c>
      <c r="AR56" s="299">
        <f t="shared" si="68"/>
        <v>0</v>
      </c>
      <c r="AS56" s="96">
        <f t="shared" si="548"/>
        <v>0</v>
      </c>
      <c r="AT56" s="97">
        <f t="shared" si="490"/>
        <v>0</v>
      </c>
      <c r="AU56" s="298">
        <v>0</v>
      </c>
      <c r="AV56" s="299">
        <f t="shared" si="69"/>
        <v>0</v>
      </c>
      <c r="AW56" s="96">
        <f t="shared" si="549"/>
        <v>0</v>
      </c>
      <c r="AX56" s="97">
        <f t="shared" si="491"/>
        <v>0</v>
      </c>
      <c r="AY56" s="298">
        <v>0</v>
      </c>
      <c r="AZ56" s="299">
        <f t="shared" si="70"/>
        <v>0</v>
      </c>
      <c r="BA56" s="96">
        <f t="shared" si="550"/>
        <v>0</v>
      </c>
      <c r="BB56" s="97">
        <f t="shared" si="492"/>
        <v>0</v>
      </c>
      <c r="BC56" s="298">
        <v>0</v>
      </c>
      <c r="BD56" s="299">
        <f t="shared" si="71"/>
        <v>0</v>
      </c>
      <c r="BE56" s="96">
        <f t="shared" si="551"/>
        <v>0</v>
      </c>
      <c r="BF56" s="97">
        <f t="shared" si="493"/>
        <v>0</v>
      </c>
      <c r="BG56" s="298">
        <v>0</v>
      </c>
      <c r="BH56" s="299">
        <f t="shared" si="72"/>
        <v>0</v>
      </c>
      <c r="BI56" s="96">
        <f t="shared" si="552"/>
        <v>0</v>
      </c>
      <c r="BJ56" s="97">
        <f t="shared" si="494"/>
        <v>0</v>
      </c>
      <c r="BK56" s="298">
        <v>0</v>
      </c>
      <c r="BL56" s="299">
        <f t="shared" si="73"/>
        <v>0</v>
      </c>
      <c r="BM56" s="96">
        <f t="shared" si="553"/>
        <v>0</v>
      </c>
      <c r="BN56" s="97">
        <f t="shared" si="495"/>
        <v>0</v>
      </c>
      <c r="BO56" s="298">
        <v>0</v>
      </c>
      <c r="BP56" s="299">
        <f t="shared" si="74"/>
        <v>0</v>
      </c>
      <c r="BQ56" s="96">
        <f t="shared" si="554"/>
        <v>0</v>
      </c>
      <c r="BR56" s="97">
        <f t="shared" si="496"/>
        <v>0</v>
      </c>
      <c r="BS56" s="298">
        <v>0</v>
      </c>
      <c r="BT56" s="299">
        <f t="shared" si="75"/>
        <v>0</v>
      </c>
      <c r="BU56" s="96">
        <f t="shared" si="555"/>
        <v>0</v>
      </c>
      <c r="BV56" s="97">
        <f t="shared" si="497"/>
        <v>0</v>
      </c>
      <c r="BW56" s="298">
        <v>0</v>
      </c>
      <c r="BX56" s="299">
        <f t="shared" si="76"/>
        <v>0</v>
      </c>
      <c r="BY56" s="96">
        <f t="shared" si="556"/>
        <v>0</v>
      </c>
      <c r="BZ56" s="97">
        <f t="shared" si="498"/>
        <v>0</v>
      </c>
      <c r="CA56" s="298">
        <v>0</v>
      </c>
      <c r="CB56" s="299">
        <f t="shared" si="77"/>
        <v>0</v>
      </c>
      <c r="CC56" s="96">
        <f t="shared" si="557"/>
        <v>0</v>
      </c>
      <c r="CD56" s="97">
        <f t="shared" si="499"/>
        <v>0</v>
      </c>
      <c r="CE56" s="298">
        <v>0</v>
      </c>
      <c r="CF56" s="299">
        <f t="shared" si="78"/>
        <v>0</v>
      </c>
      <c r="CG56" s="96">
        <f t="shared" si="558"/>
        <v>0</v>
      </c>
      <c r="CH56" s="97">
        <f t="shared" si="500"/>
        <v>0</v>
      </c>
      <c r="CI56" s="298">
        <v>0</v>
      </c>
      <c r="CJ56" s="299">
        <f t="shared" si="79"/>
        <v>0</v>
      </c>
      <c r="CK56" s="96">
        <f t="shared" si="559"/>
        <v>0</v>
      </c>
      <c r="CL56" s="97">
        <f t="shared" si="501"/>
        <v>0</v>
      </c>
      <c r="CM56" s="298">
        <v>0</v>
      </c>
      <c r="CN56" s="299">
        <f t="shared" si="80"/>
        <v>0</v>
      </c>
      <c r="CO56" s="96">
        <f t="shared" si="560"/>
        <v>0</v>
      </c>
      <c r="CP56" s="97">
        <f t="shared" si="502"/>
        <v>0</v>
      </c>
      <c r="CQ56" s="298">
        <v>0</v>
      </c>
      <c r="CR56" s="299">
        <f t="shared" si="81"/>
        <v>0</v>
      </c>
      <c r="CS56" s="96">
        <f t="shared" si="561"/>
        <v>0</v>
      </c>
      <c r="CT56" s="97">
        <f t="shared" si="503"/>
        <v>0</v>
      </c>
      <c r="CU56" s="298">
        <v>0</v>
      </c>
      <c r="CV56" s="299">
        <f t="shared" si="82"/>
        <v>0</v>
      </c>
      <c r="CW56" s="96">
        <f t="shared" si="562"/>
        <v>0</v>
      </c>
      <c r="CX56" s="97">
        <f t="shared" si="504"/>
        <v>0</v>
      </c>
      <c r="CY56" s="298">
        <v>0</v>
      </c>
      <c r="CZ56" s="299">
        <f t="shared" si="83"/>
        <v>0</v>
      </c>
      <c r="DA56" s="96">
        <f t="shared" si="563"/>
        <v>0</v>
      </c>
      <c r="DB56" s="97">
        <f t="shared" si="505"/>
        <v>0</v>
      </c>
      <c r="DC56" s="298">
        <v>0</v>
      </c>
      <c r="DD56" s="299">
        <f t="shared" si="84"/>
        <v>0</v>
      </c>
      <c r="DE56" s="96">
        <f t="shared" si="564"/>
        <v>0</v>
      </c>
      <c r="DF56" s="97">
        <f t="shared" si="506"/>
        <v>0</v>
      </c>
      <c r="DG56" s="298">
        <v>0</v>
      </c>
      <c r="DH56" s="299">
        <f t="shared" si="85"/>
        <v>0</v>
      </c>
      <c r="DI56" s="96">
        <f t="shared" si="565"/>
        <v>0</v>
      </c>
      <c r="DJ56" s="97">
        <f t="shared" si="507"/>
        <v>0</v>
      </c>
      <c r="DK56" s="298">
        <v>0</v>
      </c>
      <c r="DL56" s="299">
        <f t="shared" si="86"/>
        <v>0</v>
      </c>
      <c r="DM56" s="96">
        <f t="shared" si="566"/>
        <v>0</v>
      </c>
      <c r="DN56" s="97">
        <f t="shared" si="508"/>
        <v>0</v>
      </c>
      <c r="DO56" s="298">
        <v>0</v>
      </c>
      <c r="DP56" s="299">
        <f t="shared" si="87"/>
        <v>0</v>
      </c>
      <c r="DQ56" s="96">
        <f t="shared" si="567"/>
        <v>0</v>
      </c>
      <c r="DR56" s="97">
        <f t="shared" si="509"/>
        <v>0</v>
      </c>
      <c r="DS56" s="298">
        <v>0</v>
      </c>
      <c r="DT56" s="299">
        <f t="shared" si="88"/>
        <v>0</v>
      </c>
      <c r="DU56" s="96">
        <f t="shared" si="568"/>
        <v>0</v>
      </c>
      <c r="DV56" s="97">
        <f t="shared" si="510"/>
        <v>0</v>
      </c>
      <c r="DW56" s="298">
        <v>0</v>
      </c>
      <c r="DX56" s="299">
        <f t="shared" si="89"/>
        <v>0</v>
      </c>
      <c r="DY56" s="96">
        <f t="shared" si="569"/>
        <v>0</v>
      </c>
      <c r="DZ56" s="97">
        <f t="shared" si="511"/>
        <v>0</v>
      </c>
      <c r="EA56" s="298">
        <v>0</v>
      </c>
      <c r="EB56" s="299">
        <f t="shared" si="90"/>
        <v>0</v>
      </c>
      <c r="EC56" s="96">
        <f t="shared" si="570"/>
        <v>0</v>
      </c>
      <c r="ED56" s="97">
        <f t="shared" si="512"/>
        <v>0</v>
      </c>
      <c r="EE56" s="298">
        <v>0</v>
      </c>
      <c r="EF56" s="299">
        <f t="shared" si="91"/>
        <v>0</v>
      </c>
      <c r="EG56" s="96">
        <f t="shared" si="571"/>
        <v>0</v>
      </c>
      <c r="EH56" s="97">
        <f t="shared" si="513"/>
        <v>0</v>
      </c>
      <c r="EI56" s="298">
        <v>0</v>
      </c>
      <c r="EJ56" s="299">
        <f t="shared" si="92"/>
        <v>0</v>
      </c>
      <c r="EK56" s="96">
        <f t="shared" si="572"/>
        <v>0</v>
      </c>
      <c r="EL56" s="97">
        <f t="shared" si="514"/>
        <v>0</v>
      </c>
      <c r="EM56" s="298">
        <v>0</v>
      </c>
      <c r="EN56" s="299">
        <f t="shared" si="93"/>
        <v>0</v>
      </c>
      <c r="EO56" s="96">
        <f t="shared" si="573"/>
        <v>0</v>
      </c>
      <c r="EP56" s="97">
        <f t="shared" si="515"/>
        <v>0</v>
      </c>
      <c r="EQ56" s="298">
        <v>0</v>
      </c>
      <c r="ER56" s="299">
        <f t="shared" si="94"/>
        <v>0</v>
      </c>
      <c r="ES56" s="96">
        <f t="shared" si="574"/>
        <v>0</v>
      </c>
      <c r="ET56" s="97">
        <f t="shared" si="516"/>
        <v>0</v>
      </c>
      <c r="EU56" s="298">
        <v>0</v>
      </c>
      <c r="EV56" s="299">
        <f t="shared" si="95"/>
        <v>0</v>
      </c>
      <c r="EW56" s="96">
        <f t="shared" si="575"/>
        <v>0</v>
      </c>
      <c r="EX56" s="97">
        <f t="shared" si="517"/>
        <v>0</v>
      </c>
      <c r="EY56" s="298">
        <v>0</v>
      </c>
      <c r="EZ56" s="299">
        <f t="shared" si="96"/>
        <v>0</v>
      </c>
      <c r="FA56" s="96">
        <f t="shared" si="576"/>
        <v>0</v>
      </c>
      <c r="FB56" s="97">
        <f t="shared" si="518"/>
        <v>0</v>
      </c>
      <c r="FC56" s="298">
        <v>0</v>
      </c>
      <c r="FD56" s="299">
        <f t="shared" si="97"/>
        <v>0</v>
      </c>
      <c r="FE56" s="96">
        <f t="shared" si="577"/>
        <v>0</v>
      </c>
      <c r="FF56" s="97">
        <f t="shared" si="519"/>
        <v>0</v>
      </c>
      <c r="FG56" s="298">
        <v>0</v>
      </c>
      <c r="FH56" s="299">
        <f t="shared" si="98"/>
        <v>0</v>
      </c>
      <c r="FI56" s="96">
        <f t="shared" si="578"/>
        <v>0</v>
      </c>
      <c r="FJ56" s="97">
        <f t="shared" si="520"/>
        <v>0</v>
      </c>
      <c r="FK56" s="298">
        <v>0</v>
      </c>
      <c r="FL56" s="299">
        <f t="shared" si="99"/>
        <v>0</v>
      </c>
      <c r="FM56" s="96">
        <f t="shared" si="579"/>
        <v>0</v>
      </c>
      <c r="FN56" s="97">
        <f t="shared" si="521"/>
        <v>0</v>
      </c>
      <c r="FO56" s="298">
        <v>0</v>
      </c>
      <c r="FP56" s="299">
        <f t="shared" si="100"/>
        <v>0</v>
      </c>
      <c r="FQ56" s="96">
        <f t="shared" si="580"/>
        <v>0</v>
      </c>
      <c r="FR56" s="97">
        <f t="shared" si="522"/>
        <v>0</v>
      </c>
      <c r="FS56" s="298">
        <v>0</v>
      </c>
      <c r="FT56" s="299">
        <f t="shared" si="101"/>
        <v>0</v>
      </c>
      <c r="FU56" s="96">
        <f t="shared" si="581"/>
        <v>0</v>
      </c>
      <c r="FV56" s="97">
        <f t="shared" si="523"/>
        <v>0</v>
      </c>
      <c r="FW56" s="298">
        <v>0</v>
      </c>
      <c r="FX56" s="299">
        <f t="shared" si="102"/>
        <v>0</v>
      </c>
      <c r="FY56" s="96">
        <f t="shared" si="582"/>
        <v>0</v>
      </c>
      <c r="FZ56" s="97">
        <f t="shared" si="524"/>
        <v>0</v>
      </c>
      <c r="GA56" s="298">
        <v>0</v>
      </c>
      <c r="GB56" s="299">
        <f t="shared" si="103"/>
        <v>0</v>
      </c>
      <c r="GC56" s="96">
        <f t="shared" si="583"/>
        <v>0</v>
      </c>
      <c r="GD56" s="97">
        <f t="shared" si="525"/>
        <v>0</v>
      </c>
      <c r="GE56" s="298">
        <v>0</v>
      </c>
      <c r="GF56" s="299">
        <f t="shared" si="104"/>
        <v>0</v>
      </c>
      <c r="GG56" s="96">
        <f t="shared" si="584"/>
        <v>0</v>
      </c>
      <c r="GH56" s="97">
        <f t="shared" si="526"/>
        <v>0</v>
      </c>
      <c r="GI56" s="298">
        <v>0</v>
      </c>
      <c r="GJ56" s="299">
        <f t="shared" si="105"/>
        <v>0</v>
      </c>
      <c r="GK56" s="96">
        <f t="shared" si="585"/>
        <v>0</v>
      </c>
      <c r="GL56" s="97">
        <f t="shared" si="527"/>
        <v>0</v>
      </c>
      <c r="GM56" s="298">
        <v>0</v>
      </c>
      <c r="GN56" s="299">
        <f t="shared" si="106"/>
        <v>0</v>
      </c>
      <c r="GO56" s="96">
        <f t="shared" si="586"/>
        <v>0</v>
      </c>
      <c r="GP56" s="97">
        <f t="shared" si="528"/>
        <v>0</v>
      </c>
      <c r="GQ56" s="298">
        <v>0</v>
      </c>
      <c r="GR56" s="299">
        <f t="shared" si="107"/>
        <v>0</v>
      </c>
      <c r="GS56" s="96">
        <f t="shared" si="587"/>
        <v>0</v>
      </c>
      <c r="GT56" s="97">
        <f t="shared" si="529"/>
        <v>0</v>
      </c>
      <c r="GU56" s="298">
        <v>0</v>
      </c>
      <c r="GV56" s="299">
        <f t="shared" si="108"/>
        <v>0</v>
      </c>
      <c r="GW56" s="96">
        <f t="shared" si="588"/>
        <v>0</v>
      </c>
      <c r="GX56" s="97">
        <f t="shared" si="530"/>
        <v>0</v>
      </c>
      <c r="GY56" s="298">
        <v>0</v>
      </c>
      <c r="GZ56" s="299">
        <f t="shared" si="109"/>
        <v>0</v>
      </c>
      <c r="HA56" s="96">
        <f t="shared" si="589"/>
        <v>0</v>
      </c>
      <c r="HB56" s="97">
        <f t="shared" si="531"/>
        <v>0</v>
      </c>
      <c r="HC56" s="298">
        <v>0</v>
      </c>
      <c r="HD56" s="299">
        <f t="shared" si="110"/>
        <v>0</v>
      </c>
      <c r="HE56" s="96">
        <f t="shared" si="590"/>
        <v>0</v>
      </c>
      <c r="HF56" s="97">
        <f t="shared" si="532"/>
        <v>0</v>
      </c>
      <c r="HG56" s="298">
        <v>0</v>
      </c>
      <c r="HH56" s="299">
        <f t="shared" si="111"/>
        <v>0</v>
      </c>
      <c r="HI56" s="96">
        <f t="shared" si="591"/>
        <v>0</v>
      </c>
      <c r="HJ56" s="97">
        <f t="shared" si="533"/>
        <v>0</v>
      </c>
      <c r="HK56" s="298">
        <v>0</v>
      </c>
      <c r="HL56" s="299">
        <f t="shared" si="112"/>
        <v>0</v>
      </c>
      <c r="HM56" s="96">
        <f t="shared" si="592"/>
        <v>0</v>
      </c>
      <c r="HN56" s="97">
        <f t="shared" si="534"/>
        <v>0</v>
      </c>
      <c r="HO56" s="298">
        <v>0</v>
      </c>
      <c r="HP56" s="299">
        <f t="shared" si="113"/>
        <v>0</v>
      </c>
      <c r="HQ56" s="96">
        <f t="shared" si="593"/>
        <v>0</v>
      </c>
      <c r="HR56" s="97">
        <f t="shared" si="535"/>
        <v>0</v>
      </c>
      <c r="HS56" s="298">
        <v>0</v>
      </c>
      <c r="HT56" s="299">
        <f t="shared" si="114"/>
        <v>0</v>
      </c>
      <c r="HU56" s="96">
        <f t="shared" si="594"/>
        <v>0</v>
      </c>
      <c r="HV56" s="97">
        <f t="shared" si="536"/>
        <v>0</v>
      </c>
      <c r="HW56" s="298">
        <v>0</v>
      </c>
      <c r="HX56" s="299">
        <f t="shared" si="115"/>
        <v>0</v>
      </c>
      <c r="HY56" s="96">
        <f t="shared" si="595"/>
        <v>0</v>
      </c>
      <c r="HZ56" s="97">
        <f t="shared" si="537"/>
        <v>0</v>
      </c>
      <c r="IA56" s="298">
        <v>0</v>
      </c>
      <c r="IB56" s="299">
        <f t="shared" si="116"/>
        <v>0</v>
      </c>
      <c r="IC56" s="96">
        <f t="shared" si="596"/>
        <v>0</v>
      </c>
      <c r="ID56" s="97">
        <f t="shared" si="538"/>
        <v>0</v>
      </c>
      <c r="IE56" s="298">
        <v>0</v>
      </c>
      <c r="IF56" s="299">
        <f t="shared" si="117"/>
        <v>0</v>
      </c>
      <c r="IG56" s="96">
        <f t="shared" si="597"/>
        <v>0</v>
      </c>
      <c r="IH56" s="97">
        <f t="shared" si="539"/>
        <v>0</v>
      </c>
    </row>
    <row r="57" spans="1:242" x14ac:dyDescent="0.2">
      <c r="A57" s="277"/>
      <c r="B57" s="278">
        <v>0.2</v>
      </c>
      <c r="C57" s="298">
        <v>0</v>
      </c>
      <c r="D57" s="299">
        <v>0</v>
      </c>
      <c r="E57" s="96">
        <f t="shared" si="478"/>
        <v>0</v>
      </c>
      <c r="F57" s="97">
        <f t="shared" si="479"/>
        <v>0</v>
      </c>
      <c r="G57" s="298">
        <v>0</v>
      </c>
      <c r="H57" s="299">
        <f t="shared" si="59"/>
        <v>0</v>
      </c>
      <c r="I57" s="96">
        <f t="shared" si="480"/>
        <v>0</v>
      </c>
      <c r="J57" s="97">
        <f t="shared" si="481"/>
        <v>0</v>
      </c>
      <c r="K57" s="298">
        <v>0</v>
      </c>
      <c r="L57" s="299">
        <f t="shared" si="60"/>
        <v>0</v>
      </c>
      <c r="M57" s="96">
        <f t="shared" si="540"/>
        <v>0</v>
      </c>
      <c r="N57" s="97">
        <f t="shared" si="482"/>
        <v>0</v>
      </c>
      <c r="O57" s="298">
        <v>0</v>
      </c>
      <c r="P57" s="299">
        <f t="shared" si="61"/>
        <v>0</v>
      </c>
      <c r="Q57" s="96">
        <f t="shared" si="541"/>
        <v>0</v>
      </c>
      <c r="R57" s="97">
        <f t="shared" si="483"/>
        <v>0</v>
      </c>
      <c r="S57" s="298">
        <v>0</v>
      </c>
      <c r="T57" s="299">
        <f t="shared" si="62"/>
        <v>0</v>
      </c>
      <c r="U57" s="96">
        <f t="shared" si="542"/>
        <v>0</v>
      </c>
      <c r="V57" s="97">
        <f t="shared" si="484"/>
        <v>0</v>
      </c>
      <c r="W57" s="298">
        <v>0</v>
      </c>
      <c r="X57" s="299">
        <f t="shared" si="63"/>
        <v>0</v>
      </c>
      <c r="Y57" s="96">
        <f t="shared" si="543"/>
        <v>0</v>
      </c>
      <c r="Z57" s="97">
        <f t="shared" si="485"/>
        <v>0</v>
      </c>
      <c r="AA57" s="298">
        <v>0</v>
      </c>
      <c r="AB57" s="299">
        <f t="shared" si="64"/>
        <v>0</v>
      </c>
      <c r="AC57" s="96">
        <f t="shared" si="544"/>
        <v>0</v>
      </c>
      <c r="AD57" s="97">
        <f t="shared" si="486"/>
        <v>0</v>
      </c>
      <c r="AE57" s="298">
        <v>0</v>
      </c>
      <c r="AF57" s="299">
        <f t="shared" si="65"/>
        <v>0</v>
      </c>
      <c r="AG57" s="96">
        <f t="shared" si="545"/>
        <v>0</v>
      </c>
      <c r="AH57" s="97">
        <f t="shared" si="487"/>
        <v>0</v>
      </c>
      <c r="AI57" s="298">
        <v>0</v>
      </c>
      <c r="AJ57" s="299">
        <f t="shared" si="66"/>
        <v>0</v>
      </c>
      <c r="AK57" s="96">
        <f t="shared" si="546"/>
        <v>0</v>
      </c>
      <c r="AL57" s="97">
        <f t="shared" si="488"/>
        <v>0</v>
      </c>
      <c r="AM57" s="298">
        <v>0</v>
      </c>
      <c r="AN57" s="299">
        <f t="shared" si="67"/>
        <v>0</v>
      </c>
      <c r="AO57" s="96">
        <f t="shared" si="547"/>
        <v>0</v>
      </c>
      <c r="AP57" s="97">
        <f t="shared" si="489"/>
        <v>0</v>
      </c>
      <c r="AQ57" s="298">
        <v>0</v>
      </c>
      <c r="AR57" s="299">
        <f t="shared" si="68"/>
        <v>0</v>
      </c>
      <c r="AS57" s="96">
        <f t="shared" si="548"/>
        <v>0</v>
      </c>
      <c r="AT57" s="97">
        <f t="shared" si="490"/>
        <v>0</v>
      </c>
      <c r="AU57" s="298">
        <v>0</v>
      </c>
      <c r="AV57" s="299">
        <f t="shared" si="69"/>
        <v>0</v>
      </c>
      <c r="AW57" s="96">
        <f t="shared" si="549"/>
        <v>0</v>
      </c>
      <c r="AX57" s="97">
        <f t="shared" si="491"/>
        <v>0</v>
      </c>
      <c r="AY57" s="298">
        <v>0</v>
      </c>
      <c r="AZ57" s="299">
        <f t="shared" si="70"/>
        <v>0</v>
      </c>
      <c r="BA57" s="96">
        <f t="shared" si="550"/>
        <v>0</v>
      </c>
      <c r="BB57" s="97">
        <f t="shared" si="492"/>
        <v>0</v>
      </c>
      <c r="BC57" s="298">
        <v>0</v>
      </c>
      <c r="BD57" s="299">
        <f t="shared" si="71"/>
        <v>0</v>
      </c>
      <c r="BE57" s="96">
        <f t="shared" si="551"/>
        <v>0</v>
      </c>
      <c r="BF57" s="97">
        <f t="shared" si="493"/>
        <v>0</v>
      </c>
      <c r="BG57" s="298">
        <v>0</v>
      </c>
      <c r="BH57" s="299">
        <f t="shared" si="72"/>
        <v>0</v>
      </c>
      <c r="BI57" s="96">
        <f t="shared" si="552"/>
        <v>0</v>
      </c>
      <c r="BJ57" s="97">
        <f t="shared" si="494"/>
        <v>0</v>
      </c>
      <c r="BK57" s="298">
        <v>0</v>
      </c>
      <c r="BL57" s="299">
        <f t="shared" si="73"/>
        <v>0</v>
      </c>
      <c r="BM57" s="96">
        <f t="shared" si="553"/>
        <v>0</v>
      </c>
      <c r="BN57" s="97">
        <f t="shared" si="495"/>
        <v>0</v>
      </c>
      <c r="BO57" s="298">
        <v>0</v>
      </c>
      <c r="BP57" s="299">
        <f t="shared" si="74"/>
        <v>0</v>
      </c>
      <c r="BQ57" s="96">
        <f t="shared" si="554"/>
        <v>0</v>
      </c>
      <c r="BR57" s="97">
        <f t="shared" si="496"/>
        <v>0</v>
      </c>
      <c r="BS57" s="298">
        <v>0</v>
      </c>
      <c r="BT57" s="299">
        <f t="shared" si="75"/>
        <v>0</v>
      </c>
      <c r="BU57" s="96">
        <f t="shared" si="555"/>
        <v>0</v>
      </c>
      <c r="BV57" s="97">
        <f t="shared" si="497"/>
        <v>0</v>
      </c>
      <c r="BW57" s="298">
        <v>0</v>
      </c>
      <c r="BX57" s="299">
        <f t="shared" si="76"/>
        <v>0</v>
      </c>
      <c r="BY57" s="96">
        <f t="shared" si="556"/>
        <v>0</v>
      </c>
      <c r="BZ57" s="97">
        <f t="shared" si="498"/>
        <v>0</v>
      </c>
      <c r="CA57" s="298">
        <v>0</v>
      </c>
      <c r="CB57" s="299">
        <f t="shared" si="77"/>
        <v>0</v>
      </c>
      <c r="CC57" s="96">
        <f t="shared" si="557"/>
        <v>0</v>
      </c>
      <c r="CD57" s="97">
        <f t="shared" si="499"/>
        <v>0</v>
      </c>
      <c r="CE57" s="298">
        <v>0</v>
      </c>
      <c r="CF57" s="299">
        <f t="shared" si="78"/>
        <v>0</v>
      </c>
      <c r="CG57" s="96">
        <f t="shared" si="558"/>
        <v>0</v>
      </c>
      <c r="CH57" s="97">
        <f t="shared" si="500"/>
        <v>0</v>
      </c>
      <c r="CI57" s="298">
        <v>0</v>
      </c>
      <c r="CJ57" s="299">
        <f t="shared" si="79"/>
        <v>0</v>
      </c>
      <c r="CK57" s="96">
        <f t="shared" si="559"/>
        <v>0</v>
      </c>
      <c r="CL57" s="97">
        <f t="shared" si="501"/>
        <v>0</v>
      </c>
      <c r="CM57" s="298">
        <v>0</v>
      </c>
      <c r="CN57" s="299">
        <f t="shared" si="80"/>
        <v>0</v>
      </c>
      <c r="CO57" s="96">
        <f t="shared" si="560"/>
        <v>0</v>
      </c>
      <c r="CP57" s="97">
        <f t="shared" si="502"/>
        <v>0</v>
      </c>
      <c r="CQ57" s="298">
        <v>0</v>
      </c>
      <c r="CR57" s="299">
        <f t="shared" si="81"/>
        <v>0</v>
      </c>
      <c r="CS57" s="96">
        <f t="shared" si="561"/>
        <v>0</v>
      </c>
      <c r="CT57" s="97">
        <f t="shared" si="503"/>
        <v>0</v>
      </c>
      <c r="CU57" s="298">
        <v>0</v>
      </c>
      <c r="CV57" s="299">
        <f t="shared" si="82"/>
        <v>0</v>
      </c>
      <c r="CW57" s="96">
        <f t="shared" si="562"/>
        <v>0</v>
      </c>
      <c r="CX57" s="97">
        <f t="shared" si="504"/>
        <v>0</v>
      </c>
      <c r="CY57" s="298">
        <v>0</v>
      </c>
      <c r="CZ57" s="299">
        <f t="shared" si="83"/>
        <v>0</v>
      </c>
      <c r="DA57" s="96">
        <f t="shared" si="563"/>
        <v>0</v>
      </c>
      <c r="DB57" s="97">
        <f t="shared" si="505"/>
        <v>0</v>
      </c>
      <c r="DC57" s="298">
        <v>0</v>
      </c>
      <c r="DD57" s="299">
        <f t="shared" si="84"/>
        <v>0</v>
      </c>
      <c r="DE57" s="96">
        <f t="shared" si="564"/>
        <v>0</v>
      </c>
      <c r="DF57" s="97">
        <f t="shared" si="506"/>
        <v>0</v>
      </c>
      <c r="DG57" s="298">
        <v>0</v>
      </c>
      <c r="DH57" s="299">
        <f t="shared" si="85"/>
        <v>0</v>
      </c>
      <c r="DI57" s="96">
        <f t="shared" si="565"/>
        <v>0</v>
      </c>
      <c r="DJ57" s="97">
        <f t="shared" si="507"/>
        <v>0</v>
      </c>
      <c r="DK57" s="298">
        <v>0</v>
      </c>
      <c r="DL57" s="299">
        <f t="shared" si="86"/>
        <v>0</v>
      </c>
      <c r="DM57" s="96">
        <f t="shared" si="566"/>
        <v>0</v>
      </c>
      <c r="DN57" s="97">
        <f t="shared" si="508"/>
        <v>0</v>
      </c>
      <c r="DO57" s="298">
        <v>0</v>
      </c>
      <c r="DP57" s="299">
        <f t="shared" si="87"/>
        <v>0</v>
      </c>
      <c r="DQ57" s="96">
        <f t="shared" si="567"/>
        <v>0</v>
      </c>
      <c r="DR57" s="97">
        <f t="shared" si="509"/>
        <v>0</v>
      </c>
      <c r="DS57" s="298">
        <v>0</v>
      </c>
      <c r="DT57" s="299">
        <f t="shared" si="88"/>
        <v>0</v>
      </c>
      <c r="DU57" s="96">
        <f t="shared" si="568"/>
        <v>0</v>
      </c>
      <c r="DV57" s="97">
        <f t="shared" si="510"/>
        <v>0</v>
      </c>
      <c r="DW57" s="298">
        <v>0</v>
      </c>
      <c r="DX57" s="299">
        <f t="shared" si="89"/>
        <v>0</v>
      </c>
      <c r="DY57" s="96">
        <f t="shared" si="569"/>
        <v>0</v>
      </c>
      <c r="DZ57" s="97">
        <f t="shared" si="511"/>
        <v>0</v>
      </c>
      <c r="EA57" s="298">
        <v>0</v>
      </c>
      <c r="EB57" s="299">
        <f t="shared" si="90"/>
        <v>0</v>
      </c>
      <c r="EC57" s="96">
        <f t="shared" si="570"/>
        <v>0</v>
      </c>
      <c r="ED57" s="97">
        <f t="shared" si="512"/>
        <v>0</v>
      </c>
      <c r="EE57" s="298">
        <v>0</v>
      </c>
      <c r="EF57" s="299">
        <f t="shared" si="91"/>
        <v>0</v>
      </c>
      <c r="EG57" s="96">
        <f t="shared" si="571"/>
        <v>0</v>
      </c>
      <c r="EH57" s="97">
        <f t="shared" si="513"/>
        <v>0</v>
      </c>
      <c r="EI57" s="298">
        <v>0</v>
      </c>
      <c r="EJ57" s="299">
        <f t="shared" si="92"/>
        <v>0</v>
      </c>
      <c r="EK57" s="96">
        <f t="shared" si="572"/>
        <v>0</v>
      </c>
      <c r="EL57" s="97">
        <f t="shared" si="514"/>
        <v>0</v>
      </c>
      <c r="EM57" s="298">
        <v>0</v>
      </c>
      <c r="EN57" s="299">
        <f t="shared" si="93"/>
        <v>0</v>
      </c>
      <c r="EO57" s="96">
        <f t="shared" si="573"/>
        <v>0</v>
      </c>
      <c r="EP57" s="97">
        <f t="shared" si="515"/>
        <v>0</v>
      </c>
      <c r="EQ57" s="298">
        <v>0</v>
      </c>
      <c r="ER57" s="299">
        <f t="shared" si="94"/>
        <v>0</v>
      </c>
      <c r="ES57" s="96">
        <f t="shared" si="574"/>
        <v>0</v>
      </c>
      <c r="ET57" s="97">
        <f t="shared" si="516"/>
        <v>0</v>
      </c>
      <c r="EU57" s="298">
        <v>0</v>
      </c>
      <c r="EV57" s="299">
        <f t="shared" si="95"/>
        <v>0</v>
      </c>
      <c r="EW57" s="96">
        <f t="shared" si="575"/>
        <v>0</v>
      </c>
      <c r="EX57" s="97">
        <f t="shared" si="517"/>
        <v>0</v>
      </c>
      <c r="EY57" s="298">
        <v>0</v>
      </c>
      <c r="EZ57" s="299">
        <f t="shared" si="96"/>
        <v>0</v>
      </c>
      <c r="FA57" s="96">
        <f t="shared" si="576"/>
        <v>0</v>
      </c>
      <c r="FB57" s="97">
        <f t="shared" si="518"/>
        <v>0</v>
      </c>
      <c r="FC57" s="298">
        <v>0</v>
      </c>
      <c r="FD57" s="299">
        <f t="shared" si="97"/>
        <v>0</v>
      </c>
      <c r="FE57" s="96">
        <f t="shared" si="577"/>
        <v>0</v>
      </c>
      <c r="FF57" s="97">
        <f t="shared" si="519"/>
        <v>0</v>
      </c>
      <c r="FG57" s="298">
        <v>0</v>
      </c>
      <c r="FH57" s="299">
        <f t="shared" si="98"/>
        <v>0</v>
      </c>
      <c r="FI57" s="96">
        <f t="shared" si="578"/>
        <v>0</v>
      </c>
      <c r="FJ57" s="97">
        <f t="shared" si="520"/>
        <v>0</v>
      </c>
      <c r="FK57" s="298">
        <v>0</v>
      </c>
      <c r="FL57" s="299">
        <f t="shared" si="99"/>
        <v>0</v>
      </c>
      <c r="FM57" s="96">
        <f t="shared" si="579"/>
        <v>0</v>
      </c>
      <c r="FN57" s="97">
        <f t="shared" si="521"/>
        <v>0</v>
      </c>
      <c r="FO57" s="298">
        <v>0</v>
      </c>
      <c r="FP57" s="299">
        <f t="shared" si="100"/>
        <v>0</v>
      </c>
      <c r="FQ57" s="96">
        <f t="shared" si="580"/>
        <v>0</v>
      </c>
      <c r="FR57" s="97">
        <f t="shared" si="522"/>
        <v>0</v>
      </c>
      <c r="FS57" s="298">
        <v>0</v>
      </c>
      <c r="FT57" s="299">
        <f t="shared" si="101"/>
        <v>0</v>
      </c>
      <c r="FU57" s="96">
        <f t="shared" si="581"/>
        <v>0</v>
      </c>
      <c r="FV57" s="97">
        <f t="shared" si="523"/>
        <v>0</v>
      </c>
      <c r="FW57" s="298">
        <v>0</v>
      </c>
      <c r="FX57" s="299">
        <f t="shared" si="102"/>
        <v>0</v>
      </c>
      <c r="FY57" s="96">
        <f t="shared" si="582"/>
        <v>0</v>
      </c>
      <c r="FZ57" s="97">
        <f t="shared" si="524"/>
        <v>0</v>
      </c>
      <c r="GA57" s="298">
        <v>0</v>
      </c>
      <c r="GB57" s="299">
        <f t="shared" si="103"/>
        <v>0</v>
      </c>
      <c r="GC57" s="96">
        <f t="shared" si="583"/>
        <v>0</v>
      </c>
      <c r="GD57" s="97">
        <f t="shared" si="525"/>
        <v>0</v>
      </c>
      <c r="GE57" s="298">
        <v>0</v>
      </c>
      <c r="GF57" s="299">
        <f t="shared" si="104"/>
        <v>0</v>
      </c>
      <c r="GG57" s="96">
        <f t="shared" si="584"/>
        <v>0</v>
      </c>
      <c r="GH57" s="97">
        <f t="shared" si="526"/>
        <v>0</v>
      </c>
      <c r="GI57" s="298">
        <v>0</v>
      </c>
      <c r="GJ57" s="299">
        <f t="shared" si="105"/>
        <v>0</v>
      </c>
      <c r="GK57" s="96">
        <f t="shared" si="585"/>
        <v>0</v>
      </c>
      <c r="GL57" s="97">
        <f t="shared" si="527"/>
        <v>0</v>
      </c>
      <c r="GM57" s="298">
        <v>0</v>
      </c>
      <c r="GN57" s="299">
        <f t="shared" si="106"/>
        <v>0</v>
      </c>
      <c r="GO57" s="96">
        <f t="shared" si="586"/>
        <v>0</v>
      </c>
      <c r="GP57" s="97">
        <f t="shared" si="528"/>
        <v>0</v>
      </c>
      <c r="GQ57" s="298">
        <v>0</v>
      </c>
      <c r="GR57" s="299">
        <f t="shared" si="107"/>
        <v>0</v>
      </c>
      <c r="GS57" s="96">
        <f t="shared" si="587"/>
        <v>0</v>
      </c>
      <c r="GT57" s="97">
        <f t="shared" si="529"/>
        <v>0</v>
      </c>
      <c r="GU57" s="298">
        <v>0</v>
      </c>
      <c r="GV57" s="299">
        <f t="shared" si="108"/>
        <v>0</v>
      </c>
      <c r="GW57" s="96">
        <f t="shared" si="588"/>
        <v>0</v>
      </c>
      <c r="GX57" s="97">
        <f t="shared" si="530"/>
        <v>0</v>
      </c>
      <c r="GY57" s="298">
        <v>0</v>
      </c>
      <c r="GZ57" s="299">
        <f t="shared" si="109"/>
        <v>0</v>
      </c>
      <c r="HA57" s="96">
        <f t="shared" si="589"/>
        <v>0</v>
      </c>
      <c r="HB57" s="97">
        <f t="shared" si="531"/>
        <v>0</v>
      </c>
      <c r="HC57" s="298">
        <v>0</v>
      </c>
      <c r="HD57" s="299">
        <f t="shared" si="110"/>
        <v>0</v>
      </c>
      <c r="HE57" s="96">
        <f t="shared" si="590"/>
        <v>0</v>
      </c>
      <c r="HF57" s="97">
        <f t="shared" si="532"/>
        <v>0</v>
      </c>
      <c r="HG57" s="298">
        <v>0</v>
      </c>
      <c r="HH57" s="299">
        <f t="shared" si="111"/>
        <v>0</v>
      </c>
      <c r="HI57" s="96">
        <f t="shared" si="591"/>
        <v>0</v>
      </c>
      <c r="HJ57" s="97">
        <f t="shared" si="533"/>
        <v>0</v>
      </c>
      <c r="HK57" s="298">
        <v>0</v>
      </c>
      <c r="HL57" s="299">
        <f t="shared" si="112"/>
        <v>0</v>
      </c>
      <c r="HM57" s="96">
        <f t="shared" si="592"/>
        <v>0</v>
      </c>
      <c r="HN57" s="97">
        <f t="shared" si="534"/>
        <v>0</v>
      </c>
      <c r="HO57" s="298">
        <v>0</v>
      </c>
      <c r="HP57" s="299">
        <f t="shared" si="113"/>
        <v>0</v>
      </c>
      <c r="HQ57" s="96">
        <f t="shared" si="593"/>
        <v>0</v>
      </c>
      <c r="HR57" s="97">
        <f t="shared" si="535"/>
        <v>0</v>
      </c>
      <c r="HS57" s="298">
        <v>0</v>
      </c>
      <c r="HT57" s="299">
        <f t="shared" si="114"/>
        <v>0</v>
      </c>
      <c r="HU57" s="96">
        <f t="shared" si="594"/>
        <v>0</v>
      </c>
      <c r="HV57" s="97">
        <f t="shared" si="536"/>
        <v>0</v>
      </c>
      <c r="HW57" s="298">
        <v>0</v>
      </c>
      <c r="HX57" s="299">
        <f t="shared" si="115"/>
        <v>0</v>
      </c>
      <c r="HY57" s="96">
        <f t="shared" si="595"/>
        <v>0</v>
      </c>
      <c r="HZ57" s="97">
        <f t="shared" si="537"/>
        <v>0</v>
      </c>
      <c r="IA57" s="298">
        <v>0</v>
      </c>
      <c r="IB57" s="299">
        <f t="shared" si="116"/>
        <v>0</v>
      </c>
      <c r="IC57" s="96">
        <f t="shared" si="596"/>
        <v>0</v>
      </c>
      <c r="ID57" s="97">
        <f t="shared" si="538"/>
        <v>0</v>
      </c>
      <c r="IE57" s="298">
        <v>0</v>
      </c>
      <c r="IF57" s="299">
        <f t="shared" si="117"/>
        <v>0</v>
      </c>
      <c r="IG57" s="96">
        <f t="shared" si="597"/>
        <v>0</v>
      </c>
      <c r="IH57" s="97">
        <f t="shared" si="539"/>
        <v>0</v>
      </c>
    </row>
    <row r="58" spans="1:242" x14ac:dyDescent="0.2">
      <c r="A58" s="89"/>
      <c r="B58" s="82"/>
      <c r="C58" s="67"/>
      <c r="D58" s="57"/>
      <c r="E58" s="96"/>
      <c r="F58" s="97"/>
      <c r="G58" s="67"/>
      <c r="H58" s="57">
        <f t="shared" si="59"/>
        <v>0</v>
      </c>
      <c r="I58" s="96">
        <f t="shared" si="480"/>
        <v>0</v>
      </c>
      <c r="J58" s="97"/>
      <c r="K58" s="67"/>
      <c r="L58" s="57">
        <f t="shared" si="60"/>
        <v>0</v>
      </c>
      <c r="M58" s="96">
        <f t="shared" si="540"/>
        <v>0</v>
      </c>
      <c r="N58" s="97"/>
      <c r="O58" s="67"/>
      <c r="P58" s="57">
        <f t="shared" si="61"/>
        <v>0</v>
      </c>
      <c r="Q58" s="96">
        <f t="shared" si="541"/>
        <v>0</v>
      </c>
      <c r="R58" s="97"/>
      <c r="S58" s="67"/>
      <c r="T58" s="57">
        <f t="shared" si="62"/>
        <v>0</v>
      </c>
      <c r="U58" s="96">
        <f t="shared" si="542"/>
        <v>0</v>
      </c>
      <c r="V58" s="97"/>
      <c r="W58" s="67"/>
      <c r="X58" s="57">
        <f t="shared" si="63"/>
        <v>0</v>
      </c>
      <c r="Y58" s="96">
        <f t="shared" si="543"/>
        <v>0</v>
      </c>
      <c r="Z58" s="97"/>
      <c r="AA58" s="67"/>
      <c r="AB58" s="57">
        <f t="shared" si="64"/>
        <v>0</v>
      </c>
      <c r="AC58" s="96">
        <f t="shared" si="544"/>
        <v>0</v>
      </c>
      <c r="AD58" s="97"/>
      <c r="AE58" s="67"/>
      <c r="AF58" s="57">
        <f t="shared" si="65"/>
        <v>0</v>
      </c>
      <c r="AG58" s="96">
        <f t="shared" si="545"/>
        <v>0</v>
      </c>
      <c r="AH58" s="97"/>
      <c r="AI58" s="67"/>
      <c r="AJ58" s="57">
        <f t="shared" si="66"/>
        <v>0</v>
      </c>
      <c r="AK58" s="96">
        <f t="shared" si="546"/>
        <v>0</v>
      </c>
      <c r="AL58" s="97"/>
      <c r="AM58" s="67"/>
      <c r="AN58" s="57">
        <f t="shared" si="67"/>
        <v>0</v>
      </c>
      <c r="AO58" s="96">
        <f t="shared" si="547"/>
        <v>0</v>
      </c>
      <c r="AP58" s="97"/>
      <c r="AQ58" s="67"/>
      <c r="AR58" s="57">
        <f t="shared" si="68"/>
        <v>0</v>
      </c>
      <c r="AS58" s="96">
        <f t="shared" si="548"/>
        <v>0</v>
      </c>
      <c r="AT58" s="97"/>
      <c r="AU58" s="67"/>
      <c r="AV58" s="57">
        <f t="shared" si="69"/>
        <v>0</v>
      </c>
      <c r="AW58" s="96">
        <f t="shared" si="549"/>
        <v>0</v>
      </c>
      <c r="AX58" s="97"/>
      <c r="AY58" s="67"/>
      <c r="AZ58" s="57">
        <f t="shared" si="70"/>
        <v>0</v>
      </c>
      <c r="BA58" s="96">
        <f t="shared" si="550"/>
        <v>0</v>
      </c>
      <c r="BB58" s="97"/>
      <c r="BC58" s="67"/>
      <c r="BD58" s="57">
        <f t="shared" si="71"/>
        <v>0</v>
      </c>
      <c r="BE58" s="96">
        <f t="shared" si="551"/>
        <v>0</v>
      </c>
      <c r="BF58" s="97"/>
      <c r="BG58" s="67"/>
      <c r="BH58" s="57">
        <f t="shared" si="72"/>
        <v>0</v>
      </c>
      <c r="BI58" s="96">
        <f t="shared" si="552"/>
        <v>0</v>
      </c>
      <c r="BJ58" s="97"/>
      <c r="BK58" s="67"/>
      <c r="BL58" s="57">
        <f t="shared" si="73"/>
        <v>0</v>
      </c>
      <c r="BM58" s="96">
        <f t="shared" si="553"/>
        <v>0</v>
      </c>
      <c r="BN58" s="97"/>
      <c r="BO58" s="67"/>
      <c r="BP58" s="57">
        <f t="shared" si="74"/>
        <v>0</v>
      </c>
      <c r="BQ58" s="96">
        <f t="shared" si="554"/>
        <v>0</v>
      </c>
      <c r="BR58" s="97"/>
      <c r="BS58" s="67"/>
      <c r="BT58" s="57">
        <f t="shared" si="75"/>
        <v>0</v>
      </c>
      <c r="BU58" s="96">
        <f t="shared" si="555"/>
        <v>0</v>
      </c>
      <c r="BV58" s="97"/>
      <c r="BW58" s="67"/>
      <c r="BX58" s="57">
        <f t="shared" si="76"/>
        <v>0</v>
      </c>
      <c r="BY58" s="96">
        <f t="shared" si="556"/>
        <v>0</v>
      </c>
      <c r="BZ58" s="97"/>
      <c r="CA58" s="67"/>
      <c r="CB58" s="57">
        <f t="shared" si="77"/>
        <v>0</v>
      </c>
      <c r="CC58" s="96">
        <f t="shared" si="557"/>
        <v>0</v>
      </c>
      <c r="CD58" s="97"/>
      <c r="CE58" s="67"/>
      <c r="CF58" s="57">
        <f t="shared" si="78"/>
        <v>0</v>
      </c>
      <c r="CG58" s="96">
        <f t="shared" si="558"/>
        <v>0</v>
      </c>
      <c r="CH58" s="97"/>
      <c r="CI58" s="67"/>
      <c r="CJ58" s="57">
        <f t="shared" si="79"/>
        <v>0</v>
      </c>
      <c r="CK58" s="96">
        <f t="shared" si="559"/>
        <v>0</v>
      </c>
      <c r="CL58" s="97"/>
      <c r="CM58" s="67"/>
      <c r="CN58" s="57">
        <f t="shared" si="80"/>
        <v>0</v>
      </c>
      <c r="CO58" s="96">
        <f t="shared" si="560"/>
        <v>0</v>
      </c>
      <c r="CP58" s="97"/>
      <c r="CQ58" s="67"/>
      <c r="CR58" s="57">
        <f t="shared" si="81"/>
        <v>0</v>
      </c>
      <c r="CS58" s="96">
        <f t="shared" si="561"/>
        <v>0</v>
      </c>
      <c r="CT58" s="97"/>
      <c r="CU58" s="67"/>
      <c r="CV58" s="57">
        <f t="shared" si="82"/>
        <v>0</v>
      </c>
      <c r="CW58" s="96">
        <f t="shared" si="562"/>
        <v>0</v>
      </c>
      <c r="CX58" s="97"/>
      <c r="CY58" s="67"/>
      <c r="CZ58" s="57">
        <f t="shared" si="83"/>
        <v>0</v>
      </c>
      <c r="DA58" s="96">
        <f t="shared" si="563"/>
        <v>0</v>
      </c>
      <c r="DB58" s="97"/>
      <c r="DC58" s="67"/>
      <c r="DD58" s="57">
        <f t="shared" si="84"/>
        <v>0</v>
      </c>
      <c r="DE58" s="96">
        <f t="shared" si="564"/>
        <v>0</v>
      </c>
      <c r="DF58" s="97"/>
      <c r="DG58" s="67"/>
      <c r="DH58" s="57">
        <f t="shared" si="85"/>
        <v>0</v>
      </c>
      <c r="DI58" s="96">
        <f t="shared" si="565"/>
        <v>0</v>
      </c>
      <c r="DJ58" s="97"/>
      <c r="DK58" s="67"/>
      <c r="DL58" s="57">
        <f t="shared" si="86"/>
        <v>0</v>
      </c>
      <c r="DM58" s="96">
        <f t="shared" si="566"/>
        <v>0</v>
      </c>
      <c r="DN58" s="97"/>
      <c r="DO58" s="67"/>
      <c r="DP58" s="57">
        <f t="shared" si="87"/>
        <v>0</v>
      </c>
      <c r="DQ58" s="96">
        <f t="shared" si="567"/>
        <v>0</v>
      </c>
      <c r="DR58" s="97"/>
      <c r="DS58" s="67"/>
      <c r="DT58" s="57">
        <f t="shared" si="88"/>
        <v>0</v>
      </c>
      <c r="DU58" s="96">
        <f t="shared" si="568"/>
        <v>0</v>
      </c>
      <c r="DV58" s="97"/>
      <c r="DW58" s="67"/>
      <c r="DX58" s="57">
        <f t="shared" si="89"/>
        <v>0</v>
      </c>
      <c r="DY58" s="96">
        <f t="shared" si="569"/>
        <v>0</v>
      </c>
      <c r="DZ58" s="97"/>
      <c r="EA58" s="67"/>
      <c r="EB58" s="57">
        <f t="shared" si="90"/>
        <v>0</v>
      </c>
      <c r="EC58" s="96">
        <f t="shared" si="570"/>
        <v>0</v>
      </c>
      <c r="ED58" s="97"/>
      <c r="EE58" s="67"/>
      <c r="EF58" s="57">
        <f t="shared" si="91"/>
        <v>0</v>
      </c>
      <c r="EG58" s="96">
        <f t="shared" si="571"/>
        <v>0</v>
      </c>
      <c r="EH58" s="97"/>
      <c r="EI58" s="67"/>
      <c r="EJ58" s="57">
        <f t="shared" si="92"/>
        <v>0</v>
      </c>
      <c r="EK58" s="96">
        <f t="shared" si="572"/>
        <v>0</v>
      </c>
      <c r="EL58" s="97"/>
      <c r="EM58" s="67"/>
      <c r="EN58" s="57">
        <f t="shared" si="93"/>
        <v>0</v>
      </c>
      <c r="EO58" s="96">
        <f t="shared" si="573"/>
        <v>0</v>
      </c>
      <c r="EP58" s="97"/>
      <c r="EQ58" s="67"/>
      <c r="ER58" s="57">
        <f t="shared" si="94"/>
        <v>0</v>
      </c>
      <c r="ES58" s="96">
        <f t="shared" si="574"/>
        <v>0</v>
      </c>
      <c r="ET58" s="97"/>
      <c r="EU58" s="67"/>
      <c r="EV58" s="57">
        <f t="shared" si="95"/>
        <v>0</v>
      </c>
      <c r="EW58" s="96">
        <f t="shared" si="575"/>
        <v>0</v>
      </c>
      <c r="EX58" s="97"/>
      <c r="EY58" s="67"/>
      <c r="EZ58" s="57">
        <f t="shared" si="96"/>
        <v>0</v>
      </c>
      <c r="FA58" s="96">
        <f t="shared" si="576"/>
        <v>0</v>
      </c>
      <c r="FB58" s="97"/>
      <c r="FC58" s="67"/>
      <c r="FD58" s="57">
        <f t="shared" si="97"/>
        <v>0</v>
      </c>
      <c r="FE58" s="96">
        <f t="shared" si="577"/>
        <v>0</v>
      </c>
      <c r="FF58" s="97"/>
      <c r="FG58" s="67"/>
      <c r="FH58" s="57">
        <f t="shared" si="98"/>
        <v>0</v>
      </c>
      <c r="FI58" s="96">
        <f t="shared" si="578"/>
        <v>0</v>
      </c>
      <c r="FJ58" s="97"/>
      <c r="FK58" s="67"/>
      <c r="FL58" s="57">
        <f t="shared" si="99"/>
        <v>0</v>
      </c>
      <c r="FM58" s="96">
        <f t="shared" si="579"/>
        <v>0</v>
      </c>
      <c r="FN58" s="97"/>
      <c r="FO58" s="67"/>
      <c r="FP58" s="57">
        <f t="shared" si="100"/>
        <v>0</v>
      </c>
      <c r="FQ58" s="96">
        <f t="shared" si="580"/>
        <v>0</v>
      </c>
      <c r="FR58" s="97"/>
      <c r="FS58" s="67"/>
      <c r="FT58" s="57">
        <f t="shared" si="101"/>
        <v>0</v>
      </c>
      <c r="FU58" s="96">
        <f t="shared" si="581"/>
        <v>0</v>
      </c>
      <c r="FV58" s="97"/>
      <c r="FW58" s="67"/>
      <c r="FX58" s="57">
        <f t="shared" si="102"/>
        <v>0</v>
      </c>
      <c r="FY58" s="96">
        <f t="shared" si="582"/>
        <v>0</v>
      </c>
      <c r="FZ58" s="97"/>
      <c r="GA58" s="67"/>
      <c r="GB58" s="57">
        <f t="shared" si="103"/>
        <v>0</v>
      </c>
      <c r="GC58" s="96">
        <f t="shared" si="583"/>
        <v>0</v>
      </c>
      <c r="GD58" s="97"/>
      <c r="GE58" s="67"/>
      <c r="GF58" s="57">
        <f t="shared" si="104"/>
        <v>0</v>
      </c>
      <c r="GG58" s="96">
        <f t="shared" si="584"/>
        <v>0</v>
      </c>
      <c r="GH58" s="97"/>
      <c r="GI58" s="67"/>
      <c r="GJ58" s="57">
        <f t="shared" si="105"/>
        <v>0</v>
      </c>
      <c r="GK58" s="96">
        <f t="shared" si="585"/>
        <v>0</v>
      </c>
      <c r="GL58" s="97"/>
      <c r="GM58" s="67"/>
      <c r="GN58" s="57">
        <f t="shared" si="106"/>
        <v>0</v>
      </c>
      <c r="GO58" s="96">
        <f t="shared" si="586"/>
        <v>0</v>
      </c>
      <c r="GP58" s="97"/>
      <c r="GQ58" s="67"/>
      <c r="GR58" s="57">
        <f t="shared" si="107"/>
        <v>0</v>
      </c>
      <c r="GS58" s="96">
        <f t="shared" si="587"/>
        <v>0</v>
      </c>
      <c r="GT58" s="97"/>
      <c r="GU58" s="67"/>
      <c r="GV58" s="57">
        <f t="shared" si="108"/>
        <v>0</v>
      </c>
      <c r="GW58" s="96">
        <f t="shared" si="588"/>
        <v>0</v>
      </c>
      <c r="GX58" s="97"/>
      <c r="GY58" s="67"/>
      <c r="GZ58" s="57">
        <f t="shared" si="109"/>
        <v>0</v>
      </c>
      <c r="HA58" s="96">
        <f t="shared" si="589"/>
        <v>0</v>
      </c>
      <c r="HB58" s="97"/>
      <c r="HC58" s="67"/>
      <c r="HD58" s="57">
        <f t="shared" si="110"/>
        <v>0</v>
      </c>
      <c r="HE58" s="96">
        <f t="shared" si="590"/>
        <v>0</v>
      </c>
      <c r="HF58" s="97"/>
      <c r="HG58" s="67"/>
      <c r="HH58" s="57">
        <f t="shared" si="111"/>
        <v>0</v>
      </c>
      <c r="HI58" s="96">
        <f t="shared" si="591"/>
        <v>0</v>
      </c>
      <c r="HJ58" s="97"/>
      <c r="HK58" s="67"/>
      <c r="HL58" s="57">
        <f t="shared" si="112"/>
        <v>0</v>
      </c>
      <c r="HM58" s="96">
        <f t="shared" si="592"/>
        <v>0</v>
      </c>
      <c r="HN58" s="97"/>
      <c r="HO58" s="67"/>
      <c r="HP58" s="57">
        <f t="shared" si="113"/>
        <v>0</v>
      </c>
      <c r="HQ58" s="96">
        <f t="shared" si="593"/>
        <v>0</v>
      </c>
      <c r="HR58" s="97"/>
      <c r="HS58" s="67"/>
      <c r="HT58" s="57">
        <f t="shared" si="114"/>
        <v>0</v>
      </c>
      <c r="HU58" s="96">
        <f t="shared" si="594"/>
        <v>0</v>
      </c>
      <c r="HV58" s="97"/>
      <c r="HW58" s="67"/>
      <c r="HX58" s="57">
        <f t="shared" si="115"/>
        <v>0</v>
      </c>
      <c r="HY58" s="96">
        <f t="shared" si="595"/>
        <v>0</v>
      </c>
      <c r="HZ58" s="97"/>
      <c r="IA58" s="67"/>
      <c r="IB58" s="57">
        <f t="shared" si="116"/>
        <v>0</v>
      </c>
      <c r="IC58" s="96">
        <f t="shared" si="596"/>
        <v>0</v>
      </c>
      <c r="ID58" s="97"/>
      <c r="IE58" s="67"/>
      <c r="IF58" s="57">
        <f t="shared" si="117"/>
        <v>0</v>
      </c>
      <c r="IG58" s="96">
        <f t="shared" si="597"/>
        <v>0</v>
      </c>
      <c r="IH58" s="97"/>
    </row>
    <row r="59" spans="1:242" s="62" customFormat="1" x14ac:dyDescent="0.2">
      <c r="A59" s="86" t="s">
        <v>73</v>
      </c>
      <c r="B59" s="79"/>
      <c r="C59" s="69"/>
      <c r="D59" s="58"/>
      <c r="E59" s="98">
        <f>SUM(E60:E66)</f>
        <v>0</v>
      </c>
      <c r="F59" s="99">
        <f>SUM(F60:F66)</f>
        <v>0</v>
      </c>
      <c r="G59" s="69"/>
      <c r="H59" s="58">
        <f t="shared" si="59"/>
        <v>0</v>
      </c>
      <c r="I59" s="98">
        <f>SUM(I60:I66)</f>
        <v>0</v>
      </c>
      <c r="J59" s="99">
        <f>SUM(J60:J66)</f>
        <v>0</v>
      </c>
      <c r="K59" s="69"/>
      <c r="L59" s="58">
        <f t="shared" si="60"/>
        <v>0</v>
      </c>
      <c r="M59" s="98">
        <f>SUM(M60:M66)</f>
        <v>0</v>
      </c>
      <c r="N59" s="99">
        <f>SUM(N60:N66)</f>
        <v>0</v>
      </c>
      <c r="O59" s="69"/>
      <c r="P59" s="58">
        <f t="shared" si="61"/>
        <v>0</v>
      </c>
      <c r="Q59" s="98">
        <f>SUM(Q60:Q66)</f>
        <v>0</v>
      </c>
      <c r="R59" s="99">
        <f>SUM(R60:R66)</f>
        <v>0</v>
      </c>
      <c r="S59" s="69"/>
      <c r="T59" s="58">
        <f t="shared" si="62"/>
        <v>0</v>
      </c>
      <c r="U59" s="98">
        <f>SUM(U60:U66)</f>
        <v>0</v>
      </c>
      <c r="V59" s="99">
        <f>SUM(V60:V66)</f>
        <v>0</v>
      </c>
      <c r="W59" s="69"/>
      <c r="X59" s="58">
        <f t="shared" si="63"/>
        <v>0</v>
      </c>
      <c r="Y59" s="98">
        <f>SUM(Y60:Y66)</f>
        <v>0</v>
      </c>
      <c r="Z59" s="99">
        <f>SUM(Z60:Z66)</f>
        <v>0</v>
      </c>
      <c r="AA59" s="69"/>
      <c r="AB59" s="58">
        <f t="shared" si="64"/>
        <v>0</v>
      </c>
      <c r="AC59" s="98">
        <f>SUM(AC60:AC66)</f>
        <v>0</v>
      </c>
      <c r="AD59" s="99">
        <f>SUM(AD60:AD66)</f>
        <v>0</v>
      </c>
      <c r="AE59" s="69"/>
      <c r="AF59" s="58">
        <f t="shared" si="65"/>
        <v>0</v>
      </c>
      <c r="AG59" s="98">
        <f>SUM(AG60:AG66)</f>
        <v>0</v>
      </c>
      <c r="AH59" s="99">
        <f>SUM(AH60:AH66)</f>
        <v>0</v>
      </c>
      <c r="AI59" s="69"/>
      <c r="AJ59" s="58">
        <f t="shared" si="66"/>
        <v>0</v>
      </c>
      <c r="AK59" s="98">
        <f>SUM(AK60:AK66)</f>
        <v>0</v>
      </c>
      <c r="AL59" s="99">
        <f>SUM(AL60:AL66)</f>
        <v>0</v>
      </c>
      <c r="AM59" s="69"/>
      <c r="AN59" s="58">
        <f t="shared" si="67"/>
        <v>0</v>
      </c>
      <c r="AO59" s="98">
        <f>SUM(AO60:AO66)</f>
        <v>0</v>
      </c>
      <c r="AP59" s="99">
        <f>SUM(AP60:AP66)</f>
        <v>0</v>
      </c>
      <c r="AQ59" s="69"/>
      <c r="AR59" s="58">
        <f t="shared" si="68"/>
        <v>0</v>
      </c>
      <c r="AS59" s="98">
        <f>SUM(AS60:AS66)</f>
        <v>0</v>
      </c>
      <c r="AT59" s="99">
        <f>SUM(AT60:AT66)</f>
        <v>0</v>
      </c>
      <c r="AU59" s="69"/>
      <c r="AV59" s="58">
        <f t="shared" si="69"/>
        <v>0</v>
      </c>
      <c r="AW59" s="98">
        <f>SUM(AW60:AW66)</f>
        <v>0</v>
      </c>
      <c r="AX59" s="99">
        <f>SUM(AX60:AX66)</f>
        <v>0</v>
      </c>
      <c r="AY59" s="69"/>
      <c r="AZ59" s="58">
        <f t="shared" si="70"/>
        <v>0</v>
      </c>
      <c r="BA59" s="98">
        <f>SUM(BA60:BA66)</f>
        <v>0</v>
      </c>
      <c r="BB59" s="99">
        <f>SUM(BB60:BB66)</f>
        <v>0</v>
      </c>
      <c r="BC59" s="69"/>
      <c r="BD59" s="58">
        <f t="shared" si="71"/>
        <v>0</v>
      </c>
      <c r="BE59" s="98">
        <f>SUM(BE60:BE66)</f>
        <v>0</v>
      </c>
      <c r="BF59" s="99">
        <f>SUM(BF60:BF66)</f>
        <v>0</v>
      </c>
      <c r="BG59" s="69"/>
      <c r="BH59" s="58">
        <f t="shared" si="72"/>
        <v>0</v>
      </c>
      <c r="BI59" s="98">
        <f>SUM(BI60:BI66)</f>
        <v>0</v>
      </c>
      <c r="BJ59" s="99">
        <f>SUM(BJ60:BJ66)</f>
        <v>0</v>
      </c>
      <c r="BK59" s="69"/>
      <c r="BL59" s="58">
        <f t="shared" si="73"/>
        <v>0</v>
      </c>
      <c r="BM59" s="98">
        <f>SUM(BM60:BM66)</f>
        <v>0</v>
      </c>
      <c r="BN59" s="99">
        <f>SUM(BN60:BN66)</f>
        <v>0</v>
      </c>
      <c r="BO59" s="69"/>
      <c r="BP59" s="58">
        <f t="shared" si="74"/>
        <v>0</v>
      </c>
      <c r="BQ59" s="98">
        <f>SUM(BQ60:BQ66)</f>
        <v>0</v>
      </c>
      <c r="BR59" s="99">
        <f>SUM(BR60:BR66)</f>
        <v>0</v>
      </c>
      <c r="BS59" s="69"/>
      <c r="BT59" s="58">
        <f t="shared" si="75"/>
        <v>0</v>
      </c>
      <c r="BU59" s="98">
        <f>SUM(BU60:BU66)</f>
        <v>0</v>
      </c>
      <c r="BV59" s="99">
        <f>SUM(BV60:BV66)</f>
        <v>0</v>
      </c>
      <c r="BW59" s="69"/>
      <c r="BX59" s="58">
        <f t="shared" si="76"/>
        <v>0</v>
      </c>
      <c r="BY59" s="98">
        <f>SUM(BY60:BY66)</f>
        <v>0</v>
      </c>
      <c r="BZ59" s="99">
        <f>SUM(BZ60:BZ66)</f>
        <v>0</v>
      </c>
      <c r="CA59" s="69"/>
      <c r="CB59" s="58">
        <f t="shared" si="77"/>
        <v>0</v>
      </c>
      <c r="CC59" s="98">
        <f>SUM(CC60:CC66)</f>
        <v>0</v>
      </c>
      <c r="CD59" s="99">
        <f>SUM(CD60:CD66)</f>
        <v>0</v>
      </c>
      <c r="CE59" s="69"/>
      <c r="CF59" s="58">
        <f t="shared" si="78"/>
        <v>0</v>
      </c>
      <c r="CG59" s="98">
        <f>SUM(CG60:CG66)</f>
        <v>0</v>
      </c>
      <c r="CH59" s="99">
        <f>SUM(CH60:CH66)</f>
        <v>0</v>
      </c>
      <c r="CI59" s="69"/>
      <c r="CJ59" s="58">
        <f t="shared" si="79"/>
        <v>0</v>
      </c>
      <c r="CK59" s="98">
        <f>SUM(CK60:CK66)</f>
        <v>0</v>
      </c>
      <c r="CL59" s="99">
        <f>SUM(CL60:CL66)</f>
        <v>0</v>
      </c>
      <c r="CM59" s="69"/>
      <c r="CN59" s="58">
        <f t="shared" si="80"/>
        <v>0</v>
      </c>
      <c r="CO59" s="98">
        <f>SUM(CO60:CO66)</f>
        <v>0</v>
      </c>
      <c r="CP59" s="99">
        <f>SUM(CP60:CP66)</f>
        <v>0</v>
      </c>
      <c r="CQ59" s="69"/>
      <c r="CR59" s="58">
        <f t="shared" si="81"/>
        <v>0</v>
      </c>
      <c r="CS59" s="98">
        <f>SUM(CS60:CS66)</f>
        <v>0</v>
      </c>
      <c r="CT59" s="99">
        <f>SUM(CT60:CT66)</f>
        <v>0</v>
      </c>
      <c r="CU59" s="69"/>
      <c r="CV59" s="58">
        <f t="shared" si="82"/>
        <v>0</v>
      </c>
      <c r="CW59" s="98">
        <f>SUM(CW60:CW66)</f>
        <v>0</v>
      </c>
      <c r="CX59" s="99">
        <f>SUM(CX60:CX66)</f>
        <v>0</v>
      </c>
      <c r="CY59" s="69"/>
      <c r="CZ59" s="58">
        <f t="shared" si="83"/>
        <v>0</v>
      </c>
      <c r="DA59" s="98">
        <f>SUM(DA60:DA66)</f>
        <v>0</v>
      </c>
      <c r="DB59" s="99">
        <f>SUM(DB60:DB66)</f>
        <v>0</v>
      </c>
      <c r="DC59" s="69"/>
      <c r="DD59" s="58">
        <f t="shared" si="84"/>
        <v>0</v>
      </c>
      <c r="DE59" s="98">
        <f>SUM(DE60:DE66)</f>
        <v>0</v>
      </c>
      <c r="DF59" s="99">
        <f>SUM(DF60:DF66)</f>
        <v>0</v>
      </c>
      <c r="DG59" s="69"/>
      <c r="DH59" s="58">
        <f t="shared" si="85"/>
        <v>0</v>
      </c>
      <c r="DI59" s="98">
        <f>SUM(DI60:DI66)</f>
        <v>0</v>
      </c>
      <c r="DJ59" s="99">
        <f>SUM(DJ60:DJ66)</f>
        <v>0</v>
      </c>
      <c r="DK59" s="69"/>
      <c r="DL59" s="58">
        <f t="shared" si="86"/>
        <v>0</v>
      </c>
      <c r="DM59" s="98">
        <f>SUM(DM60:DM66)</f>
        <v>0</v>
      </c>
      <c r="DN59" s="99">
        <f>SUM(DN60:DN66)</f>
        <v>0</v>
      </c>
      <c r="DO59" s="69"/>
      <c r="DP59" s="58">
        <f t="shared" si="87"/>
        <v>0</v>
      </c>
      <c r="DQ59" s="98">
        <f>SUM(DQ60:DQ66)</f>
        <v>0</v>
      </c>
      <c r="DR59" s="99">
        <f>SUM(DR60:DR66)</f>
        <v>0</v>
      </c>
      <c r="DS59" s="69"/>
      <c r="DT59" s="58">
        <f t="shared" si="88"/>
        <v>0</v>
      </c>
      <c r="DU59" s="98">
        <f>SUM(DU60:DU66)</f>
        <v>0</v>
      </c>
      <c r="DV59" s="99">
        <f>SUM(DV60:DV66)</f>
        <v>0</v>
      </c>
      <c r="DW59" s="69"/>
      <c r="DX59" s="58">
        <f t="shared" si="89"/>
        <v>0</v>
      </c>
      <c r="DY59" s="98">
        <f>SUM(DY60:DY66)</f>
        <v>0</v>
      </c>
      <c r="DZ59" s="99">
        <f>SUM(DZ60:DZ66)</f>
        <v>0</v>
      </c>
      <c r="EA59" s="69"/>
      <c r="EB59" s="58">
        <f t="shared" si="90"/>
        <v>0</v>
      </c>
      <c r="EC59" s="98">
        <f>SUM(EC60:EC66)</f>
        <v>0</v>
      </c>
      <c r="ED59" s="99">
        <f>SUM(ED60:ED66)</f>
        <v>0</v>
      </c>
      <c r="EE59" s="69"/>
      <c r="EF59" s="58">
        <f t="shared" si="91"/>
        <v>0</v>
      </c>
      <c r="EG59" s="98">
        <f>SUM(EG60:EG66)</f>
        <v>0</v>
      </c>
      <c r="EH59" s="99">
        <f>SUM(EH60:EH66)</f>
        <v>0</v>
      </c>
      <c r="EI59" s="69"/>
      <c r="EJ59" s="58">
        <f t="shared" si="92"/>
        <v>0</v>
      </c>
      <c r="EK59" s="98">
        <f>SUM(EK60:EK66)</f>
        <v>0</v>
      </c>
      <c r="EL59" s="99">
        <f>SUM(EL60:EL66)</f>
        <v>0</v>
      </c>
      <c r="EM59" s="69"/>
      <c r="EN59" s="58">
        <f t="shared" si="93"/>
        <v>0</v>
      </c>
      <c r="EO59" s="98">
        <f>SUM(EO60:EO66)</f>
        <v>0</v>
      </c>
      <c r="EP59" s="99">
        <f>SUM(EP60:EP66)</f>
        <v>0</v>
      </c>
      <c r="EQ59" s="69"/>
      <c r="ER59" s="58">
        <f t="shared" si="94"/>
        <v>0</v>
      </c>
      <c r="ES59" s="98">
        <f>SUM(ES60:ES66)</f>
        <v>0</v>
      </c>
      <c r="ET59" s="99">
        <f>SUM(ET60:ET66)</f>
        <v>0</v>
      </c>
      <c r="EU59" s="69"/>
      <c r="EV59" s="58">
        <f t="shared" si="95"/>
        <v>0</v>
      </c>
      <c r="EW59" s="98">
        <f>SUM(EW60:EW66)</f>
        <v>0</v>
      </c>
      <c r="EX59" s="99">
        <f>SUM(EX60:EX66)</f>
        <v>0</v>
      </c>
      <c r="EY59" s="69"/>
      <c r="EZ59" s="58">
        <f t="shared" si="96"/>
        <v>0</v>
      </c>
      <c r="FA59" s="98">
        <f>SUM(FA60:FA66)</f>
        <v>0</v>
      </c>
      <c r="FB59" s="99">
        <f>SUM(FB60:FB66)</f>
        <v>0</v>
      </c>
      <c r="FC59" s="69"/>
      <c r="FD59" s="58">
        <f t="shared" si="97"/>
        <v>0</v>
      </c>
      <c r="FE59" s="98">
        <f>SUM(FE60:FE66)</f>
        <v>0</v>
      </c>
      <c r="FF59" s="99">
        <f>SUM(FF60:FF66)</f>
        <v>0</v>
      </c>
      <c r="FG59" s="69"/>
      <c r="FH59" s="58">
        <f t="shared" si="98"/>
        <v>0</v>
      </c>
      <c r="FI59" s="98">
        <f>SUM(FI60:FI66)</f>
        <v>0</v>
      </c>
      <c r="FJ59" s="99">
        <f>SUM(FJ60:FJ66)</f>
        <v>0</v>
      </c>
      <c r="FK59" s="69"/>
      <c r="FL59" s="58">
        <f t="shared" si="99"/>
        <v>0</v>
      </c>
      <c r="FM59" s="98">
        <f>SUM(FM60:FM66)</f>
        <v>0</v>
      </c>
      <c r="FN59" s="99">
        <f>SUM(FN60:FN66)</f>
        <v>0</v>
      </c>
      <c r="FO59" s="69"/>
      <c r="FP59" s="58">
        <f t="shared" si="100"/>
        <v>0</v>
      </c>
      <c r="FQ59" s="98">
        <f>SUM(FQ60:FQ66)</f>
        <v>0</v>
      </c>
      <c r="FR59" s="99">
        <f>SUM(FR60:FR66)</f>
        <v>0</v>
      </c>
      <c r="FS59" s="69"/>
      <c r="FT59" s="58">
        <f t="shared" si="101"/>
        <v>0</v>
      </c>
      <c r="FU59" s="98">
        <f>SUM(FU60:FU66)</f>
        <v>0</v>
      </c>
      <c r="FV59" s="99">
        <f>SUM(FV60:FV66)</f>
        <v>0</v>
      </c>
      <c r="FW59" s="69"/>
      <c r="FX59" s="58">
        <f t="shared" si="102"/>
        <v>0</v>
      </c>
      <c r="FY59" s="98">
        <f>SUM(FY60:FY66)</f>
        <v>0</v>
      </c>
      <c r="FZ59" s="99">
        <f>SUM(FZ60:FZ66)</f>
        <v>0</v>
      </c>
      <c r="GA59" s="69"/>
      <c r="GB59" s="58">
        <f t="shared" si="103"/>
        <v>0</v>
      </c>
      <c r="GC59" s="98">
        <f>SUM(GC60:GC66)</f>
        <v>0</v>
      </c>
      <c r="GD59" s="99">
        <f>SUM(GD60:GD66)</f>
        <v>0</v>
      </c>
      <c r="GE59" s="69"/>
      <c r="GF59" s="58">
        <f t="shared" si="104"/>
        <v>0</v>
      </c>
      <c r="GG59" s="98">
        <f>SUM(GG60:GG66)</f>
        <v>0</v>
      </c>
      <c r="GH59" s="99">
        <f>SUM(GH60:GH66)</f>
        <v>0</v>
      </c>
      <c r="GI59" s="69"/>
      <c r="GJ59" s="58">
        <f t="shared" si="105"/>
        <v>0</v>
      </c>
      <c r="GK59" s="98">
        <f>SUM(GK60:GK66)</f>
        <v>0</v>
      </c>
      <c r="GL59" s="99">
        <f>SUM(GL60:GL66)</f>
        <v>0</v>
      </c>
      <c r="GM59" s="69"/>
      <c r="GN59" s="58">
        <f t="shared" si="106"/>
        <v>0</v>
      </c>
      <c r="GO59" s="98">
        <f>SUM(GO60:GO66)</f>
        <v>0</v>
      </c>
      <c r="GP59" s="99">
        <f>SUM(GP60:GP66)</f>
        <v>0</v>
      </c>
      <c r="GQ59" s="69"/>
      <c r="GR59" s="58">
        <f t="shared" si="107"/>
        <v>0</v>
      </c>
      <c r="GS59" s="98">
        <f>SUM(GS60:GS66)</f>
        <v>0</v>
      </c>
      <c r="GT59" s="99">
        <f>SUM(GT60:GT66)</f>
        <v>0</v>
      </c>
      <c r="GU59" s="69"/>
      <c r="GV59" s="58">
        <f t="shared" si="108"/>
        <v>0</v>
      </c>
      <c r="GW59" s="98">
        <f>SUM(GW60:GW66)</f>
        <v>0</v>
      </c>
      <c r="GX59" s="99">
        <f>SUM(GX60:GX66)</f>
        <v>0</v>
      </c>
      <c r="GY59" s="69"/>
      <c r="GZ59" s="58">
        <f t="shared" si="109"/>
        <v>0</v>
      </c>
      <c r="HA59" s="98">
        <f>SUM(HA60:HA66)</f>
        <v>0</v>
      </c>
      <c r="HB59" s="99">
        <f>SUM(HB60:HB66)</f>
        <v>0</v>
      </c>
      <c r="HC59" s="69"/>
      <c r="HD59" s="58">
        <f t="shared" si="110"/>
        <v>0</v>
      </c>
      <c r="HE59" s="98">
        <f>SUM(HE60:HE66)</f>
        <v>0</v>
      </c>
      <c r="HF59" s="99">
        <f>SUM(HF60:HF66)</f>
        <v>0</v>
      </c>
      <c r="HG59" s="69"/>
      <c r="HH59" s="58">
        <f t="shared" si="111"/>
        <v>0</v>
      </c>
      <c r="HI59" s="98">
        <f>SUM(HI60:HI66)</f>
        <v>0</v>
      </c>
      <c r="HJ59" s="99">
        <f>SUM(HJ60:HJ66)</f>
        <v>0</v>
      </c>
      <c r="HK59" s="69"/>
      <c r="HL59" s="58">
        <f t="shared" si="112"/>
        <v>0</v>
      </c>
      <c r="HM59" s="98">
        <f>SUM(HM60:HM66)</f>
        <v>0</v>
      </c>
      <c r="HN59" s="99">
        <f>SUM(HN60:HN66)</f>
        <v>0</v>
      </c>
      <c r="HO59" s="69"/>
      <c r="HP59" s="58">
        <f t="shared" si="113"/>
        <v>0</v>
      </c>
      <c r="HQ59" s="98">
        <f>SUM(HQ60:HQ66)</f>
        <v>0</v>
      </c>
      <c r="HR59" s="99">
        <f>SUM(HR60:HR66)</f>
        <v>0</v>
      </c>
      <c r="HS59" s="69"/>
      <c r="HT59" s="58">
        <f t="shared" si="114"/>
        <v>0</v>
      </c>
      <c r="HU59" s="98">
        <f>SUM(HU60:HU66)</f>
        <v>0</v>
      </c>
      <c r="HV59" s="99">
        <f>SUM(HV60:HV66)</f>
        <v>0</v>
      </c>
      <c r="HW59" s="69"/>
      <c r="HX59" s="58">
        <f t="shared" si="115"/>
        <v>0</v>
      </c>
      <c r="HY59" s="98">
        <f>SUM(HY60:HY66)</f>
        <v>0</v>
      </c>
      <c r="HZ59" s="99">
        <f>SUM(HZ60:HZ66)</f>
        <v>0</v>
      </c>
      <c r="IA59" s="69"/>
      <c r="IB59" s="58">
        <f t="shared" si="116"/>
        <v>0</v>
      </c>
      <c r="IC59" s="98">
        <f>SUM(IC60:IC66)</f>
        <v>0</v>
      </c>
      <c r="ID59" s="99">
        <f>SUM(ID60:ID66)</f>
        <v>0</v>
      </c>
      <c r="IE59" s="69"/>
      <c r="IF59" s="58">
        <f t="shared" si="117"/>
        <v>0</v>
      </c>
      <c r="IG59" s="98">
        <f>SUM(IG60:IG66)</f>
        <v>0</v>
      </c>
      <c r="IH59" s="99">
        <f>SUM(IH60:IH66)</f>
        <v>0</v>
      </c>
    </row>
    <row r="60" spans="1:242" x14ac:dyDescent="0.2">
      <c r="A60" s="277"/>
      <c r="B60" s="278">
        <v>0.2</v>
      </c>
      <c r="C60" s="298">
        <v>0</v>
      </c>
      <c r="D60" s="299">
        <v>0</v>
      </c>
      <c r="E60" s="96">
        <f t="shared" ref="E60:E66" si="598">C60*D60</f>
        <v>0</v>
      </c>
      <c r="F60" s="97">
        <f t="shared" ref="F60:F66" si="599">E60*$B60/12</f>
        <v>0</v>
      </c>
      <c r="G60" s="298">
        <v>0</v>
      </c>
      <c r="H60" s="299">
        <f t="shared" si="59"/>
        <v>0</v>
      </c>
      <c r="I60" s="96">
        <f t="shared" ref="I60:I66" si="600">G60*H60+E60</f>
        <v>0</v>
      </c>
      <c r="J60" s="97">
        <f t="shared" ref="J60:J66" si="601">I60*$B60/12</f>
        <v>0</v>
      </c>
      <c r="K60" s="298">
        <v>0</v>
      </c>
      <c r="L60" s="299">
        <f t="shared" si="60"/>
        <v>0</v>
      </c>
      <c r="M60" s="96">
        <f t="shared" ref="M60:M66" si="602">K60*L60+I60</f>
        <v>0</v>
      </c>
      <c r="N60" s="97">
        <f t="shared" ref="N60:N66" si="603">M60*$B60/12</f>
        <v>0</v>
      </c>
      <c r="O60" s="298">
        <v>0</v>
      </c>
      <c r="P60" s="299">
        <f t="shared" si="61"/>
        <v>0</v>
      </c>
      <c r="Q60" s="96">
        <f t="shared" ref="Q60:Q66" si="604">O60*P60+M60</f>
        <v>0</v>
      </c>
      <c r="R60" s="97">
        <f t="shared" ref="R60:R66" si="605">Q60*$B60/12</f>
        <v>0</v>
      </c>
      <c r="S60" s="298">
        <v>0</v>
      </c>
      <c r="T60" s="299">
        <f t="shared" si="62"/>
        <v>0</v>
      </c>
      <c r="U60" s="96">
        <f t="shared" ref="U60:U66" si="606">S60*T60+Q60</f>
        <v>0</v>
      </c>
      <c r="V60" s="97">
        <f t="shared" ref="V60:V66" si="607">U60*$B60/12</f>
        <v>0</v>
      </c>
      <c r="W60" s="298">
        <v>0</v>
      </c>
      <c r="X60" s="299">
        <f t="shared" si="63"/>
        <v>0</v>
      </c>
      <c r="Y60" s="96">
        <f t="shared" ref="Y60:Y66" si="608">W60*X60+U60</f>
        <v>0</v>
      </c>
      <c r="Z60" s="97">
        <f t="shared" ref="Z60:Z66" si="609">Y60*$B60/12</f>
        <v>0</v>
      </c>
      <c r="AA60" s="298">
        <v>0</v>
      </c>
      <c r="AB60" s="299">
        <f t="shared" si="64"/>
        <v>0</v>
      </c>
      <c r="AC60" s="96">
        <f t="shared" ref="AC60:AC66" si="610">AA60*AB60+Y60</f>
        <v>0</v>
      </c>
      <c r="AD60" s="97">
        <f t="shared" ref="AD60:AD66" si="611">AC60*$B60/12</f>
        <v>0</v>
      </c>
      <c r="AE60" s="298">
        <v>0</v>
      </c>
      <c r="AF60" s="299">
        <f t="shared" si="65"/>
        <v>0</v>
      </c>
      <c r="AG60" s="96">
        <f t="shared" ref="AG60:AG66" si="612">AE60*AF60+AC60</f>
        <v>0</v>
      </c>
      <c r="AH60" s="97">
        <f t="shared" ref="AH60:AH66" si="613">AG60*$B60/12</f>
        <v>0</v>
      </c>
      <c r="AI60" s="298">
        <v>0</v>
      </c>
      <c r="AJ60" s="299">
        <f t="shared" si="66"/>
        <v>0</v>
      </c>
      <c r="AK60" s="96">
        <f t="shared" ref="AK60:AK66" si="614">AI60*AJ60+AG60</f>
        <v>0</v>
      </c>
      <c r="AL60" s="97">
        <f t="shared" ref="AL60:AL66" si="615">AK60*$B60/12</f>
        <v>0</v>
      </c>
      <c r="AM60" s="298">
        <v>0</v>
      </c>
      <c r="AN60" s="299">
        <f t="shared" si="67"/>
        <v>0</v>
      </c>
      <c r="AO60" s="96">
        <f t="shared" ref="AO60:AO66" si="616">AM60*AN60+AK60</f>
        <v>0</v>
      </c>
      <c r="AP60" s="97">
        <f t="shared" ref="AP60:AP66" si="617">AO60*$B60/12</f>
        <v>0</v>
      </c>
      <c r="AQ60" s="298">
        <v>0</v>
      </c>
      <c r="AR60" s="299">
        <f t="shared" si="68"/>
        <v>0</v>
      </c>
      <c r="AS60" s="96">
        <f t="shared" ref="AS60:AS66" si="618">AQ60*AR60+AO60</f>
        <v>0</v>
      </c>
      <c r="AT60" s="97">
        <f t="shared" ref="AT60:AT66" si="619">AS60*$B60/12</f>
        <v>0</v>
      </c>
      <c r="AU60" s="298">
        <v>0</v>
      </c>
      <c r="AV60" s="299">
        <f t="shared" si="69"/>
        <v>0</v>
      </c>
      <c r="AW60" s="96">
        <f t="shared" ref="AW60:AW66" si="620">AU60*AV60+AS60</f>
        <v>0</v>
      </c>
      <c r="AX60" s="97">
        <f t="shared" ref="AX60:AX66" si="621">AW60*$B60/12</f>
        <v>0</v>
      </c>
      <c r="AY60" s="298">
        <v>0</v>
      </c>
      <c r="AZ60" s="299">
        <f t="shared" si="70"/>
        <v>0</v>
      </c>
      <c r="BA60" s="96">
        <f t="shared" ref="BA60:BA66" si="622">AY60*AZ60+AW60</f>
        <v>0</v>
      </c>
      <c r="BB60" s="97">
        <f t="shared" ref="BB60:BB66" si="623">BA60*$B60/12</f>
        <v>0</v>
      </c>
      <c r="BC60" s="298">
        <v>0</v>
      </c>
      <c r="BD60" s="299">
        <f t="shared" si="71"/>
        <v>0</v>
      </c>
      <c r="BE60" s="96">
        <f t="shared" ref="BE60:BE66" si="624">BC60*BD60+BA60</f>
        <v>0</v>
      </c>
      <c r="BF60" s="97">
        <f t="shared" ref="BF60:BF66" si="625">BE60*$B60/12</f>
        <v>0</v>
      </c>
      <c r="BG60" s="298">
        <v>0</v>
      </c>
      <c r="BH60" s="299">
        <f t="shared" si="72"/>
        <v>0</v>
      </c>
      <c r="BI60" s="96">
        <f t="shared" ref="BI60:BI66" si="626">BG60*BH60+BE60</f>
        <v>0</v>
      </c>
      <c r="BJ60" s="97">
        <f t="shared" ref="BJ60:BJ66" si="627">BI60*$B60/12</f>
        <v>0</v>
      </c>
      <c r="BK60" s="298">
        <v>0</v>
      </c>
      <c r="BL60" s="299">
        <f t="shared" si="73"/>
        <v>0</v>
      </c>
      <c r="BM60" s="96">
        <f t="shared" ref="BM60:BM66" si="628">BK60*BL60+BI60</f>
        <v>0</v>
      </c>
      <c r="BN60" s="97">
        <f t="shared" ref="BN60:BN66" si="629">BM60*$B60/12</f>
        <v>0</v>
      </c>
      <c r="BO60" s="298">
        <v>0</v>
      </c>
      <c r="BP60" s="299">
        <f t="shared" si="74"/>
        <v>0</v>
      </c>
      <c r="BQ60" s="96">
        <f t="shared" ref="BQ60:BQ66" si="630">BO60*BP60+BM60</f>
        <v>0</v>
      </c>
      <c r="BR60" s="97">
        <f t="shared" ref="BR60:BR66" si="631">BQ60*$B60/12</f>
        <v>0</v>
      </c>
      <c r="BS60" s="298">
        <v>0</v>
      </c>
      <c r="BT60" s="299">
        <f t="shared" si="75"/>
        <v>0</v>
      </c>
      <c r="BU60" s="96">
        <f t="shared" ref="BU60:BU66" si="632">BS60*BT60+BQ60</f>
        <v>0</v>
      </c>
      <c r="BV60" s="97">
        <f t="shared" ref="BV60:BV66" si="633">BU60*$B60/12</f>
        <v>0</v>
      </c>
      <c r="BW60" s="298">
        <v>0</v>
      </c>
      <c r="BX60" s="299">
        <f t="shared" si="76"/>
        <v>0</v>
      </c>
      <c r="BY60" s="96">
        <f t="shared" ref="BY60:BY66" si="634">BW60*BX60+BU60</f>
        <v>0</v>
      </c>
      <c r="BZ60" s="97">
        <f t="shared" ref="BZ60:BZ66" si="635">BY60*$B60/12</f>
        <v>0</v>
      </c>
      <c r="CA60" s="298">
        <v>0</v>
      </c>
      <c r="CB60" s="299">
        <f t="shared" si="77"/>
        <v>0</v>
      </c>
      <c r="CC60" s="96">
        <f t="shared" ref="CC60:CC66" si="636">CA60*CB60+BY60</f>
        <v>0</v>
      </c>
      <c r="CD60" s="97">
        <f t="shared" ref="CD60:CD66" si="637">CC60*$B60/12</f>
        <v>0</v>
      </c>
      <c r="CE60" s="298">
        <v>0</v>
      </c>
      <c r="CF60" s="299">
        <f t="shared" si="78"/>
        <v>0</v>
      </c>
      <c r="CG60" s="96">
        <f t="shared" ref="CG60:CG66" si="638">CE60*CF60+CC60</f>
        <v>0</v>
      </c>
      <c r="CH60" s="97">
        <f t="shared" ref="CH60:CH66" si="639">CG60*$B60/12</f>
        <v>0</v>
      </c>
      <c r="CI60" s="298">
        <v>0</v>
      </c>
      <c r="CJ60" s="299">
        <f t="shared" si="79"/>
        <v>0</v>
      </c>
      <c r="CK60" s="96">
        <f t="shared" ref="CK60:CK66" si="640">CI60*CJ60+CG60</f>
        <v>0</v>
      </c>
      <c r="CL60" s="97">
        <f t="shared" ref="CL60:CL66" si="641">CK60*$B60/12</f>
        <v>0</v>
      </c>
      <c r="CM60" s="298">
        <v>0</v>
      </c>
      <c r="CN60" s="299">
        <f t="shared" si="80"/>
        <v>0</v>
      </c>
      <c r="CO60" s="96">
        <f t="shared" ref="CO60:CO66" si="642">CM60*CN60+CK60</f>
        <v>0</v>
      </c>
      <c r="CP60" s="97">
        <f t="shared" ref="CP60:CP66" si="643">CO60*$B60/12</f>
        <v>0</v>
      </c>
      <c r="CQ60" s="298">
        <v>0</v>
      </c>
      <c r="CR60" s="299">
        <f t="shared" si="81"/>
        <v>0</v>
      </c>
      <c r="CS60" s="96">
        <f t="shared" ref="CS60:CS66" si="644">CQ60*CR60+CO60</f>
        <v>0</v>
      </c>
      <c r="CT60" s="97">
        <f t="shared" ref="CT60:CT66" si="645">CS60*$B60/12</f>
        <v>0</v>
      </c>
      <c r="CU60" s="298">
        <v>0</v>
      </c>
      <c r="CV60" s="299">
        <f t="shared" si="82"/>
        <v>0</v>
      </c>
      <c r="CW60" s="96">
        <f t="shared" ref="CW60:CW66" si="646">CU60*CV60+CS60</f>
        <v>0</v>
      </c>
      <c r="CX60" s="97">
        <f t="shared" ref="CX60:CX66" si="647">CW60*$B60/12</f>
        <v>0</v>
      </c>
      <c r="CY60" s="298">
        <v>0</v>
      </c>
      <c r="CZ60" s="299">
        <f t="shared" si="83"/>
        <v>0</v>
      </c>
      <c r="DA60" s="96">
        <f t="shared" ref="DA60:DA66" si="648">CY60*CZ60+CW60</f>
        <v>0</v>
      </c>
      <c r="DB60" s="97">
        <f t="shared" ref="DB60:DB66" si="649">DA60*$B60/12</f>
        <v>0</v>
      </c>
      <c r="DC60" s="298">
        <v>0</v>
      </c>
      <c r="DD60" s="299">
        <f t="shared" si="84"/>
        <v>0</v>
      </c>
      <c r="DE60" s="96">
        <f t="shared" ref="DE60:DE66" si="650">DC60*DD60+DA60</f>
        <v>0</v>
      </c>
      <c r="DF60" s="97">
        <f t="shared" ref="DF60:DF66" si="651">DE60*$B60/12</f>
        <v>0</v>
      </c>
      <c r="DG60" s="298">
        <v>0</v>
      </c>
      <c r="DH60" s="299">
        <f t="shared" si="85"/>
        <v>0</v>
      </c>
      <c r="DI60" s="96">
        <f t="shared" ref="DI60:DI66" si="652">DG60*DH60+DE60</f>
        <v>0</v>
      </c>
      <c r="DJ60" s="97">
        <f t="shared" ref="DJ60:DJ66" si="653">DI60*$B60/12</f>
        <v>0</v>
      </c>
      <c r="DK60" s="298">
        <v>0</v>
      </c>
      <c r="DL60" s="299">
        <f t="shared" si="86"/>
        <v>0</v>
      </c>
      <c r="DM60" s="96">
        <f t="shared" ref="DM60:DM66" si="654">DK60*DL60+DI60</f>
        <v>0</v>
      </c>
      <c r="DN60" s="97">
        <f t="shared" ref="DN60:DN66" si="655">DM60*$B60/12</f>
        <v>0</v>
      </c>
      <c r="DO60" s="298">
        <v>0</v>
      </c>
      <c r="DP60" s="299">
        <f t="shared" si="87"/>
        <v>0</v>
      </c>
      <c r="DQ60" s="96">
        <f t="shared" ref="DQ60:DQ66" si="656">DO60*DP60+DM60</f>
        <v>0</v>
      </c>
      <c r="DR60" s="97">
        <f t="shared" ref="DR60:DR66" si="657">DQ60*$B60/12</f>
        <v>0</v>
      </c>
      <c r="DS60" s="298">
        <v>0</v>
      </c>
      <c r="DT60" s="299">
        <f t="shared" si="88"/>
        <v>0</v>
      </c>
      <c r="DU60" s="96">
        <f t="shared" ref="DU60:DU66" si="658">DS60*DT60+DQ60</f>
        <v>0</v>
      </c>
      <c r="DV60" s="97">
        <f t="shared" ref="DV60:DV66" si="659">DU60*$B60/12</f>
        <v>0</v>
      </c>
      <c r="DW60" s="298">
        <v>0</v>
      </c>
      <c r="DX60" s="299">
        <f t="shared" si="89"/>
        <v>0</v>
      </c>
      <c r="DY60" s="96">
        <f t="shared" ref="DY60:DY66" si="660">DW60*DX60+DU60</f>
        <v>0</v>
      </c>
      <c r="DZ60" s="97">
        <f t="shared" ref="DZ60:DZ66" si="661">DY60*$B60/12</f>
        <v>0</v>
      </c>
      <c r="EA60" s="298">
        <v>0</v>
      </c>
      <c r="EB60" s="299">
        <f t="shared" si="90"/>
        <v>0</v>
      </c>
      <c r="EC60" s="96">
        <f t="shared" ref="EC60:EC66" si="662">EA60*EB60+DY60</f>
        <v>0</v>
      </c>
      <c r="ED60" s="97">
        <f t="shared" ref="ED60:ED66" si="663">EC60*$B60/12</f>
        <v>0</v>
      </c>
      <c r="EE60" s="298">
        <v>0</v>
      </c>
      <c r="EF60" s="299">
        <f t="shared" si="91"/>
        <v>0</v>
      </c>
      <c r="EG60" s="96">
        <f t="shared" ref="EG60:EG66" si="664">EE60*EF60+EC60</f>
        <v>0</v>
      </c>
      <c r="EH60" s="97">
        <f t="shared" ref="EH60:EH66" si="665">EG60*$B60/12</f>
        <v>0</v>
      </c>
      <c r="EI60" s="298">
        <v>0</v>
      </c>
      <c r="EJ60" s="299">
        <f t="shared" si="92"/>
        <v>0</v>
      </c>
      <c r="EK60" s="96">
        <f t="shared" ref="EK60:EK66" si="666">EI60*EJ60+EG60</f>
        <v>0</v>
      </c>
      <c r="EL60" s="97">
        <f t="shared" ref="EL60:EL66" si="667">EK60*$B60/12</f>
        <v>0</v>
      </c>
      <c r="EM60" s="298">
        <v>0</v>
      </c>
      <c r="EN60" s="299">
        <f t="shared" si="93"/>
        <v>0</v>
      </c>
      <c r="EO60" s="96">
        <f t="shared" ref="EO60:EO66" si="668">EM60*EN60+EK60</f>
        <v>0</v>
      </c>
      <c r="EP60" s="97">
        <f t="shared" ref="EP60:EP66" si="669">EO60*$B60/12</f>
        <v>0</v>
      </c>
      <c r="EQ60" s="298">
        <v>0</v>
      </c>
      <c r="ER60" s="299">
        <f t="shared" si="94"/>
        <v>0</v>
      </c>
      <c r="ES60" s="96">
        <f t="shared" ref="ES60:ES66" si="670">EQ60*ER60+EO60</f>
        <v>0</v>
      </c>
      <c r="ET60" s="97">
        <f t="shared" ref="ET60:ET66" si="671">ES60*$B60/12</f>
        <v>0</v>
      </c>
      <c r="EU60" s="298">
        <v>0</v>
      </c>
      <c r="EV60" s="299">
        <f t="shared" si="95"/>
        <v>0</v>
      </c>
      <c r="EW60" s="96">
        <f t="shared" ref="EW60:EW66" si="672">EU60*EV60+ES60</f>
        <v>0</v>
      </c>
      <c r="EX60" s="97">
        <f t="shared" ref="EX60:EX66" si="673">EW60*$B60/12</f>
        <v>0</v>
      </c>
      <c r="EY60" s="298">
        <v>0</v>
      </c>
      <c r="EZ60" s="299">
        <f t="shared" si="96"/>
        <v>0</v>
      </c>
      <c r="FA60" s="96">
        <f t="shared" ref="FA60:FA66" si="674">EY60*EZ60+EW60</f>
        <v>0</v>
      </c>
      <c r="FB60" s="97">
        <f t="shared" ref="FB60:FB66" si="675">FA60*$B60/12</f>
        <v>0</v>
      </c>
      <c r="FC60" s="298">
        <v>0</v>
      </c>
      <c r="FD60" s="299">
        <f t="shared" si="97"/>
        <v>0</v>
      </c>
      <c r="FE60" s="96">
        <f t="shared" ref="FE60:FE66" si="676">FC60*FD60+FA60</f>
        <v>0</v>
      </c>
      <c r="FF60" s="97">
        <f t="shared" ref="FF60:FF66" si="677">FE60*$B60/12</f>
        <v>0</v>
      </c>
      <c r="FG60" s="298">
        <v>0</v>
      </c>
      <c r="FH60" s="299">
        <f t="shared" si="98"/>
        <v>0</v>
      </c>
      <c r="FI60" s="96">
        <f t="shared" ref="FI60:FI66" si="678">FG60*FH60+FE60</f>
        <v>0</v>
      </c>
      <c r="FJ60" s="97">
        <f t="shared" ref="FJ60:FJ66" si="679">FI60*$B60/12</f>
        <v>0</v>
      </c>
      <c r="FK60" s="298">
        <v>0</v>
      </c>
      <c r="FL60" s="299">
        <f t="shared" si="99"/>
        <v>0</v>
      </c>
      <c r="FM60" s="96">
        <f t="shared" ref="FM60:FM66" si="680">FK60*FL60+FI60</f>
        <v>0</v>
      </c>
      <c r="FN60" s="97">
        <f t="shared" ref="FN60:FN66" si="681">FM60*$B60/12</f>
        <v>0</v>
      </c>
      <c r="FO60" s="298">
        <v>0</v>
      </c>
      <c r="FP60" s="299">
        <f t="shared" si="100"/>
        <v>0</v>
      </c>
      <c r="FQ60" s="96">
        <f t="shared" ref="FQ60:FQ66" si="682">FO60*FP60+FM60</f>
        <v>0</v>
      </c>
      <c r="FR60" s="97">
        <f t="shared" ref="FR60:FR66" si="683">FQ60*$B60/12</f>
        <v>0</v>
      </c>
      <c r="FS60" s="298">
        <v>0</v>
      </c>
      <c r="FT60" s="299">
        <f t="shared" si="101"/>
        <v>0</v>
      </c>
      <c r="FU60" s="96">
        <f t="shared" ref="FU60:FU66" si="684">FS60*FT60+FQ60</f>
        <v>0</v>
      </c>
      <c r="FV60" s="97">
        <f t="shared" ref="FV60:FV66" si="685">FU60*$B60/12</f>
        <v>0</v>
      </c>
      <c r="FW60" s="298">
        <v>0</v>
      </c>
      <c r="FX60" s="299">
        <f t="shared" si="102"/>
        <v>0</v>
      </c>
      <c r="FY60" s="96">
        <f t="shared" ref="FY60:FY66" si="686">FW60*FX60+FU60</f>
        <v>0</v>
      </c>
      <c r="FZ60" s="97">
        <f t="shared" ref="FZ60:FZ66" si="687">FY60*$B60/12</f>
        <v>0</v>
      </c>
      <c r="GA60" s="298">
        <v>0</v>
      </c>
      <c r="GB60" s="299">
        <f t="shared" si="103"/>
        <v>0</v>
      </c>
      <c r="GC60" s="96">
        <f t="shared" ref="GC60:GC66" si="688">GA60*GB60+FY60</f>
        <v>0</v>
      </c>
      <c r="GD60" s="97">
        <f t="shared" ref="GD60:GD66" si="689">GC60*$B60/12</f>
        <v>0</v>
      </c>
      <c r="GE60" s="298">
        <v>0</v>
      </c>
      <c r="GF60" s="299">
        <f t="shared" si="104"/>
        <v>0</v>
      </c>
      <c r="GG60" s="96">
        <f t="shared" ref="GG60:GG66" si="690">GE60*GF60+GC60</f>
        <v>0</v>
      </c>
      <c r="GH60" s="97">
        <f t="shared" ref="GH60:GH66" si="691">GG60*$B60/12</f>
        <v>0</v>
      </c>
      <c r="GI60" s="298">
        <v>0</v>
      </c>
      <c r="GJ60" s="299">
        <f t="shared" si="105"/>
        <v>0</v>
      </c>
      <c r="GK60" s="96">
        <f t="shared" ref="GK60:GK66" si="692">GI60*GJ60+GG60</f>
        <v>0</v>
      </c>
      <c r="GL60" s="97">
        <f t="shared" ref="GL60:GL66" si="693">GK60*$B60/12</f>
        <v>0</v>
      </c>
      <c r="GM60" s="298">
        <v>0</v>
      </c>
      <c r="GN60" s="299">
        <f t="shared" si="106"/>
        <v>0</v>
      </c>
      <c r="GO60" s="96">
        <f t="shared" ref="GO60:GO66" si="694">GM60*GN60+GK60</f>
        <v>0</v>
      </c>
      <c r="GP60" s="97">
        <f t="shared" ref="GP60:GP66" si="695">GO60*$B60/12</f>
        <v>0</v>
      </c>
      <c r="GQ60" s="298">
        <v>0</v>
      </c>
      <c r="GR60" s="299">
        <f t="shared" si="107"/>
        <v>0</v>
      </c>
      <c r="GS60" s="96">
        <f t="shared" ref="GS60:GS66" si="696">GQ60*GR60+GO60</f>
        <v>0</v>
      </c>
      <c r="GT60" s="97">
        <f t="shared" ref="GT60:GT66" si="697">GS60*$B60/12</f>
        <v>0</v>
      </c>
      <c r="GU60" s="298">
        <v>0</v>
      </c>
      <c r="GV60" s="299">
        <f t="shared" si="108"/>
        <v>0</v>
      </c>
      <c r="GW60" s="96">
        <f t="shared" ref="GW60:GW66" si="698">GU60*GV60+GS60</f>
        <v>0</v>
      </c>
      <c r="GX60" s="97">
        <f t="shared" ref="GX60:GX66" si="699">GW60*$B60/12</f>
        <v>0</v>
      </c>
      <c r="GY60" s="298">
        <v>0</v>
      </c>
      <c r="GZ60" s="299">
        <f t="shared" si="109"/>
        <v>0</v>
      </c>
      <c r="HA60" s="96">
        <f t="shared" ref="HA60:HA66" si="700">GY60*GZ60+GW60</f>
        <v>0</v>
      </c>
      <c r="HB60" s="97">
        <f t="shared" ref="HB60:HB66" si="701">HA60*$B60/12</f>
        <v>0</v>
      </c>
      <c r="HC60" s="298">
        <v>0</v>
      </c>
      <c r="HD60" s="299">
        <f t="shared" si="110"/>
        <v>0</v>
      </c>
      <c r="HE60" s="96">
        <f t="shared" ref="HE60:HE66" si="702">HC60*HD60+HA60</f>
        <v>0</v>
      </c>
      <c r="HF60" s="97">
        <f t="shared" ref="HF60:HF66" si="703">HE60*$B60/12</f>
        <v>0</v>
      </c>
      <c r="HG60" s="298">
        <v>0</v>
      </c>
      <c r="HH60" s="299">
        <f t="shared" si="111"/>
        <v>0</v>
      </c>
      <c r="HI60" s="96">
        <f t="shared" ref="HI60:HI66" si="704">HG60*HH60+HE60</f>
        <v>0</v>
      </c>
      <c r="HJ60" s="97">
        <f t="shared" ref="HJ60:HJ66" si="705">HI60*$B60/12</f>
        <v>0</v>
      </c>
      <c r="HK60" s="298">
        <v>0</v>
      </c>
      <c r="HL60" s="299">
        <f t="shared" si="112"/>
        <v>0</v>
      </c>
      <c r="HM60" s="96">
        <f t="shared" ref="HM60:HM66" si="706">HK60*HL60+HI60</f>
        <v>0</v>
      </c>
      <c r="HN60" s="97">
        <f t="shared" ref="HN60:HN66" si="707">HM60*$B60/12</f>
        <v>0</v>
      </c>
      <c r="HO60" s="298">
        <v>0</v>
      </c>
      <c r="HP60" s="299">
        <f t="shared" si="113"/>
        <v>0</v>
      </c>
      <c r="HQ60" s="96">
        <f t="shared" ref="HQ60:HQ66" si="708">HO60*HP60+HM60</f>
        <v>0</v>
      </c>
      <c r="HR60" s="97">
        <f t="shared" ref="HR60:HR66" si="709">HQ60*$B60/12</f>
        <v>0</v>
      </c>
      <c r="HS60" s="298">
        <v>0</v>
      </c>
      <c r="HT60" s="299">
        <f t="shared" si="114"/>
        <v>0</v>
      </c>
      <c r="HU60" s="96">
        <f t="shared" ref="HU60:HU66" si="710">HS60*HT60+HQ60</f>
        <v>0</v>
      </c>
      <c r="HV60" s="97">
        <f t="shared" ref="HV60:HV66" si="711">HU60*$B60/12</f>
        <v>0</v>
      </c>
      <c r="HW60" s="298">
        <v>0</v>
      </c>
      <c r="HX60" s="299">
        <f t="shared" si="115"/>
        <v>0</v>
      </c>
      <c r="HY60" s="96">
        <f t="shared" ref="HY60:HY66" si="712">HW60*HX60+HU60</f>
        <v>0</v>
      </c>
      <c r="HZ60" s="97">
        <f t="shared" ref="HZ60:HZ66" si="713">HY60*$B60/12</f>
        <v>0</v>
      </c>
      <c r="IA60" s="298">
        <v>0</v>
      </c>
      <c r="IB60" s="299">
        <f t="shared" si="116"/>
        <v>0</v>
      </c>
      <c r="IC60" s="96">
        <f t="shared" ref="IC60:IC66" si="714">IA60*IB60+HY60</f>
        <v>0</v>
      </c>
      <c r="ID60" s="97">
        <f t="shared" ref="ID60:ID66" si="715">IC60*$B60/12</f>
        <v>0</v>
      </c>
      <c r="IE60" s="298">
        <v>0</v>
      </c>
      <c r="IF60" s="299">
        <f t="shared" si="117"/>
        <v>0</v>
      </c>
      <c r="IG60" s="96">
        <f t="shared" ref="IG60:IG66" si="716">IE60*IF60+IC60</f>
        <v>0</v>
      </c>
      <c r="IH60" s="97">
        <f t="shared" ref="IH60:IH66" si="717">IG60*$B60/12</f>
        <v>0</v>
      </c>
    </row>
    <row r="61" spans="1:242" x14ac:dyDescent="0.2">
      <c r="A61" s="277"/>
      <c r="B61" s="278">
        <v>0.2</v>
      </c>
      <c r="C61" s="298">
        <v>0</v>
      </c>
      <c r="D61" s="299">
        <v>0</v>
      </c>
      <c r="E61" s="96">
        <f t="shared" si="598"/>
        <v>0</v>
      </c>
      <c r="F61" s="97">
        <f t="shared" si="599"/>
        <v>0</v>
      </c>
      <c r="G61" s="298">
        <v>0</v>
      </c>
      <c r="H61" s="299">
        <f t="shared" si="59"/>
        <v>0</v>
      </c>
      <c r="I61" s="96">
        <f t="shared" si="600"/>
        <v>0</v>
      </c>
      <c r="J61" s="97">
        <f t="shared" si="601"/>
        <v>0</v>
      </c>
      <c r="K61" s="298">
        <v>0</v>
      </c>
      <c r="L61" s="299">
        <f t="shared" si="60"/>
        <v>0</v>
      </c>
      <c r="M61" s="96">
        <f t="shared" si="602"/>
        <v>0</v>
      </c>
      <c r="N61" s="97">
        <f t="shared" si="603"/>
        <v>0</v>
      </c>
      <c r="O61" s="298">
        <v>0</v>
      </c>
      <c r="P61" s="299">
        <f t="shared" si="61"/>
        <v>0</v>
      </c>
      <c r="Q61" s="96">
        <f t="shared" si="604"/>
        <v>0</v>
      </c>
      <c r="R61" s="97">
        <f t="shared" si="605"/>
        <v>0</v>
      </c>
      <c r="S61" s="298">
        <v>0</v>
      </c>
      <c r="T61" s="299">
        <f t="shared" si="62"/>
        <v>0</v>
      </c>
      <c r="U61" s="96">
        <f t="shared" si="606"/>
        <v>0</v>
      </c>
      <c r="V61" s="97">
        <f t="shared" si="607"/>
        <v>0</v>
      </c>
      <c r="W61" s="298">
        <v>0</v>
      </c>
      <c r="X61" s="299">
        <f t="shared" si="63"/>
        <v>0</v>
      </c>
      <c r="Y61" s="96">
        <f t="shared" si="608"/>
        <v>0</v>
      </c>
      <c r="Z61" s="97">
        <f t="shared" si="609"/>
        <v>0</v>
      </c>
      <c r="AA61" s="298">
        <v>0</v>
      </c>
      <c r="AB61" s="299">
        <f t="shared" si="64"/>
        <v>0</v>
      </c>
      <c r="AC61" s="96">
        <f t="shared" si="610"/>
        <v>0</v>
      </c>
      <c r="AD61" s="97">
        <f t="shared" si="611"/>
        <v>0</v>
      </c>
      <c r="AE61" s="298">
        <v>0</v>
      </c>
      <c r="AF61" s="299">
        <f t="shared" si="65"/>
        <v>0</v>
      </c>
      <c r="AG61" s="96">
        <f t="shared" si="612"/>
        <v>0</v>
      </c>
      <c r="AH61" s="97">
        <f t="shared" si="613"/>
        <v>0</v>
      </c>
      <c r="AI61" s="298">
        <v>0</v>
      </c>
      <c r="AJ61" s="299">
        <f t="shared" si="66"/>
        <v>0</v>
      </c>
      <c r="AK61" s="96">
        <f t="shared" si="614"/>
        <v>0</v>
      </c>
      <c r="AL61" s="97">
        <f t="shared" si="615"/>
        <v>0</v>
      </c>
      <c r="AM61" s="298">
        <v>0</v>
      </c>
      <c r="AN61" s="299">
        <f t="shared" si="67"/>
        <v>0</v>
      </c>
      <c r="AO61" s="96">
        <f t="shared" si="616"/>
        <v>0</v>
      </c>
      <c r="AP61" s="97">
        <f t="shared" si="617"/>
        <v>0</v>
      </c>
      <c r="AQ61" s="298">
        <v>0</v>
      </c>
      <c r="AR61" s="299">
        <f t="shared" si="68"/>
        <v>0</v>
      </c>
      <c r="AS61" s="96">
        <f t="shared" si="618"/>
        <v>0</v>
      </c>
      <c r="AT61" s="97">
        <f t="shared" si="619"/>
        <v>0</v>
      </c>
      <c r="AU61" s="298">
        <v>0</v>
      </c>
      <c r="AV61" s="299">
        <f t="shared" si="69"/>
        <v>0</v>
      </c>
      <c r="AW61" s="96">
        <f t="shared" si="620"/>
        <v>0</v>
      </c>
      <c r="AX61" s="97">
        <f t="shared" si="621"/>
        <v>0</v>
      </c>
      <c r="AY61" s="298">
        <v>0</v>
      </c>
      <c r="AZ61" s="299">
        <f t="shared" si="70"/>
        <v>0</v>
      </c>
      <c r="BA61" s="96">
        <f t="shared" si="622"/>
        <v>0</v>
      </c>
      <c r="BB61" s="97">
        <f t="shared" si="623"/>
        <v>0</v>
      </c>
      <c r="BC61" s="298">
        <v>0</v>
      </c>
      <c r="BD61" s="299">
        <f t="shared" si="71"/>
        <v>0</v>
      </c>
      <c r="BE61" s="96">
        <f t="shared" si="624"/>
        <v>0</v>
      </c>
      <c r="BF61" s="97">
        <f t="shared" si="625"/>
        <v>0</v>
      </c>
      <c r="BG61" s="298">
        <v>0</v>
      </c>
      <c r="BH61" s="299">
        <f t="shared" si="72"/>
        <v>0</v>
      </c>
      <c r="BI61" s="96">
        <f t="shared" si="626"/>
        <v>0</v>
      </c>
      <c r="BJ61" s="97">
        <f t="shared" si="627"/>
        <v>0</v>
      </c>
      <c r="BK61" s="298">
        <v>0</v>
      </c>
      <c r="BL61" s="299">
        <f t="shared" si="73"/>
        <v>0</v>
      </c>
      <c r="BM61" s="96">
        <f t="shared" si="628"/>
        <v>0</v>
      </c>
      <c r="BN61" s="97">
        <f t="shared" si="629"/>
        <v>0</v>
      </c>
      <c r="BO61" s="298">
        <v>0</v>
      </c>
      <c r="BP61" s="299">
        <f t="shared" si="74"/>
        <v>0</v>
      </c>
      <c r="BQ61" s="96">
        <f t="shared" si="630"/>
        <v>0</v>
      </c>
      <c r="BR61" s="97">
        <f t="shared" si="631"/>
        <v>0</v>
      </c>
      <c r="BS61" s="298">
        <v>0</v>
      </c>
      <c r="BT61" s="299">
        <f t="shared" si="75"/>
        <v>0</v>
      </c>
      <c r="BU61" s="96">
        <f t="shared" si="632"/>
        <v>0</v>
      </c>
      <c r="BV61" s="97">
        <f t="shared" si="633"/>
        <v>0</v>
      </c>
      <c r="BW61" s="298">
        <v>0</v>
      </c>
      <c r="BX61" s="299">
        <f t="shared" si="76"/>
        <v>0</v>
      </c>
      <c r="BY61" s="96">
        <f t="shared" si="634"/>
        <v>0</v>
      </c>
      <c r="BZ61" s="97">
        <f t="shared" si="635"/>
        <v>0</v>
      </c>
      <c r="CA61" s="298">
        <v>0</v>
      </c>
      <c r="CB61" s="299">
        <f t="shared" si="77"/>
        <v>0</v>
      </c>
      <c r="CC61" s="96">
        <f t="shared" si="636"/>
        <v>0</v>
      </c>
      <c r="CD61" s="97">
        <f t="shared" si="637"/>
        <v>0</v>
      </c>
      <c r="CE61" s="298">
        <v>0</v>
      </c>
      <c r="CF61" s="299">
        <f t="shared" si="78"/>
        <v>0</v>
      </c>
      <c r="CG61" s="96">
        <f t="shared" si="638"/>
        <v>0</v>
      </c>
      <c r="CH61" s="97">
        <f t="shared" si="639"/>
        <v>0</v>
      </c>
      <c r="CI61" s="298">
        <v>0</v>
      </c>
      <c r="CJ61" s="299">
        <f t="shared" si="79"/>
        <v>0</v>
      </c>
      <c r="CK61" s="96">
        <f t="shared" si="640"/>
        <v>0</v>
      </c>
      <c r="CL61" s="97">
        <f t="shared" si="641"/>
        <v>0</v>
      </c>
      <c r="CM61" s="298">
        <v>0</v>
      </c>
      <c r="CN61" s="299">
        <f t="shared" si="80"/>
        <v>0</v>
      </c>
      <c r="CO61" s="96">
        <f t="shared" si="642"/>
        <v>0</v>
      </c>
      <c r="CP61" s="97">
        <f t="shared" si="643"/>
        <v>0</v>
      </c>
      <c r="CQ61" s="298">
        <v>0</v>
      </c>
      <c r="CR61" s="299">
        <f t="shared" si="81"/>
        <v>0</v>
      </c>
      <c r="CS61" s="96">
        <f t="shared" si="644"/>
        <v>0</v>
      </c>
      <c r="CT61" s="97">
        <f t="shared" si="645"/>
        <v>0</v>
      </c>
      <c r="CU61" s="298">
        <v>0</v>
      </c>
      <c r="CV61" s="299">
        <f t="shared" si="82"/>
        <v>0</v>
      </c>
      <c r="CW61" s="96">
        <f t="shared" si="646"/>
        <v>0</v>
      </c>
      <c r="CX61" s="97">
        <f t="shared" si="647"/>
        <v>0</v>
      </c>
      <c r="CY61" s="298">
        <v>0</v>
      </c>
      <c r="CZ61" s="299">
        <f t="shared" si="83"/>
        <v>0</v>
      </c>
      <c r="DA61" s="96">
        <f t="shared" si="648"/>
        <v>0</v>
      </c>
      <c r="DB61" s="97">
        <f t="shared" si="649"/>
        <v>0</v>
      </c>
      <c r="DC61" s="298">
        <v>0</v>
      </c>
      <c r="DD61" s="299">
        <f t="shared" si="84"/>
        <v>0</v>
      </c>
      <c r="DE61" s="96">
        <f t="shared" si="650"/>
        <v>0</v>
      </c>
      <c r="DF61" s="97">
        <f t="shared" si="651"/>
        <v>0</v>
      </c>
      <c r="DG61" s="298">
        <v>0</v>
      </c>
      <c r="DH61" s="299">
        <f t="shared" si="85"/>
        <v>0</v>
      </c>
      <c r="DI61" s="96">
        <f t="shared" si="652"/>
        <v>0</v>
      </c>
      <c r="DJ61" s="97">
        <f t="shared" si="653"/>
        <v>0</v>
      </c>
      <c r="DK61" s="298">
        <v>0</v>
      </c>
      <c r="DL61" s="299">
        <f t="shared" si="86"/>
        <v>0</v>
      </c>
      <c r="DM61" s="96">
        <f t="shared" si="654"/>
        <v>0</v>
      </c>
      <c r="DN61" s="97">
        <f t="shared" si="655"/>
        <v>0</v>
      </c>
      <c r="DO61" s="298">
        <v>0</v>
      </c>
      <c r="DP61" s="299">
        <f t="shared" si="87"/>
        <v>0</v>
      </c>
      <c r="DQ61" s="96">
        <f t="shared" si="656"/>
        <v>0</v>
      </c>
      <c r="DR61" s="97">
        <f t="shared" si="657"/>
        <v>0</v>
      </c>
      <c r="DS61" s="298">
        <v>0</v>
      </c>
      <c r="DT61" s="299">
        <f t="shared" si="88"/>
        <v>0</v>
      </c>
      <c r="DU61" s="96">
        <f t="shared" si="658"/>
        <v>0</v>
      </c>
      <c r="DV61" s="97">
        <f t="shared" si="659"/>
        <v>0</v>
      </c>
      <c r="DW61" s="298">
        <v>0</v>
      </c>
      <c r="DX61" s="299">
        <f t="shared" si="89"/>
        <v>0</v>
      </c>
      <c r="DY61" s="96">
        <f t="shared" si="660"/>
        <v>0</v>
      </c>
      <c r="DZ61" s="97">
        <f t="shared" si="661"/>
        <v>0</v>
      </c>
      <c r="EA61" s="298">
        <v>0</v>
      </c>
      <c r="EB61" s="299">
        <f t="shared" si="90"/>
        <v>0</v>
      </c>
      <c r="EC61" s="96">
        <f t="shared" si="662"/>
        <v>0</v>
      </c>
      <c r="ED61" s="97">
        <f t="shared" si="663"/>
        <v>0</v>
      </c>
      <c r="EE61" s="298">
        <v>0</v>
      </c>
      <c r="EF61" s="299">
        <f t="shared" si="91"/>
        <v>0</v>
      </c>
      <c r="EG61" s="96">
        <f t="shared" si="664"/>
        <v>0</v>
      </c>
      <c r="EH61" s="97">
        <f t="shared" si="665"/>
        <v>0</v>
      </c>
      <c r="EI61" s="298">
        <v>0</v>
      </c>
      <c r="EJ61" s="299">
        <f t="shared" si="92"/>
        <v>0</v>
      </c>
      <c r="EK61" s="96">
        <f t="shared" si="666"/>
        <v>0</v>
      </c>
      <c r="EL61" s="97">
        <f t="shared" si="667"/>
        <v>0</v>
      </c>
      <c r="EM61" s="298">
        <v>0</v>
      </c>
      <c r="EN61" s="299">
        <f t="shared" si="93"/>
        <v>0</v>
      </c>
      <c r="EO61" s="96">
        <f t="shared" si="668"/>
        <v>0</v>
      </c>
      <c r="EP61" s="97">
        <f t="shared" si="669"/>
        <v>0</v>
      </c>
      <c r="EQ61" s="298">
        <v>0</v>
      </c>
      <c r="ER61" s="299">
        <f t="shared" si="94"/>
        <v>0</v>
      </c>
      <c r="ES61" s="96">
        <f t="shared" si="670"/>
        <v>0</v>
      </c>
      <c r="ET61" s="97">
        <f t="shared" si="671"/>
        <v>0</v>
      </c>
      <c r="EU61" s="298">
        <v>0</v>
      </c>
      <c r="EV61" s="299">
        <f t="shared" si="95"/>
        <v>0</v>
      </c>
      <c r="EW61" s="96">
        <f t="shared" si="672"/>
        <v>0</v>
      </c>
      <c r="EX61" s="97">
        <f t="shared" si="673"/>
        <v>0</v>
      </c>
      <c r="EY61" s="298">
        <v>0</v>
      </c>
      <c r="EZ61" s="299">
        <f t="shared" si="96"/>
        <v>0</v>
      </c>
      <c r="FA61" s="96">
        <f t="shared" si="674"/>
        <v>0</v>
      </c>
      <c r="FB61" s="97">
        <f t="shared" si="675"/>
        <v>0</v>
      </c>
      <c r="FC61" s="298">
        <v>0</v>
      </c>
      <c r="FD61" s="299">
        <f t="shared" si="97"/>
        <v>0</v>
      </c>
      <c r="FE61" s="96">
        <f t="shared" si="676"/>
        <v>0</v>
      </c>
      <c r="FF61" s="97">
        <f t="shared" si="677"/>
        <v>0</v>
      </c>
      <c r="FG61" s="298">
        <v>0</v>
      </c>
      <c r="FH61" s="299">
        <f t="shared" si="98"/>
        <v>0</v>
      </c>
      <c r="FI61" s="96">
        <f t="shared" si="678"/>
        <v>0</v>
      </c>
      <c r="FJ61" s="97">
        <f t="shared" si="679"/>
        <v>0</v>
      </c>
      <c r="FK61" s="298">
        <v>0</v>
      </c>
      <c r="FL61" s="299">
        <f t="shared" si="99"/>
        <v>0</v>
      </c>
      <c r="FM61" s="96">
        <f t="shared" si="680"/>
        <v>0</v>
      </c>
      <c r="FN61" s="97">
        <f t="shared" si="681"/>
        <v>0</v>
      </c>
      <c r="FO61" s="298">
        <v>0</v>
      </c>
      <c r="FP61" s="299">
        <f t="shared" si="100"/>
        <v>0</v>
      </c>
      <c r="FQ61" s="96">
        <f t="shared" si="682"/>
        <v>0</v>
      </c>
      <c r="FR61" s="97">
        <f t="shared" si="683"/>
        <v>0</v>
      </c>
      <c r="FS61" s="298">
        <v>0</v>
      </c>
      <c r="FT61" s="299">
        <f t="shared" si="101"/>
        <v>0</v>
      </c>
      <c r="FU61" s="96">
        <f t="shared" si="684"/>
        <v>0</v>
      </c>
      <c r="FV61" s="97">
        <f t="shared" si="685"/>
        <v>0</v>
      </c>
      <c r="FW61" s="298">
        <v>0</v>
      </c>
      <c r="FX61" s="299">
        <f t="shared" si="102"/>
        <v>0</v>
      </c>
      <c r="FY61" s="96">
        <f t="shared" si="686"/>
        <v>0</v>
      </c>
      <c r="FZ61" s="97">
        <f t="shared" si="687"/>
        <v>0</v>
      </c>
      <c r="GA61" s="298">
        <v>0</v>
      </c>
      <c r="GB61" s="299">
        <f t="shared" si="103"/>
        <v>0</v>
      </c>
      <c r="GC61" s="96">
        <f t="shared" si="688"/>
        <v>0</v>
      </c>
      <c r="GD61" s="97">
        <f t="shared" si="689"/>
        <v>0</v>
      </c>
      <c r="GE61" s="298">
        <v>0</v>
      </c>
      <c r="GF61" s="299">
        <f t="shared" si="104"/>
        <v>0</v>
      </c>
      <c r="GG61" s="96">
        <f t="shared" si="690"/>
        <v>0</v>
      </c>
      <c r="GH61" s="97">
        <f t="shared" si="691"/>
        <v>0</v>
      </c>
      <c r="GI61" s="298">
        <v>0</v>
      </c>
      <c r="GJ61" s="299">
        <f t="shared" si="105"/>
        <v>0</v>
      </c>
      <c r="GK61" s="96">
        <f t="shared" si="692"/>
        <v>0</v>
      </c>
      <c r="GL61" s="97">
        <f t="shared" si="693"/>
        <v>0</v>
      </c>
      <c r="GM61" s="298">
        <v>0</v>
      </c>
      <c r="GN61" s="299">
        <f t="shared" si="106"/>
        <v>0</v>
      </c>
      <c r="GO61" s="96">
        <f t="shared" si="694"/>
        <v>0</v>
      </c>
      <c r="GP61" s="97">
        <f t="shared" si="695"/>
        <v>0</v>
      </c>
      <c r="GQ61" s="298">
        <v>0</v>
      </c>
      <c r="GR61" s="299">
        <f t="shared" si="107"/>
        <v>0</v>
      </c>
      <c r="GS61" s="96">
        <f t="shared" si="696"/>
        <v>0</v>
      </c>
      <c r="GT61" s="97">
        <f t="shared" si="697"/>
        <v>0</v>
      </c>
      <c r="GU61" s="298">
        <v>0</v>
      </c>
      <c r="GV61" s="299">
        <f t="shared" si="108"/>
        <v>0</v>
      </c>
      <c r="GW61" s="96">
        <f t="shared" si="698"/>
        <v>0</v>
      </c>
      <c r="GX61" s="97">
        <f t="shared" si="699"/>
        <v>0</v>
      </c>
      <c r="GY61" s="298">
        <v>0</v>
      </c>
      <c r="GZ61" s="299">
        <f t="shared" si="109"/>
        <v>0</v>
      </c>
      <c r="HA61" s="96">
        <f t="shared" si="700"/>
        <v>0</v>
      </c>
      <c r="HB61" s="97">
        <f t="shared" si="701"/>
        <v>0</v>
      </c>
      <c r="HC61" s="298">
        <v>0</v>
      </c>
      <c r="HD61" s="299">
        <f t="shared" si="110"/>
        <v>0</v>
      </c>
      <c r="HE61" s="96">
        <f t="shared" si="702"/>
        <v>0</v>
      </c>
      <c r="HF61" s="97">
        <f t="shared" si="703"/>
        <v>0</v>
      </c>
      <c r="HG61" s="298">
        <v>0</v>
      </c>
      <c r="HH61" s="299">
        <f t="shared" si="111"/>
        <v>0</v>
      </c>
      <c r="HI61" s="96">
        <f t="shared" si="704"/>
        <v>0</v>
      </c>
      <c r="HJ61" s="97">
        <f t="shared" si="705"/>
        <v>0</v>
      </c>
      <c r="HK61" s="298">
        <v>0</v>
      </c>
      <c r="HL61" s="299">
        <f t="shared" si="112"/>
        <v>0</v>
      </c>
      <c r="HM61" s="96">
        <f t="shared" si="706"/>
        <v>0</v>
      </c>
      <c r="HN61" s="97">
        <f t="shared" si="707"/>
        <v>0</v>
      </c>
      <c r="HO61" s="298">
        <v>0</v>
      </c>
      <c r="HP61" s="299">
        <f t="shared" si="113"/>
        <v>0</v>
      </c>
      <c r="HQ61" s="96">
        <f t="shared" si="708"/>
        <v>0</v>
      </c>
      <c r="HR61" s="97">
        <f t="shared" si="709"/>
        <v>0</v>
      </c>
      <c r="HS61" s="298">
        <v>0</v>
      </c>
      <c r="HT61" s="299">
        <f t="shared" si="114"/>
        <v>0</v>
      </c>
      <c r="HU61" s="96">
        <f t="shared" si="710"/>
        <v>0</v>
      </c>
      <c r="HV61" s="97">
        <f t="shared" si="711"/>
        <v>0</v>
      </c>
      <c r="HW61" s="298">
        <v>0</v>
      </c>
      <c r="HX61" s="299">
        <f t="shared" si="115"/>
        <v>0</v>
      </c>
      <c r="HY61" s="96">
        <f t="shared" si="712"/>
        <v>0</v>
      </c>
      <c r="HZ61" s="97">
        <f t="shared" si="713"/>
        <v>0</v>
      </c>
      <c r="IA61" s="298">
        <v>0</v>
      </c>
      <c r="IB61" s="299">
        <f t="shared" si="116"/>
        <v>0</v>
      </c>
      <c r="IC61" s="96">
        <f t="shared" si="714"/>
        <v>0</v>
      </c>
      <c r="ID61" s="97">
        <f t="shared" si="715"/>
        <v>0</v>
      </c>
      <c r="IE61" s="298">
        <v>0</v>
      </c>
      <c r="IF61" s="299">
        <f t="shared" si="117"/>
        <v>0</v>
      </c>
      <c r="IG61" s="96">
        <f t="shared" si="716"/>
        <v>0</v>
      </c>
      <c r="IH61" s="97">
        <f t="shared" si="717"/>
        <v>0</v>
      </c>
    </row>
    <row r="62" spans="1:242" x14ac:dyDescent="0.2">
      <c r="A62" s="277"/>
      <c r="B62" s="278">
        <v>0.2</v>
      </c>
      <c r="C62" s="298">
        <v>0</v>
      </c>
      <c r="D62" s="299">
        <v>0</v>
      </c>
      <c r="E62" s="96">
        <f t="shared" si="598"/>
        <v>0</v>
      </c>
      <c r="F62" s="97">
        <f t="shared" si="599"/>
        <v>0</v>
      </c>
      <c r="G62" s="298">
        <v>0</v>
      </c>
      <c r="H62" s="299">
        <f t="shared" si="59"/>
        <v>0</v>
      </c>
      <c r="I62" s="96">
        <f t="shared" si="600"/>
        <v>0</v>
      </c>
      <c r="J62" s="97">
        <f t="shared" si="601"/>
        <v>0</v>
      </c>
      <c r="K62" s="298">
        <v>0</v>
      </c>
      <c r="L62" s="299">
        <f t="shared" si="60"/>
        <v>0</v>
      </c>
      <c r="M62" s="96">
        <f t="shared" si="602"/>
        <v>0</v>
      </c>
      <c r="N62" s="97">
        <f t="shared" si="603"/>
        <v>0</v>
      </c>
      <c r="O62" s="298">
        <v>0</v>
      </c>
      <c r="P62" s="299">
        <f t="shared" si="61"/>
        <v>0</v>
      </c>
      <c r="Q62" s="96">
        <f t="shared" si="604"/>
        <v>0</v>
      </c>
      <c r="R62" s="97">
        <f t="shared" si="605"/>
        <v>0</v>
      </c>
      <c r="S62" s="298">
        <v>0</v>
      </c>
      <c r="T62" s="299">
        <f t="shared" si="62"/>
        <v>0</v>
      </c>
      <c r="U62" s="96">
        <f t="shared" si="606"/>
        <v>0</v>
      </c>
      <c r="V62" s="97">
        <f t="shared" si="607"/>
        <v>0</v>
      </c>
      <c r="W62" s="298">
        <v>0</v>
      </c>
      <c r="X62" s="299">
        <f t="shared" si="63"/>
        <v>0</v>
      </c>
      <c r="Y62" s="96">
        <f t="shared" si="608"/>
        <v>0</v>
      </c>
      <c r="Z62" s="97">
        <f t="shared" si="609"/>
        <v>0</v>
      </c>
      <c r="AA62" s="298">
        <v>0</v>
      </c>
      <c r="AB62" s="299">
        <f t="shared" si="64"/>
        <v>0</v>
      </c>
      <c r="AC62" s="96">
        <f t="shared" si="610"/>
        <v>0</v>
      </c>
      <c r="AD62" s="97">
        <f t="shared" si="611"/>
        <v>0</v>
      </c>
      <c r="AE62" s="298">
        <v>0</v>
      </c>
      <c r="AF62" s="299">
        <f t="shared" si="65"/>
        <v>0</v>
      </c>
      <c r="AG62" s="96">
        <f t="shared" si="612"/>
        <v>0</v>
      </c>
      <c r="AH62" s="97">
        <f t="shared" si="613"/>
        <v>0</v>
      </c>
      <c r="AI62" s="298">
        <v>0</v>
      </c>
      <c r="AJ62" s="299">
        <f t="shared" si="66"/>
        <v>0</v>
      </c>
      <c r="AK62" s="96">
        <f t="shared" si="614"/>
        <v>0</v>
      </c>
      <c r="AL62" s="97">
        <f t="shared" si="615"/>
        <v>0</v>
      </c>
      <c r="AM62" s="298">
        <v>0</v>
      </c>
      <c r="AN62" s="299">
        <f t="shared" si="67"/>
        <v>0</v>
      </c>
      <c r="AO62" s="96">
        <f t="shared" si="616"/>
        <v>0</v>
      </c>
      <c r="AP62" s="97">
        <f t="shared" si="617"/>
        <v>0</v>
      </c>
      <c r="AQ62" s="298">
        <v>0</v>
      </c>
      <c r="AR62" s="299">
        <f t="shared" si="68"/>
        <v>0</v>
      </c>
      <c r="AS62" s="96">
        <f t="shared" si="618"/>
        <v>0</v>
      </c>
      <c r="AT62" s="97">
        <f t="shared" si="619"/>
        <v>0</v>
      </c>
      <c r="AU62" s="298">
        <v>0</v>
      </c>
      <c r="AV62" s="299">
        <f t="shared" si="69"/>
        <v>0</v>
      </c>
      <c r="AW62" s="96">
        <f t="shared" si="620"/>
        <v>0</v>
      </c>
      <c r="AX62" s="97">
        <f t="shared" si="621"/>
        <v>0</v>
      </c>
      <c r="AY62" s="298">
        <v>0</v>
      </c>
      <c r="AZ62" s="299">
        <f t="shared" si="70"/>
        <v>0</v>
      </c>
      <c r="BA62" s="96">
        <f t="shared" si="622"/>
        <v>0</v>
      </c>
      <c r="BB62" s="97">
        <f t="shared" si="623"/>
        <v>0</v>
      </c>
      <c r="BC62" s="298">
        <v>0</v>
      </c>
      <c r="BD62" s="299">
        <f t="shared" si="71"/>
        <v>0</v>
      </c>
      <c r="BE62" s="96">
        <f t="shared" si="624"/>
        <v>0</v>
      </c>
      <c r="BF62" s="97">
        <f t="shared" si="625"/>
        <v>0</v>
      </c>
      <c r="BG62" s="298">
        <v>0</v>
      </c>
      <c r="BH62" s="299">
        <f t="shared" si="72"/>
        <v>0</v>
      </c>
      <c r="BI62" s="96">
        <f t="shared" si="626"/>
        <v>0</v>
      </c>
      <c r="BJ62" s="97">
        <f t="shared" si="627"/>
        <v>0</v>
      </c>
      <c r="BK62" s="298">
        <v>0</v>
      </c>
      <c r="BL62" s="299">
        <f t="shared" si="73"/>
        <v>0</v>
      </c>
      <c r="BM62" s="96">
        <f t="shared" si="628"/>
        <v>0</v>
      </c>
      <c r="BN62" s="97">
        <f t="shared" si="629"/>
        <v>0</v>
      </c>
      <c r="BO62" s="298">
        <v>0</v>
      </c>
      <c r="BP62" s="299">
        <f t="shared" si="74"/>
        <v>0</v>
      </c>
      <c r="BQ62" s="96">
        <f t="shared" si="630"/>
        <v>0</v>
      </c>
      <c r="BR62" s="97">
        <f t="shared" si="631"/>
        <v>0</v>
      </c>
      <c r="BS62" s="298">
        <v>0</v>
      </c>
      <c r="BT62" s="299">
        <f t="shared" si="75"/>
        <v>0</v>
      </c>
      <c r="BU62" s="96">
        <f t="shared" si="632"/>
        <v>0</v>
      </c>
      <c r="BV62" s="97">
        <f t="shared" si="633"/>
        <v>0</v>
      </c>
      <c r="BW62" s="298">
        <v>0</v>
      </c>
      <c r="BX62" s="299">
        <f t="shared" si="76"/>
        <v>0</v>
      </c>
      <c r="BY62" s="96">
        <f t="shared" si="634"/>
        <v>0</v>
      </c>
      <c r="BZ62" s="97">
        <f t="shared" si="635"/>
        <v>0</v>
      </c>
      <c r="CA62" s="298">
        <v>0</v>
      </c>
      <c r="CB62" s="299">
        <f t="shared" si="77"/>
        <v>0</v>
      </c>
      <c r="CC62" s="96">
        <f t="shared" si="636"/>
        <v>0</v>
      </c>
      <c r="CD62" s="97">
        <f t="shared" si="637"/>
        <v>0</v>
      </c>
      <c r="CE62" s="298">
        <v>0</v>
      </c>
      <c r="CF62" s="299">
        <f t="shared" si="78"/>
        <v>0</v>
      </c>
      <c r="CG62" s="96">
        <f t="shared" si="638"/>
        <v>0</v>
      </c>
      <c r="CH62" s="97">
        <f t="shared" si="639"/>
        <v>0</v>
      </c>
      <c r="CI62" s="298">
        <v>0</v>
      </c>
      <c r="CJ62" s="299">
        <f t="shared" si="79"/>
        <v>0</v>
      </c>
      <c r="CK62" s="96">
        <f t="shared" si="640"/>
        <v>0</v>
      </c>
      <c r="CL62" s="97">
        <f t="shared" si="641"/>
        <v>0</v>
      </c>
      <c r="CM62" s="298">
        <v>0</v>
      </c>
      <c r="CN62" s="299">
        <f t="shared" si="80"/>
        <v>0</v>
      </c>
      <c r="CO62" s="96">
        <f t="shared" si="642"/>
        <v>0</v>
      </c>
      <c r="CP62" s="97">
        <f t="shared" si="643"/>
        <v>0</v>
      </c>
      <c r="CQ62" s="298">
        <v>0</v>
      </c>
      <c r="CR62" s="299">
        <f t="shared" si="81"/>
        <v>0</v>
      </c>
      <c r="CS62" s="96">
        <f t="shared" si="644"/>
        <v>0</v>
      </c>
      <c r="CT62" s="97">
        <f t="shared" si="645"/>
        <v>0</v>
      </c>
      <c r="CU62" s="298">
        <v>0</v>
      </c>
      <c r="CV62" s="299">
        <f t="shared" si="82"/>
        <v>0</v>
      </c>
      <c r="CW62" s="96">
        <f t="shared" si="646"/>
        <v>0</v>
      </c>
      <c r="CX62" s="97">
        <f t="shared" si="647"/>
        <v>0</v>
      </c>
      <c r="CY62" s="298">
        <v>0</v>
      </c>
      <c r="CZ62" s="299">
        <f t="shared" si="83"/>
        <v>0</v>
      </c>
      <c r="DA62" s="96">
        <f t="shared" si="648"/>
        <v>0</v>
      </c>
      <c r="DB62" s="97">
        <f t="shared" si="649"/>
        <v>0</v>
      </c>
      <c r="DC62" s="298">
        <v>0</v>
      </c>
      <c r="DD62" s="299">
        <f t="shared" si="84"/>
        <v>0</v>
      </c>
      <c r="DE62" s="96">
        <f t="shared" si="650"/>
        <v>0</v>
      </c>
      <c r="DF62" s="97">
        <f t="shared" si="651"/>
        <v>0</v>
      </c>
      <c r="DG62" s="298">
        <v>0</v>
      </c>
      <c r="DH62" s="299">
        <f t="shared" si="85"/>
        <v>0</v>
      </c>
      <c r="DI62" s="96">
        <f t="shared" si="652"/>
        <v>0</v>
      </c>
      <c r="DJ62" s="97">
        <f t="shared" si="653"/>
        <v>0</v>
      </c>
      <c r="DK62" s="298">
        <v>0</v>
      </c>
      <c r="DL62" s="299">
        <f t="shared" si="86"/>
        <v>0</v>
      </c>
      <c r="DM62" s="96">
        <f t="shared" si="654"/>
        <v>0</v>
      </c>
      <c r="DN62" s="97">
        <f t="shared" si="655"/>
        <v>0</v>
      </c>
      <c r="DO62" s="298">
        <v>0</v>
      </c>
      <c r="DP62" s="299">
        <f t="shared" si="87"/>
        <v>0</v>
      </c>
      <c r="DQ62" s="96">
        <f t="shared" si="656"/>
        <v>0</v>
      </c>
      <c r="DR62" s="97">
        <f t="shared" si="657"/>
        <v>0</v>
      </c>
      <c r="DS62" s="298">
        <v>0</v>
      </c>
      <c r="DT62" s="299">
        <f t="shared" si="88"/>
        <v>0</v>
      </c>
      <c r="DU62" s="96">
        <f t="shared" si="658"/>
        <v>0</v>
      </c>
      <c r="DV62" s="97">
        <f t="shared" si="659"/>
        <v>0</v>
      </c>
      <c r="DW62" s="298">
        <v>0</v>
      </c>
      <c r="DX62" s="299">
        <f t="shared" si="89"/>
        <v>0</v>
      </c>
      <c r="DY62" s="96">
        <f t="shared" si="660"/>
        <v>0</v>
      </c>
      <c r="DZ62" s="97">
        <f t="shared" si="661"/>
        <v>0</v>
      </c>
      <c r="EA62" s="298">
        <v>0</v>
      </c>
      <c r="EB62" s="299">
        <f t="shared" si="90"/>
        <v>0</v>
      </c>
      <c r="EC62" s="96">
        <f t="shared" si="662"/>
        <v>0</v>
      </c>
      <c r="ED62" s="97">
        <f t="shared" si="663"/>
        <v>0</v>
      </c>
      <c r="EE62" s="298">
        <v>0</v>
      </c>
      <c r="EF62" s="299">
        <f t="shared" si="91"/>
        <v>0</v>
      </c>
      <c r="EG62" s="96">
        <f t="shared" si="664"/>
        <v>0</v>
      </c>
      <c r="EH62" s="97">
        <f t="shared" si="665"/>
        <v>0</v>
      </c>
      <c r="EI62" s="298">
        <v>0</v>
      </c>
      <c r="EJ62" s="299">
        <f t="shared" si="92"/>
        <v>0</v>
      </c>
      <c r="EK62" s="96">
        <f t="shared" si="666"/>
        <v>0</v>
      </c>
      <c r="EL62" s="97">
        <f t="shared" si="667"/>
        <v>0</v>
      </c>
      <c r="EM62" s="298">
        <v>0</v>
      </c>
      <c r="EN62" s="299">
        <f t="shared" si="93"/>
        <v>0</v>
      </c>
      <c r="EO62" s="96">
        <f t="shared" si="668"/>
        <v>0</v>
      </c>
      <c r="EP62" s="97">
        <f t="shared" si="669"/>
        <v>0</v>
      </c>
      <c r="EQ62" s="298">
        <v>0</v>
      </c>
      <c r="ER62" s="299">
        <f t="shared" si="94"/>
        <v>0</v>
      </c>
      <c r="ES62" s="96">
        <f t="shared" si="670"/>
        <v>0</v>
      </c>
      <c r="ET62" s="97">
        <f t="shared" si="671"/>
        <v>0</v>
      </c>
      <c r="EU62" s="298">
        <v>0</v>
      </c>
      <c r="EV62" s="299">
        <f t="shared" si="95"/>
        <v>0</v>
      </c>
      <c r="EW62" s="96">
        <f t="shared" si="672"/>
        <v>0</v>
      </c>
      <c r="EX62" s="97">
        <f t="shared" si="673"/>
        <v>0</v>
      </c>
      <c r="EY62" s="298">
        <v>0</v>
      </c>
      <c r="EZ62" s="299">
        <f t="shared" si="96"/>
        <v>0</v>
      </c>
      <c r="FA62" s="96">
        <f t="shared" si="674"/>
        <v>0</v>
      </c>
      <c r="FB62" s="97">
        <f t="shared" si="675"/>
        <v>0</v>
      </c>
      <c r="FC62" s="298">
        <v>0</v>
      </c>
      <c r="FD62" s="299">
        <f t="shared" si="97"/>
        <v>0</v>
      </c>
      <c r="FE62" s="96">
        <f t="shared" si="676"/>
        <v>0</v>
      </c>
      <c r="FF62" s="97">
        <f t="shared" si="677"/>
        <v>0</v>
      </c>
      <c r="FG62" s="298">
        <v>0</v>
      </c>
      <c r="FH62" s="299">
        <f t="shared" si="98"/>
        <v>0</v>
      </c>
      <c r="FI62" s="96">
        <f t="shared" si="678"/>
        <v>0</v>
      </c>
      <c r="FJ62" s="97">
        <f t="shared" si="679"/>
        <v>0</v>
      </c>
      <c r="FK62" s="298">
        <v>0</v>
      </c>
      <c r="FL62" s="299">
        <f t="shared" si="99"/>
        <v>0</v>
      </c>
      <c r="FM62" s="96">
        <f t="shared" si="680"/>
        <v>0</v>
      </c>
      <c r="FN62" s="97">
        <f t="shared" si="681"/>
        <v>0</v>
      </c>
      <c r="FO62" s="298">
        <v>0</v>
      </c>
      <c r="FP62" s="299">
        <f t="shared" si="100"/>
        <v>0</v>
      </c>
      <c r="FQ62" s="96">
        <f t="shared" si="682"/>
        <v>0</v>
      </c>
      <c r="FR62" s="97">
        <f t="shared" si="683"/>
        <v>0</v>
      </c>
      <c r="FS62" s="298">
        <v>0</v>
      </c>
      <c r="FT62" s="299">
        <f t="shared" si="101"/>
        <v>0</v>
      </c>
      <c r="FU62" s="96">
        <f t="shared" si="684"/>
        <v>0</v>
      </c>
      <c r="FV62" s="97">
        <f t="shared" si="685"/>
        <v>0</v>
      </c>
      <c r="FW62" s="298">
        <v>0</v>
      </c>
      <c r="FX62" s="299">
        <f t="shared" si="102"/>
        <v>0</v>
      </c>
      <c r="FY62" s="96">
        <f t="shared" si="686"/>
        <v>0</v>
      </c>
      <c r="FZ62" s="97">
        <f t="shared" si="687"/>
        <v>0</v>
      </c>
      <c r="GA62" s="298">
        <v>0</v>
      </c>
      <c r="GB62" s="299">
        <f t="shared" si="103"/>
        <v>0</v>
      </c>
      <c r="GC62" s="96">
        <f t="shared" si="688"/>
        <v>0</v>
      </c>
      <c r="GD62" s="97">
        <f t="shared" si="689"/>
        <v>0</v>
      </c>
      <c r="GE62" s="298">
        <v>0</v>
      </c>
      <c r="GF62" s="299">
        <f t="shared" si="104"/>
        <v>0</v>
      </c>
      <c r="GG62" s="96">
        <f t="shared" si="690"/>
        <v>0</v>
      </c>
      <c r="GH62" s="97">
        <f t="shared" si="691"/>
        <v>0</v>
      </c>
      <c r="GI62" s="298">
        <v>0</v>
      </c>
      <c r="GJ62" s="299">
        <f t="shared" si="105"/>
        <v>0</v>
      </c>
      <c r="GK62" s="96">
        <f t="shared" si="692"/>
        <v>0</v>
      </c>
      <c r="GL62" s="97">
        <f t="shared" si="693"/>
        <v>0</v>
      </c>
      <c r="GM62" s="298">
        <v>0</v>
      </c>
      <c r="GN62" s="299">
        <f t="shared" si="106"/>
        <v>0</v>
      </c>
      <c r="GO62" s="96">
        <f t="shared" si="694"/>
        <v>0</v>
      </c>
      <c r="GP62" s="97">
        <f t="shared" si="695"/>
        <v>0</v>
      </c>
      <c r="GQ62" s="298">
        <v>0</v>
      </c>
      <c r="GR62" s="299">
        <f t="shared" si="107"/>
        <v>0</v>
      </c>
      <c r="GS62" s="96">
        <f t="shared" si="696"/>
        <v>0</v>
      </c>
      <c r="GT62" s="97">
        <f t="shared" si="697"/>
        <v>0</v>
      </c>
      <c r="GU62" s="298">
        <v>0</v>
      </c>
      <c r="GV62" s="299">
        <f t="shared" si="108"/>
        <v>0</v>
      </c>
      <c r="GW62" s="96">
        <f t="shared" si="698"/>
        <v>0</v>
      </c>
      <c r="GX62" s="97">
        <f t="shared" si="699"/>
        <v>0</v>
      </c>
      <c r="GY62" s="298">
        <v>0</v>
      </c>
      <c r="GZ62" s="299">
        <f t="shared" si="109"/>
        <v>0</v>
      </c>
      <c r="HA62" s="96">
        <f t="shared" si="700"/>
        <v>0</v>
      </c>
      <c r="HB62" s="97">
        <f t="shared" si="701"/>
        <v>0</v>
      </c>
      <c r="HC62" s="298">
        <v>0</v>
      </c>
      <c r="HD62" s="299">
        <f t="shared" si="110"/>
        <v>0</v>
      </c>
      <c r="HE62" s="96">
        <f t="shared" si="702"/>
        <v>0</v>
      </c>
      <c r="HF62" s="97">
        <f t="shared" si="703"/>
        <v>0</v>
      </c>
      <c r="HG62" s="298">
        <v>0</v>
      </c>
      <c r="HH62" s="299">
        <f t="shared" si="111"/>
        <v>0</v>
      </c>
      <c r="HI62" s="96">
        <f t="shared" si="704"/>
        <v>0</v>
      </c>
      <c r="HJ62" s="97">
        <f t="shared" si="705"/>
        <v>0</v>
      </c>
      <c r="HK62" s="298">
        <v>0</v>
      </c>
      <c r="HL62" s="299">
        <f t="shared" si="112"/>
        <v>0</v>
      </c>
      <c r="HM62" s="96">
        <f t="shared" si="706"/>
        <v>0</v>
      </c>
      <c r="HN62" s="97">
        <f t="shared" si="707"/>
        <v>0</v>
      </c>
      <c r="HO62" s="298">
        <v>0</v>
      </c>
      <c r="HP62" s="299">
        <f t="shared" si="113"/>
        <v>0</v>
      </c>
      <c r="HQ62" s="96">
        <f t="shared" si="708"/>
        <v>0</v>
      </c>
      <c r="HR62" s="97">
        <f t="shared" si="709"/>
        <v>0</v>
      </c>
      <c r="HS62" s="298">
        <v>0</v>
      </c>
      <c r="HT62" s="299">
        <f t="shared" si="114"/>
        <v>0</v>
      </c>
      <c r="HU62" s="96">
        <f t="shared" si="710"/>
        <v>0</v>
      </c>
      <c r="HV62" s="97">
        <f t="shared" si="711"/>
        <v>0</v>
      </c>
      <c r="HW62" s="298">
        <v>0</v>
      </c>
      <c r="HX62" s="299">
        <f t="shared" si="115"/>
        <v>0</v>
      </c>
      <c r="HY62" s="96">
        <f t="shared" si="712"/>
        <v>0</v>
      </c>
      <c r="HZ62" s="97">
        <f t="shared" si="713"/>
        <v>0</v>
      </c>
      <c r="IA62" s="298">
        <v>0</v>
      </c>
      <c r="IB62" s="299">
        <f t="shared" si="116"/>
        <v>0</v>
      </c>
      <c r="IC62" s="96">
        <f t="shared" si="714"/>
        <v>0</v>
      </c>
      <c r="ID62" s="97">
        <f t="shared" si="715"/>
        <v>0</v>
      </c>
      <c r="IE62" s="298">
        <v>0</v>
      </c>
      <c r="IF62" s="299">
        <f t="shared" si="117"/>
        <v>0</v>
      </c>
      <c r="IG62" s="96">
        <f t="shared" si="716"/>
        <v>0</v>
      </c>
      <c r="IH62" s="97">
        <f t="shared" si="717"/>
        <v>0</v>
      </c>
    </row>
    <row r="63" spans="1:242" x14ac:dyDescent="0.2">
      <c r="A63" s="277"/>
      <c r="B63" s="278">
        <v>0.2</v>
      </c>
      <c r="C63" s="298">
        <v>0</v>
      </c>
      <c r="D63" s="299">
        <v>0</v>
      </c>
      <c r="E63" s="96">
        <f t="shared" si="598"/>
        <v>0</v>
      </c>
      <c r="F63" s="97">
        <f t="shared" si="599"/>
        <v>0</v>
      </c>
      <c r="G63" s="298">
        <v>0</v>
      </c>
      <c r="H63" s="299">
        <f t="shared" si="59"/>
        <v>0</v>
      </c>
      <c r="I63" s="96">
        <f t="shared" si="600"/>
        <v>0</v>
      </c>
      <c r="J63" s="97">
        <f t="shared" si="601"/>
        <v>0</v>
      </c>
      <c r="K63" s="298">
        <v>0</v>
      </c>
      <c r="L63" s="299">
        <f t="shared" si="60"/>
        <v>0</v>
      </c>
      <c r="M63" s="96">
        <f t="shared" si="602"/>
        <v>0</v>
      </c>
      <c r="N63" s="97">
        <f t="shared" si="603"/>
        <v>0</v>
      </c>
      <c r="O63" s="298">
        <v>0</v>
      </c>
      <c r="P63" s="299">
        <f t="shared" si="61"/>
        <v>0</v>
      </c>
      <c r="Q63" s="96">
        <f t="shared" si="604"/>
        <v>0</v>
      </c>
      <c r="R63" s="97">
        <f t="shared" si="605"/>
        <v>0</v>
      </c>
      <c r="S63" s="298">
        <v>0</v>
      </c>
      <c r="T63" s="299">
        <f t="shared" si="62"/>
        <v>0</v>
      </c>
      <c r="U63" s="96">
        <f t="shared" si="606"/>
        <v>0</v>
      </c>
      <c r="V63" s="97">
        <f t="shared" si="607"/>
        <v>0</v>
      </c>
      <c r="W63" s="298">
        <v>0</v>
      </c>
      <c r="X63" s="299">
        <f t="shared" si="63"/>
        <v>0</v>
      </c>
      <c r="Y63" s="96">
        <f t="shared" si="608"/>
        <v>0</v>
      </c>
      <c r="Z63" s="97">
        <f t="shared" si="609"/>
        <v>0</v>
      </c>
      <c r="AA63" s="298">
        <v>0</v>
      </c>
      <c r="AB63" s="299">
        <f t="shared" si="64"/>
        <v>0</v>
      </c>
      <c r="AC63" s="96">
        <f t="shared" si="610"/>
        <v>0</v>
      </c>
      <c r="AD63" s="97">
        <f t="shared" si="611"/>
        <v>0</v>
      </c>
      <c r="AE63" s="298">
        <v>0</v>
      </c>
      <c r="AF63" s="299">
        <f t="shared" si="65"/>
        <v>0</v>
      </c>
      <c r="AG63" s="96">
        <f t="shared" si="612"/>
        <v>0</v>
      </c>
      <c r="AH63" s="97">
        <f t="shared" si="613"/>
        <v>0</v>
      </c>
      <c r="AI63" s="298">
        <v>0</v>
      </c>
      <c r="AJ63" s="299">
        <f t="shared" si="66"/>
        <v>0</v>
      </c>
      <c r="AK63" s="96">
        <f t="shared" si="614"/>
        <v>0</v>
      </c>
      <c r="AL63" s="97">
        <f t="shared" si="615"/>
        <v>0</v>
      </c>
      <c r="AM63" s="298">
        <v>0</v>
      </c>
      <c r="AN63" s="299">
        <f t="shared" si="67"/>
        <v>0</v>
      </c>
      <c r="AO63" s="96">
        <f t="shared" si="616"/>
        <v>0</v>
      </c>
      <c r="AP63" s="97">
        <f t="shared" si="617"/>
        <v>0</v>
      </c>
      <c r="AQ63" s="298">
        <v>0</v>
      </c>
      <c r="AR63" s="299">
        <f t="shared" si="68"/>
        <v>0</v>
      </c>
      <c r="AS63" s="96">
        <f t="shared" si="618"/>
        <v>0</v>
      </c>
      <c r="AT63" s="97">
        <f t="shared" si="619"/>
        <v>0</v>
      </c>
      <c r="AU63" s="298">
        <v>0</v>
      </c>
      <c r="AV63" s="299">
        <f t="shared" si="69"/>
        <v>0</v>
      </c>
      <c r="AW63" s="96">
        <f t="shared" si="620"/>
        <v>0</v>
      </c>
      <c r="AX63" s="97">
        <f t="shared" si="621"/>
        <v>0</v>
      </c>
      <c r="AY63" s="298">
        <v>0</v>
      </c>
      <c r="AZ63" s="299">
        <f t="shared" si="70"/>
        <v>0</v>
      </c>
      <c r="BA63" s="96">
        <f t="shared" si="622"/>
        <v>0</v>
      </c>
      <c r="BB63" s="97">
        <f t="shared" si="623"/>
        <v>0</v>
      </c>
      <c r="BC63" s="298">
        <v>0</v>
      </c>
      <c r="BD63" s="299">
        <f t="shared" si="71"/>
        <v>0</v>
      </c>
      <c r="BE63" s="96">
        <f t="shared" si="624"/>
        <v>0</v>
      </c>
      <c r="BF63" s="97">
        <f t="shared" si="625"/>
        <v>0</v>
      </c>
      <c r="BG63" s="298">
        <v>0</v>
      </c>
      <c r="BH63" s="299">
        <f t="shared" si="72"/>
        <v>0</v>
      </c>
      <c r="BI63" s="96">
        <f t="shared" si="626"/>
        <v>0</v>
      </c>
      <c r="BJ63" s="97">
        <f t="shared" si="627"/>
        <v>0</v>
      </c>
      <c r="BK63" s="298">
        <v>0</v>
      </c>
      <c r="BL63" s="299">
        <f t="shared" si="73"/>
        <v>0</v>
      </c>
      <c r="BM63" s="96">
        <f t="shared" si="628"/>
        <v>0</v>
      </c>
      <c r="BN63" s="97">
        <f t="shared" si="629"/>
        <v>0</v>
      </c>
      <c r="BO63" s="298">
        <v>0</v>
      </c>
      <c r="BP63" s="299">
        <f t="shared" si="74"/>
        <v>0</v>
      </c>
      <c r="BQ63" s="96">
        <f t="shared" si="630"/>
        <v>0</v>
      </c>
      <c r="BR63" s="97">
        <f t="shared" si="631"/>
        <v>0</v>
      </c>
      <c r="BS63" s="298">
        <v>0</v>
      </c>
      <c r="BT63" s="299">
        <f t="shared" si="75"/>
        <v>0</v>
      </c>
      <c r="BU63" s="96">
        <f t="shared" si="632"/>
        <v>0</v>
      </c>
      <c r="BV63" s="97">
        <f t="shared" si="633"/>
        <v>0</v>
      </c>
      <c r="BW63" s="298">
        <v>0</v>
      </c>
      <c r="BX63" s="299">
        <f t="shared" si="76"/>
        <v>0</v>
      </c>
      <c r="BY63" s="96">
        <f t="shared" si="634"/>
        <v>0</v>
      </c>
      <c r="BZ63" s="97">
        <f t="shared" si="635"/>
        <v>0</v>
      </c>
      <c r="CA63" s="298">
        <v>0</v>
      </c>
      <c r="CB63" s="299">
        <f t="shared" si="77"/>
        <v>0</v>
      </c>
      <c r="CC63" s="96">
        <f t="shared" si="636"/>
        <v>0</v>
      </c>
      <c r="CD63" s="97">
        <f t="shared" si="637"/>
        <v>0</v>
      </c>
      <c r="CE63" s="298">
        <v>0</v>
      </c>
      <c r="CF63" s="299">
        <f t="shared" si="78"/>
        <v>0</v>
      </c>
      <c r="CG63" s="96">
        <f t="shared" si="638"/>
        <v>0</v>
      </c>
      <c r="CH63" s="97">
        <f t="shared" si="639"/>
        <v>0</v>
      </c>
      <c r="CI63" s="298">
        <v>0</v>
      </c>
      <c r="CJ63" s="299">
        <f t="shared" si="79"/>
        <v>0</v>
      </c>
      <c r="CK63" s="96">
        <f t="shared" si="640"/>
        <v>0</v>
      </c>
      <c r="CL63" s="97">
        <f t="shared" si="641"/>
        <v>0</v>
      </c>
      <c r="CM63" s="298">
        <v>0</v>
      </c>
      <c r="CN63" s="299">
        <f t="shared" si="80"/>
        <v>0</v>
      </c>
      <c r="CO63" s="96">
        <f t="shared" si="642"/>
        <v>0</v>
      </c>
      <c r="CP63" s="97">
        <f t="shared" si="643"/>
        <v>0</v>
      </c>
      <c r="CQ63" s="298">
        <v>0</v>
      </c>
      <c r="CR63" s="299">
        <f t="shared" si="81"/>
        <v>0</v>
      </c>
      <c r="CS63" s="96">
        <f t="shared" si="644"/>
        <v>0</v>
      </c>
      <c r="CT63" s="97">
        <f t="shared" si="645"/>
        <v>0</v>
      </c>
      <c r="CU63" s="298">
        <v>0</v>
      </c>
      <c r="CV63" s="299">
        <f t="shared" si="82"/>
        <v>0</v>
      </c>
      <c r="CW63" s="96">
        <f t="shared" si="646"/>
        <v>0</v>
      </c>
      <c r="CX63" s="97">
        <f t="shared" si="647"/>
        <v>0</v>
      </c>
      <c r="CY63" s="298">
        <v>0</v>
      </c>
      <c r="CZ63" s="299">
        <f t="shared" si="83"/>
        <v>0</v>
      </c>
      <c r="DA63" s="96">
        <f t="shared" si="648"/>
        <v>0</v>
      </c>
      <c r="DB63" s="97">
        <f t="shared" si="649"/>
        <v>0</v>
      </c>
      <c r="DC63" s="298">
        <v>0</v>
      </c>
      <c r="DD63" s="299">
        <f t="shared" si="84"/>
        <v>0</v>
      </c>
      <c r="DE63" s="96">
        <f t="shared" si="650"/>
        <v>0</v>
      </c>
      <c r="DF63" s="97">
        <f t="shared" si="651"/>
        <v>0</v>
      </c>
      <c r="DG63" s="298">
        <v>0</v>
      </c>
      <c r="DH63" s="299">
        <f t="shared" si="85"/>
        <v>0</v>
      </c>
      <c r="DI63" s="96">
        <f t="shared" si="652"/>
        <v>0</v>
      </c>
      <c r="DJ63" s="97">
        <f t="shared" si="653"/>
        <v>0</v>
      </c>
      <c r="DK63" s="298">
        <v>0</v>
      </c>
      <c r="DL63" s="299">
        <f t="shared" si="86"/>
        <v>0</v>
      </c>
      <c r="DM63" s="96">
        <f t="shared" si="654"/>
        <v>0</v>
      </c>
      <c r="DN63" s="97">
        <f t="shared" si="655"/>
        <v>0</v>
      </c>
      <c r="DO63" s="298">
        <v>0</v>
      </c>
      <c r="DP63" s="299">
        <f t="shared" si="87"/>
        <v>0</v>
      </c>
      <c r="DQ63" s="96">
        <f t="shared" si="656"/>
        <v>0</v>
      </c>
      <c r="DR63" s="97">
        <f t="shared" si="657"/>
        <v>0</v>
      </c>
      <c r="DS63" s="298">
        <v>0</v>
      </c>
      <c r="DT63" s="299">
        <f t="shared" si="88"/>
        <v>0</v>
      </c>
      <c r="DU63" s="96">
        <f t="shared" si="658"/>
        <v>0</v>
      </c>
      <c r="DV63" s="97">
        <f t="shared" si="659"/>
        <v>0</v>
      </c>
      <c r="DW63" s="298">
        <v>0</v>
      </c>
      <c r="DX63" s="299">
        <f t="shared" si="89"/>
        <v>0</v>
      </c>
      <c r="DY63" s="96">
        <f t="shared" si="660"/>
        <v>0</v>
      </c>
      <c r="DZ63" s="97">
        <f t="shared" si="661"/>
        <v>0</v>
      </c>
      <c r="EA63" s="298">
        <v>0</v>
      </c>
      <c r="EB63" s="299">
        <f t="shared" si="90"/>
        <v>0</v>
      </c>
      <c r="EC63" s="96">
        <f t="shared" si="662"/>
        <v>0</v>
      </c>
      <c r="ED63" s="97">
        <f t="shared" si="663"/>
        <v>0</v>
      </c>
      <c r="EE63" s="298">
        <v>0</v>
      </c>
      <c r="EF63" s="299">
        <f t="shared" si="91"/>
        <v>0</v>
      </c>
      <c r="EG63" s="96">
        <f t="shared" si="664"/>
        <v>0</v>
      </c>
      <c r="EH63" s="97">
        <f t="shared" si="665"/>
        <v>0</v>
      </c>
      <c r="EI63" s="298">
        <v>0</v>
      </c>
      <c r="EJ63" s="299">
        <f t="shared" si="92"/>
        <v>0</v>
      </c>
      <c r="EK63" s="96">
        <f t="shared" si="666"/>
        <v>0</v>
      </c>
      <c r="EL63" s="97">
        <f t="shared" si="667"/>
        <v>0</v>
      </c>
      <c r="EM63" s="298">
        <v>0</v>
      </c>
      <c r="EN63" s="299">
        <f t="shared" si="93"/>
        <v>0</v>
      </c>
      <c r="EO63" s="96">
        <f t="shared" si="668"/>
        <v>0</v>
      </c>
      <c r="EP63" s="97">
        <f t="shared" si="669"/>
        <v>0</v>
      </c>
      <c r="EQ63" s="298">
        <v>0</v>
      </c>
      <c r="ER63" s="299">
        <f t="shared" si="94"/>
        <v>0</v>
      </c>
      <c r="ES63" s="96">
        <f t="shared" si="670"/>
        <v>0</v>
      </c>
      <c r="ET63" s="97">
        <f t="shared" si="671"/>
        <v>0</v>
      </c>
      <c r="EU63" s="298">
        <v>0</v>
      </c>
      <c r="EV63" s="299">
        <f t="shared" si="95"/>
        <v>0</v>
      </c>
      <c r="EW63" s="96">
        <f t="shared" si="672"/>
        <v>0</v>
      </c>
      <c r="EX63" s="97">
        <f t="shared" si="673"/>
        <v>0</v>
      </c>
      <c r="EY63" s="298">
        <v>0</v>
      </c>
      <c r="EZ63" s="299">
        <f t="shared" si="96"/>
        <v>0</v>
      </c>
      <c r="FA63" s="96">
        <f t="shared" si="674"/>
        <v>0</v>
      </c>
      <c r="FB63" s="97">
        <f t="shared" si="675"/>
        <v>0</v>
      </c>
      <c r="FC63" s="298">
        <v>0</v>
      </c>
      <c r="FD63" s="299">
        <f t="shared" si="97"/>
        <v>0</v>
      </c>
      <c r="FE63" s="96">
        <f t="shared" si="676"/>
        <v>0</v>
      </c>
      <c r="FF63" s="97">
        <f t="shared" si="677"/>
        <v>0</v>
      </c>
      <c r="FG63" s="298">
        <v>0</v>
      </c>
      <c r="FH63" s="299">
        <f t="shared" si="98"/>
        <v>0</v>
      </c>
      <c r="FI63" s="96">
        <f t="shared" si="678"/>
        <v>0</v>
      </c>
      <c r="FJ63" s="97">
        <f t="shared" si="679"/>
        <v>0</v>
      </c>
      <c r="FK63" s="298">
        <v>0</v>
      </c>
      <c r="FL63" s="299">
        <f t="shared" si="99"/>
        <v>0</v>
      </c>
      <c r="FM63" s="96">
        <f t="shared" si="680"/>
        <v>0</v>
      </c>
      <c r="FN63" s="97">
        <f t="shared" si="681"/>
        <v>0</v>
      </c>
      <c r="FO63" s="298">
        <v>0</v>
      </c>
      <c r="FP63" s="299">
        <f t="shared" si="100"/>
        <v>0</v>
      </c>
      <c r="FQ63" s="96">
        <f t="shared" si="682"/>
        <v>0</v>
      </c>
      <c r="FR63" s="97">
        <f t="shared" si="683"/>
        <v>0</v>
      </c>
      <c r="FS63" s="298">
        <v>0</v>
      </c>
      <c r="FT63" s="299">
        <f t="shared" si="101"/>
        <v>0</v>
      </c>
      <c r="FU63" s="96">
        <f t="shared" si="684"/>
        <v>0</v>
      </c>
      <c r="FV63" s="97">
        <f t="shared" si="685"/>
        <v>0</v>
      </c>
      <c r="FW63" s="298">
        <v>0</v>
      </c>
      <c r="FX63" s="299">
        <f t="shared" si="102"/>
        <v>0</v>
      </c>
      <c r="FY63" s="96">
        <f t="shared" si="686"/>
        <v>0</v>
      </c>
      <c r="FZ63" s="97">
        <f t="shared" si="687"/>
        <v>0</v>
      </c>
      <c r="GA63" s="298">
        <v>0</v>
      </c>
      <c r="GB63" s="299">
        <f t="shared" si="103"/>
        <v>0</v>
      </c>
      <c r="GC63" s="96">
        <f t="shared" si="688"/>
        <v>0</v>
      </c>
      <c r="GD63" s="97">
        <f t="shared" si="689"/>
        <v>0</v>
      </c>
      <c r="GE63" s="298">
        <v>0</v>
      </c>
      <c r="GF63" s="299">
        <f t="shared" si="104"/>
        <v>0</v>
      </c>
      <c r="GG63" s="96">
        <f t="shared" si="690"/>
        <v>0</v>
      </c>
      <c r="GH63" s="97">
        <f t="shared" si="691"/>
        <v>0</v>
      </c>
      <c r="GI63" s="298">
        <v>0</v>
      </c>
      <c r="GJ63" s="299">
        <f t="shared" si="105"/>
        <v>0</v>
      </c>
      <c r="GK63" s="96">
        <f t="shared" si="692"/>
        <v>0</v>
      </c>
      <c r="GL63" s="97">
        <f t="shared" si="693"/>
        <v>0</v>
      </c>
      <c r="GM63" s="298">
        <v>0</v>
      </c>
      <c r="GN63" s="299">
        <f t="shared" si="106"/>
        <v>0</v>
      </c>
      <c r="GO63" s="96">
        <f t="shared" si="694"/>
        <v>0</v>
      </c>
      <c r="GP63" s="97">
        <f t="shared" si="695"/>
        <v>0</v>
      </c>
      <c r="GQ63" s="298">
        <v>0</v>
      </c>
      <c r="GR63" s="299">
        <f t="shared" si="107"/>
        <v>0</v>
      </c>
      <c r="GS63" s="96">
        <f t="shared" si="696"/>
        <v>0</v>
      </c>
      <c r="GT63" s="97">
        <f t="shared" si="697"/>
        <v>0</v>
      </c>
      <c r="GU63" s="298">
        <v>0</v>
      </c>
      <c r="GV63" s="299">
        <f t="shared" si="108"/>
        <v>0</v>
      </c>
      <c r="GW63" s="96">
        <f t="shared" si="698"/>
        <v>0</v>
      </c>
      <c r="GX63" s="97">
        <f t="shared" si="699"/>
        <v>0</v>
      </c>
      <c r="GY63" s="298">
        <v>0</v>
      </c>
      <c r="GZ63" s="299">
        <f t="shared" si="109"/>
        <v>0</v>
      </c>
      <c r="HA63" s="96">
        <f t="shared" si="700"/>
        <v>0</v>
      </c>
      <c r="HB63" s="97">
        <f t="shared" si="701"/>
        <v>0</v>
      </c>
      <c r="HC63" s="298">
        <v>0</v>
      </c>
      <c r="HD63" s="299">
        <f t="shared" si="110"/>
        <v>0</v>
      </c>
      <c r="HE63" s="96">
        <f t="shared" si="702"/>
        <v>0</v>
      </c>
      <c r="HF63" s="97">
        <f t="shared" si="703"/>
        <v>0</v>
      </c>
      <c r="HG63" s="298">
        <v>0</v>
      </c>
      <c r="HH63" s="299">
        <f t="shared" si="111"/>
        <v>0</v>
      </c>
      <c r="HI63" s="96">
        <f t="shared" si="704"/>
        <v>0</v>
      </c>
      <c r="HJ63" s="97">
        <f t="shared" si="705"/>
        <v>0</v>
      </c>
      <c r="HK63" s="298">
        <v>0</v>
      </c>
      <c r="HL63" s="299">
        <f t="shared" si="112"/>
        <v>0</v>
      </c>
      <c r="HM63" s="96">
        <f t="shared" si="706"/>
        <v>0</v>
      </c>
      <c r="HN63" s="97">
        <f t="shared" si="707"/>
        <v>0</v>
      </c>
      <c r="HO63" s="298">
        <v>0</v>
      </c>
      <c r="HP63" s="299">
        <f t="shared" si="113"/>
        <v>0</v>
      </c>
      <c r="HQ63" s="96">
        <f t="shared" si="708"/>
        <v>0</v>
      </c>
      <c r="HR63" s="97">
        <f t="shared" si="709"/>
        <v>0</v>
      </c>
      <c r="HS63" s="298">
        <v>0</v>
      </c>
      <c r="HT63" s="299">
        <f t="shared" si="114"/>
        <v>0</v>
      </c>
      <c r="HU63" s="96">
        <f t="shared" si="710"/>
        <v>0</v>
      </c>
      <c r="HV63" s="97">
        <f t="shared" si="711"/>
        <v>0</v>
      </c>
      <c r="HW63" s="298">
        <v>0</v>
      </c>
      <c r="HX63" s="299">
        <f t="shared" si="115"/>
        <v>0</v>
      </c>
      <c r="HY63" s="96">
        <f t="shared" si="712"/>
        <v>0</v>
      </c>
      <c r="HZ63" s="97">
        <f t="shared" si="713"/>
        <v>0</v>
      </c>
      <c r="IA63" s="298">
        <v>0</v>
      </c>
      <c r="IB63" s="299">
        <f t="shared" si="116"/>
        <v>0</v>
      </c>
      <c r="IC63" s="96">
        <f t="shared" si="714"/>
        <v>0</v>
      </c>
      <c r="ID63" s="97">
        <f t="shared" si="715"/>
        <v>0</v>
      </c>
      <c r="IE63" s="298">
        <v>0</v>
      </c>
      <c r="IF63" s="299">
        <f t="shared" si="117"/>
        <v>0</v>
      </c>
      <c r="IG63" s="96">
        <f t="shared" si="716"/>
        <v>0</v>
      </c>
      <c r="IH63" s="97">
        <f t="shared" si="717"/>
        <v>0</v>
      </c>
    </row>
    <row r="64" spans="1:242" x14ac:dyDescent="0.2">
      <c r="A64" s="277"/>
      <c r="B64" s="278">
        <v>0.2</v>
      </c>
      <c r="C64" s="298">
        <v>0</v>
      </c>
      <c r="D64" s="299">
        <v>0</v>
      </c>
      <c r="E64" s="96">
        <f t="shared" si="598"/>
        <v>0</v>
      </c>
      <c r="F64" s="97">
        <f t="shared" si="599"/>
        <v>0</v>
      </c>
      <c r="G64" s="298">
        <v>0</v>
      </c>
      <c r="H64" s="299">
        <f t="shared" si="59"/>
        <v>0</v>
      </c>
      <c r="I64" s="96">
        <f t="shared" si="600"/>
        <v>0</v>
      </c>
      <c r="J64" s="97">
        <f t="shared" si="601"/>
        <v>0</v>
      </c>
      <c r="K64" s="298">
        <v>0</v>
      </c>
      <c r="L64" s="299">
        <f t="shared" si="60"/>
        <v>0</v>
      </c>
      <c r="M64" s="96">
        <f t="shared" si="602"/>
        <v>0</v>
      </c>
      <c r="N64" s="97">
        <f t="shared" si="603"/>
        <v>0</v>
      </c>
      <c r="O64" s="298">
        <v>0</v>
      </c>
      <c r="P64" s="299">
        <f t="shared" si="61"/>
        <v>0</v>
      </c>
      <c r="Q64" s="96">
        <f t="shared" si="604"/>
        <v>0</v>
      </c>
      <c r="R64" s="97">
        <f t="shared" si="605"/>
        <v>0</v>
      </c>
      <c r="S64" s="298">
        <v>0</v>
      </c>
      <c r="T64" s="299">
        <f t="shared" si="62"/>
        <v>0</v>
      </c>
      <c r="U64" s="96">
        <f t="shared" si="606"/>
        <v>0</v>
      </c>
      <c r="V64" s="97">
        <f t="shared" si="607"/>
        <v>0</v>
      </c>
      <c r="W64" s="298">
        <v>0</v>
      </c>
      <c r="X64" s="299">
        <f t="shared" si="63"/>
        <v>0</v>
      </c>
      <c r="Y64" s="96">
        <f t="shared" si="608"/>
        <v>0</v>
      </c>
      <c r="Z64" s="97">
        <f t="shared" si="609"/>
        <v>0</v>
      </c>
      <c r="AA64" s="298">
        <v>0</v>
      </c>
      <c r="AB64" s="299">
        <f t="shared" si="64"/>
        <v>0</v>
      </c>
      <c r="AC64" s="96">
        <f t="shared" si="610"/>
        <v>0</v>
      </c>
      <c r="AD64" s="97">
        <f t="shared" si="611"/>
        <v>0</v>
      </c>
      <c r="AE64" s="298">
        <v>0</v>
      </c>
      <c r="AF64" s="299">
        <f t="shared" si="65"/>
        <v>0</v>
      </c>
      <c r="AG64" s="96">
        <f t="shared" si="612"/>
        <v>0</v>
      </c>
      <c r="AH64" s="97">
        <f t="shared" si="613"/>
        <v>0</v>
      </c>
      <c r="AI64" s="298">
        <v>0</v>
      </c>
      <c r="AJ64" s="299">
        <f t="shared" si="66"/>
        <v>0</v>
      </c>
      <c r="AK64" s="96">
        <f t="shared" si="614"/>
        <v>0</v>
      </c>
      <c r="AL64" s="97">
        <f t="shared" si="615"/>
        <v>0</v>
      </c>
      <c r="AM64" s="298">
        <v>0</v>
      </c>
      <c r="AN64" s="299">
        <f t="shared" si="67"/>
        <v>0</v>
      </c>
      <c r="AO64" s="96">
        <f t="shared" si="616"/>
        <v>0</v>
      </c>
      <c r="AP64" s="97">
        <f t="shared" si="617"/>
        <v>0</v>
      </c>
      <c r="AQ64" s="298">
        <v>0</v>
      </c>
      <c r="AR64" s="299">
        <f t="shared" si="68"/>
        <v>0</v>
      </c>
      <c r="AS64" s="96">
        <f t="shared" si="618"/>
        <v>0</v>
      </c>
      <c r="AT64" s="97">
        <f t="shared" si="619"/>
        <v>0</v>
      </c>
      <c r="AU64" s="298">
        <v>0</v>
      </c>
      <c r="AV64" s="299">
        <f t="shared" si="69"/>
        <v>0</v>
      </c>
      <c r="AW64" s="96">
        <f t="shared" si="620"/>
        <v>0</v>
      </c>
      <c r="AX64" s="97">
        <f t="shared" si="621"/>
        <v>0</v>
      </c>
      <c r="AY64" s="298">
        <v>0</v>
      </c>
      <c r="AZ64" s="299">
        <f t="shared" si="70"/>
        <v>0</v>
      </c>
      <c r="BA64" s="96">
        <f t="shared" si="622"/>
        <v>0</v>
      </c>
      <c r="BB64" s="97">
        <f t="shared" si="623"/>
        <v>0</v>
      </c>
      <c r="BC64" s="298">
        <v>0</v>
      </c>
      <c r="BD64" s="299">
        <f t="shared" si="71"/>
        <v>0</v>
      </c>
      <c r="BE64" s="96">
        <f t="shared" si="624"/>
        <v>0</v>
      </c>
      <c r="BF64" s="97">
        <f t="shared" si="625"/>
        <v>0</v>
      </c>
      <c r="BG64" s="298">
        <v>0</v>
      </c>
      <c r="BH64" s="299">
        <f t="shared" si="72"/>
        <v>0</v>
      </c>
      <c r="BI64" s="96">
        <f t="shared" si="626"/>
        <v>0</v>
      </c>
      <c r="BJ64" s="97">
        <f t="shared" si="627"/>
        <v>0</v>
      </c>
      <c r="BK64" s="298">
        <v>0</v>
      </c>
      <c r="BL64" s="299">
        <f t="shared" si="73"/>
        <v>0</v>
      </c>
      <c r="BM64" s="96">
        <f t="shared" si="628"/>
        <v>0</v>
      </c>
      <c r="BN64" s="97">
        <f t="shared" si="629"/>
        <v>0</v>
      </c>
      <c r="BO64" s="298">
        <v>0</v>
      </c>
      <c r="BP64" s="299">
        <f t="shared" si="74"/>
        <v>0</v>
      </c>
      <c r="BQ64" s="96">
        <f t="shared" si="630"/>
        <v>0</v>
      </c>
      <c r="BR64" s="97">
        <f t="shared" si="631"/>
        <v>0</v>
      </c>
      <c r="BS64" s="298">
        <v>0</v>
      </c>
      <c r="BT64" s="299">
        <f t="shared" si="75"/>
        <v>0</v>
      </c>
      <c r="BU64" s="96">
        <f t="shared" si="632"/>
        <v>0</v>
      </c>
      <c r="BV64" s="97">
        <f t="shared" si="633"/>
        <v>0</v>
      </c>
      <c r="BW64" s="298">
        <v>0</v>
      </c>
      <c r="BX64" s="299">
        <f t="shared" si="76"/>
        <v>0</v>
      </c>
      <c r="BY64" s="96">
        <f t="shared" si="634"/>
        <v>0</v>
      </c>
      <c r="BZ64" s="97">
        <f t="shared" si="635"/>
        <v>0</v>
      </c>
      <c r="CA64" s="298">
        <v>0</v>
      </c>
      <c r="CB64" s="299">
        <f t="shared" si="77"/>
        <v>0</v>
      </c>
      <c r="CC64" s="96">
        <f t="shared" si="636"/>
        <v>0</v>
      </c>
      <c r="CD64" s="97">
        <f t="shared" si="637"/>
        <v>0</v>
      </c>
      <c r="CE64" s="298">
        <v>0</v>
      </c>
      <c r="CF64" s="299">
        <f t="shared" si="78"/>
        <v>0</v>
      </c>
      <c r="CG64" s="96">
        <f t="shared" si="638"/>
        <v>0</v>
      </c>
      <c r="CH64" s="97">
        <f t="shared" si="639"/>
        <v>0</v>
      </c>
      <c r="CI64" s="298">
        <v>0</v>
      </c>
      <c r="CJ64" s="299">
        <f t="shared" si="79"/>
        <v>0</v>
      </c>
      <c r="CK64" s="96">
        <f t="shared" si="640"/>
        <v>0</v>
      </c>
      <c r="CL64" s="97">
        <f t="shared" si="641"/>
        <v>0</v>
      </c>
      <c r="CM64" s="298">
        <v>0</v>
      </c>
      <c r="CN64" s="299">
        <f t="shared" si="80"/>
        <v>0</v>
      </c>
      <c r="CO64" s="96">
        <f t="shared" si="642"/>
        <v>0</v>
      </c>
      <c r="CP64" s="97">
        <f t="shared" si="643"/>
        <v>0</v>
      </c>
      <c r="CQ64" s="298">
        <v>0</v>
      </c>
      <c r="CR64" s="299">
        <f t="shared" si="81"/>
        <v>0</v>
      </c>
      <c r="CS64" s="96">
        <f t="shared" si="644"/>
        <v>0</v>
      </c>
      <c r="CT64" s="97">
        <f t="shared" si="645"/>
        <v>0</v>
      </c>
      <c r="CU64" s="298">
        <v>0</v>
      </c>
      <c r="CV64" s="299">
        <f t="shared" si="82"/>
        <v>0</v>
      </c>
      <c r="CW64" s="96">
        <f t="shared" si="646"/>
        <v>0</v>
      </c>
      <c r="CX64" s="97">
        <f t="shared" si="647"/>
        <v>0</v>
      </c>
      <c r="CY64" s="298">
        <v>0</v>
      </c>
      <c r="CZ64" s="299">
        <f t="shared" si="83"/>
        <v>0</v>
      </c>
      <c r="DA64" s="96">
        <f t="shared" si="648"/>
        <v>0</v>
      </c>
      <c r="DB64" s="97">
        <f t="shared" si="649"/>
        <v>0</v>
      </c>
      <c r="DC64" s="298">
        <v>0</v>
      </c>
      <c r="DD64" s="299">
        <f t="shared" si="84"/>
        <v>0</v>
      </c>
      <c r="DE64" s="96">
        <f t="shared" si="650"/>
        <v>0</v>
      </c>
      <c r="DF64" s="97">
        <f t="shared" si="651"/>
        <v>0</v>
      </c>
      <c r="DG64" s="298">
        <v>0</v>
      </c>
      <c r="DH64" s="299">
        <f t="shared" si="85"/>
        <v>0</v>
      </c>
      <c r="DI64" s="96">
        <f t="shared" si="652"/>
        <v>0</v>
      </c>
      <c r="DJ64" s="97">
        <f t="shared" si="653"/>
        <v>0</v>
      </c>
      <c r="DK64" s="298">
        <v>0</v>
      </c>
      <c r="DL64" s="299">
        <f t="shared" si="86"/>
        <v>0</v>
      </c>
      <c r="DM64" s="96">
        <f t="shared" si="654"/>
        <v>0</v>
      </c>
      <c r="DN64" s="97">
        <f t="shared" si="655"/>
        <v>0</v>
      </c>
      <c r="DO64" s="298">
        <v>0</v>
      </c>
      <c r="DP64" s="299">
        <f t="shared" si="87"/>
        <v>0</v>
      </c>
      <c r="DQ64" s="96">
        <f t="shared" si="656"/>
        <v>0</v>
      </c>
      <c r="DR64" s="97">
        <f t="shared" si="657"/>
        <v>0</v>
      </c>
      <c r="DS64" s="298">
        <v>0</v>
      </c>
      <c r="DT64" s="299">
        <f t="shared" si="88"/>
        <v>0</v>
      </c>
      <c r="DU64" s="96">
        <f t="shared" si="658"/>
        <v>0</v>
      </c>
      <c r="DV64" s="97">
        <f t="shared" si="659"/>
        <v>0</v>
      </c>
      <c r="DW64" s="298">
        <v>0</v>
      </c>
      <c r="DX64" s="299">
        <f t="shared" si="89"/>
        <v>0</v>
      </c>
      <c r="DY64" s="96">
        <f t="shared" si="660"/>
        <v>0</v>
      </c>
      <c r="DZ64" s="97">
        <f t="shared" si="661"/>
        <v>0</v>
      </c>
      <c r="EA64" s="298">
        <v>0</v>
      </c>
      <c r="EB64" s="299">
        <f t="shared" si="90"/>
        <v>0</v>
      </c>
      <c r="EC64" s="96">
        <f t="shared" si="662"/>
        <v>0</v>
      </c>
      <c r="ED64" s="97">
        <f t="shared" si="663"/>
        <v>0</v>
      </c>
      <c r="EE64" s="298">
        <v>0</v>
      </c>
      <c r="EF64" s="299">
        <f t="shared" si="91"/>
        <v>0</v>
      </c>
      <c r="EG64" s="96">
        <f t="shared" si="664"/>
        <v>0</v>
      </c>
      <c r="EH64" s="97">
        <f t="shared" si="665"/>
        <v>0</v>
      </c>
      <c r="EI64" s="298">
        <v>0</v>
      </c>
      <c r="EJ64" s="299">
        <f t="shared" si="92"/>
        <v>0</v>
      </c>
      <c r="EK64" s="96">
        <f t="shared" si="666"/>
        <v>0</v>
      </c>
      <c r="EL64" s="97">
        <f t="shared" si="667"/>
        <v>0</v>
      </c>
      <c r="EM64" s="298">
        <v>0</v>
      </c>
      <c r="EN64" s="299">
        <f t="shared" si="93"/>
        <v>0</v>
      </c>
      <c r="EO64" s="96">
        <f t="shared" si="668"/>
        <v>0</v>
      </c>
      <c r="EP64" s="97">
        <f t="shared" si="669"/>
        <v>0</v>
      </c>
      <c r="EQ64" s="298">
        <v>0</v>
      </c>
      <c r="ER64" s="299">
        <f t="shared" si="94"/>
        <v>0</v>
      </c>
      <c r="ES64" s="96">
        <f t="shared" si="670"/>
        <v>0</v>
      </c>
      <c r="ET64" s="97">
        <f t="shared" si="671"/>
        <v>0</v>
      </c>
      <c r="EU64" s="298">
        <v>0</v>
      </c>
      <c r="EV64" s="299">
        <f t="shared" si="95"/>
        <v>0</v>
      </c>
      <c r="EW64" s="96">
        <f t="shared" si="672"/>
        <v>0</v>
      </c>
      <c r="EX64" s="97">
        <f t="shared" si="673"/>
        <v>0</v>
      </c>
      <c r="EY64" s="298">
        <v>0</v>
      </c>
      <c r="EZ64" s="299">
        <f t="shared" si="96"/>
        <v>0</v>
      </c>
      <c r="FA64" s="96">
        <f t="shared" si="674"/>
        <v>0</v>
      </c>
      <c r="FB64" s="97">
        <f t="shared" si="675"/>
        <v>0</v>
      </c>
      <c r="FC64" s="298">
        <v>0</v>
      </c>
      <c r="FD64" s="299">
        <f t="shared" si="97"/>
        <v>0</v>
      </c>
      <c r="FE64" s="96">
        <f t="shared" si="676"/>
        <v>0</v>
      </c>
      <c r="FF64" s="97">
        <f t="shared" si="677"/>
        <v>0</v>
      </c>
      <c r="FG64" s="298">
        <v>0</v>
      </c>
      <c r="FH64" s="299">
        <f t="shared" si="98"/>
        <v>0</v>
      </c>
      <c r="FI64" s="96">
        <f t="shared" si="678"/>
        <v>0</v>
      </c>
      <c r="FJ64" s="97">
        <f t="shared" si="679"/>
        <v>0</v>
      </c>
      <c r="FK64" s="298">
        <v>0</v>
      </c>
      <c r="FL64" s="299">
        <f t="shared" si="99"/>
        <v>0</v>
      </c>
      <c r="FM64" s="96">
        <f t="shared" si="680"/>
        <v>0</v>
      </c>
      <c r="FN64" s="97">
        <f t="shared" si="681"/>
        <v>0</v>
      </c>
      <c r="FO64" s="298">
        <v>0</v>
      </c>
      <c r="FP64" s="299">
        <f t="shared" si="100"/>
        <v>0</v>
      </c>
      <c r="FQ64" s="96">
        <f t="shared" si="682"/>
        <v>0</v>
      </c>
      <c r="FR64" s="97">
        <f t="shared" si="683"/>
        <v>0</v>
      </c>
      <c r="FS64" s="298">
        <v>0</v>
      </c>
      <c r="FT64" s="299">
        <f t="shared" si="101"/>
        <v>0</v>
      </c>
      <c r="FU64" s="96">
        <f t="shared" si="684"/>
        <v>0</v>
      </c>
      <c r="FV64" s="97">
        <f t="shared" si="685"/>
        <v>0</v>
      </c>
      <c r="FW64" s="298">
        <v>0</v>
      </c>
      <c r="FX64" s="299">
        <f t="shared" si="102"/>
        <v>0</v>
      </c>
      <c r="FY64" s="96">
        <f t="shared" si="686"/>
        <v>0</v>
      </c>
      <c r="FZ64" s="97">
        <f t="shared" si="687"/>
        <v>0</v>
      </c>
      <c r="GA64" s="298">
        <v>0</v>
      </c>
      <c r="GB64" s="299">
        <f t="shared" si="103"/>
        <v>0</v>
      </c>
      <c r="GC64" s="96">
        <f t="shared" si="688"/>
        <v>0</v>
      </c>
      <c r="GD64" s="97">
        <f t="shared" si="689"/>
        <v>0</v>
      </c>
      <c r="GE64" s="298">
        <v>0</v>
      </c>
      <c r="GF64" s="299">
        <f t="shared" si="104"/>
        <v>0</v>
      </c>
      <c r="GG64" s="96">
        <f t="shared" si="690"/>
        <v>0</v>
      </c>
      <c r="GH64" s="97">
        <f t="shared" si="691"/>
        <v>0</v>
      </c>
      <c r="GI64" s="298">
        <v>0</v>
      </c>
      <c r="GJ64" s="299">
        <f t="shared" si="105"/>
        <v>0</v>
      </c>
      <c r="GK64" s="96">
        <f t="shared" si="692"/>
        <v>0</v>
      </c>
      <c r="GL64" s="97">
        <f t="shared" si="693"/>
        <v>0</v>
      </c>
      <c r="GM64" s="298">
        <v>0</v>
      </c>
      <c r="GN64" s="299">
        <f t="shared" si="106"/>
        <v>0</v>
      </c>
      <c r="GO64" s="96">
        <f t="shared" si="694"/>
        <v>0</v>
      </c>
      <c r="GP64" s="97">
        <f t="shared" si="695"/>
        <v>0</v>
      </c>
      <c r="GQ64" s="298">
        <v>0</v>
      </c>
      <c r="GR64" s="299">
        <f t="shared" si="107"/>
        <v>0</v>
      </c>
      <c r="GS64" s="96">
        <f t="shared" si="696"/>
        <v>0</v>
      </c>
      <c r="GT64" s="97">
        <f t="shared" si="697"/>
        <v>0</v>
      </c>
      <c r="GU64" s="298">
        <v>0</v>
      </c>
      <c r="GV64" s="299">
        <f t="shared" si="108"/>
        <v>0</v>
      </c>
      <c r="GW64" s="96">
        <f t="shared" si="698"/>
        <v>0</v>
      </c>
      <c r="GX64" s="97">
        <f t="shared" si="699"/>
        <v>0</v>
      </c>
      <c r="GY64" s="298">
        <v>0</v>
      </c>
      <c r="GZ64" s="299">
        <f t="shared" si="109"/>
        <v>0</v>
      </c>
      <c r="HA64" s="96">
        <f t="shared" si="700"/>
        <v>0</v>
      </c>
      <c r="HB64" s="97">
        <f t="shared" si="701"/>
        <v>0</v>
      </c>
      <c r="HC64" s="298">
        <v>0</v>
      </c>
      <c r="HD64" s="299">
        <f t="shared" si="110"/>
        <v>0</v>
      </c>
      <c r="HE64" s="96">
        <f t="shared" si="702"/>
        <v>0</v>
      </c>
      <c r="HF64" s="97">
        <f t="shared" si="703"/>
        <v>0</v>
      </c>
      <c r="HG64" s="298">
        <v>0</v>
      </c>
      <c r="HH64" s="299">
        <f t="shared" si="111"/>
        <v>0</v>
      </c>
      <c r="HI64" s="96">
        <f t="shared" si="704"/>
        <v>0</v>
      </c>
      <c r="HJ64" s="97">
        <f t="shared" si="705"/>
        <v>0</v>
      </c>
      <c r="HK64" s="298">
        <v>0</v>
      </c>
      <c r="HL64" s="299">
        <f t="shared" si="112"/>
        <v>0</v>
      </c>
      <c r="HM64" s="96">
        <f t="shared" si="706"/>
        <v>0</v>
      </c>
      <c r="HN64" s="97">
        <f t="shared" si="707"/>
        <v>0</v>
      </c>
      <c r="HO64" s="298">
        <v>0</v>
      </c>
      <c r="HP64" s="299">
        <f t="shared" si="113"/>
        <v>0</v>
      </c>
      <c r="HQ64" s="96">
        <f t="shared" si="708"/>
        <v>0</v>
      </c>
      <c r="HR64" s="97">
        <f t="shared" si="709"/>
        <v>0</v>
      </c>
      <c r="HS64" s="298">
        <v>0</v>
      </c>
      <c r="HT64" s="299">
        <f t="shared" si="114"/>
        <v>0</v>
      </c>
      <c r="HU64" s="96">
        <f t="shared" si="710"/>
        <v>0</v>
      </c>
      <c r="HV64" s="97">
        <f t="shared" si="711"/>
        <v>0</v>
      </c>
      <c r="HW64" s="298">
        <v>0</v>
      </c>
      <c r="HX64" s="299">
        <f t="shared" si="115"/>
        <v>0</v>
      </c>
      <c r="HY64" s="96">
        <f t="shared" si="712"/>
        <v>0</v>
      </c>
      <c r="HZ64" s="97">
        <f t="shared" si="713"/>
        <v>0</v>
      </c>
      <c r="IA64" s="298">
        <v>0</v>
      </c>
      <c r="IB64" s="299">
        <f t="shared" si="116"/>
        <v>0</v>
      </c>
      <c r="IC64" s="96">
        <f t="shared" si="714"/>
        <v>0</v>
      </c>
      <c r="ID64" s="97">
        <f t="shared" si="715"/>
        <v>0</v>
      </c>
      <c r="IE64" s="298">
        <v>0</v>
      </c>
      <c r="IF64" s="299">
        <f t="shared" si="117"/>
        <v>0</v>
      </c>
      <c r="IG64" s="96">
        <f t="shared" si="716"/>
        <v>0</v>
      </c>
      <c r="IH64" s="97">
        <f t="shared" si="717"/>
        <v>0</v>
      </c>
    </row>
    <row r="65" spans="1:242" x14ac:dyDescent="0.2">
      <c r="A65" s="277"/>
      <c r="B65" s="278">
        <v>0.2</v>
      </c>
      <c r="C65" s="298">
        <v>0</v>
      </c>
      <c r="D65" s="299">
        <v>0</v>
      </c>
      <c r="E65" s="96">
        <f t="shared" si="598"/>
        <v>0</v>
      </c>
      <c r="F65" s="97">
        <f t="shared" si="599"/>
        <v>0</v>
      </c>
      <c r="G65" s="298">
        <v>0</v>
      </c>
      <c r="H65" s="299">
        <f t="shared" si="59"/>
        <v>0</v>
      </c>
      <c r="I65" s="96">
        <f t="shared" si="600"/>
        <v>0</v>
      </c>
      <c r="J65" s="97">
        <f t="shared" si="601"/>
        <v>0</v>
      </c>
      <c r="K65" s="298">
        <v>0</v>
      </c>
      <c r="L65" s="299">
        <f t="shared" si="60"/>
        <v>0</v>
      </c>
      <c r="M65" s="96">
        <f t="shared" si="602"/>
        <v>0</v>
      </c>
      <c r="N65" s="97">
        <f t="shared" si="603"/>
        <v>0</v>
      </c>
      <c r="O65" s="298">
        <v>0</v>
      </c>
      <c r="P65" s="299">
        <f t="shared" si="61"/>
        <v>0</v>
      </c>
      <c r="Q65" s="96">
        <f t="shared" si="604"/>
        <v>0</v>
      </c>
      <c r="R65" s="97">
        <f t="shared" si="605"/>
        <v>0</v>
      </c>
      <c r="S65" s="298">
        <v>0</v>
      </c>
      <c r="T65" s="299">
        <f t="shared" si="62"/>
        <v>0</v>
      </c>
      <c r="U65" s="96">
        <f t="shared" si="606"/>
        <v>0</v>
      </c>
      <c r="V65" s="97">
        <f t="shared" si="607"/>
        <v>0</v>
      </c>
      <c r="W65" s="298">
        <v>0</v>
      </c>
      <c r="X65" s="299">
        <f t="shared" si="63"/>
        <v>0</v>
      </c>
      <c r="Y65" s="96">
        <f t="shared" si="608"/>
        <v>0</v>
      </c>
      <c r="Z65" s="97">
        <f t="shared" si="609"/>
        <v>0</v>
      </c>
      <c r="AA65" s="298">
        <v>0</v>
      </c>
      <c r="AB65" s="299">
        <f t="shared" si="64"/>
        <v>0</v>
      </c>
      <c r="AC65" s="96">
        <f t="shared" si="610"/>
        <v>0</v>
      </c>
      <c r="AD65" s="97">
        <f t="shared" si="611"/>
        <v>0</v>
      </c>
      <c r="AE65" s="298">
        <v>0</v>
      </c>
      <c r="AF65" s="299">
        <f t="shared" si="65"/>
        <v>0</v>
      </c>
      <c r="AG65" s="96">
        <f t="shared" si="612"/>
        <v>0</v>
      </c>
      <c r="AH65" s="97">
        <f t="shared" si="613"/>
        <v>0</v>
      </c>
      <c r="AI65" s="298">
        <v>0</v>
      </c>
      <c r="AJ65" s="299">
        <f t="shared" si="66"/>
        <v>0</v>
      </c>
      <c r="AK65" s="96">
        <f t="shared" si="614"/>
        <v>0</v>
      </c>
      <c r="AL65" s="97">
        <f t="shared" si="615"/>
        <v>0</v>
      </c>
      <c r="AM65" s="298">
        <v>0</v>
      </c>
      <c r="AN65" s="299">
        <f t="shared" si="67"/>
        <v>0</v>
      </c>
      <c r="AO65" s="96">
        <f t="shared" si="616"/>
        <v>0</v>
      </c>
      <c r="AP65" s="97">
        <f t="shared" si="617"/>
        <v>0</v>
      </c>
      <c r="AQ65" s="298">
        <v>0</v>
      </c>
      <c r="AR65" s="299">
        <f t="shared" si="68"/>
        <v>0</v>
      </c>
      <c r="AS65" s="96">
        <f t="shared" si="618"/>
        <v>0</v>
      </c>
      <c r="AT65" s="97">
        <f t="shared" si="619"/>
        <v>0</v>
      </c>
      <c r="AU65" s="298">
        <v>0</v>
      </c>
      <c r="AV65" s="299">
        <f t="shared" si="69"/>
        <v>0</v>
      </c>
      <c r="AW65" s="96">
        <f t="shared" si="620"/>
        <v>0</v>
      </c>
      <c r="AX65" s="97">
        <f t="shared" si="621"/>
        <v>0</v>
      </c>
      <c r="AY65" s="298">
        <v>0</v>
      </c>
      <c r="AZ65" s="299">
        <f t="shared" si="70"/>
        <v>0</v>
      </c>
      <c r="BA65" s="96">
        <f t="shared" si="622"/>
        <v>0</v>
      </c>
      <c r="BB65" s="97">
        <f t="shared" si="623"/>
        <v>0</v>
      </c>
      <c r="BC65" s="298">
        <v>0</v>
      </c>
      <c r="BD65" s="299">
        <f t="shared" si="71"/>
        <v>0</v>
      </c>
      <c r="BE65" s="96">
        <f t="shared" si="624"/>
        <v>0</v>
      </c>
      <c r="BF65" s="97">
        <f t="shared" si="625"/>
        <v>0</v>
      </c>
      <c r="BG65" s="298">
        <v>0</v>
      </c>
      <c r="BH65" s="299">
        <f t="shared" si="72"/>
        <v>0</v>
      </c>
      <c r="BI65" s="96">
        <f t="shared" si="626"/>
        <v>0</v>
      </c>
      <c r="BJ65" s="97">
        <f t="shared" si="627"/>
        <v>0</v>
      </c>
      <c r="BK65" s="298">
        <v>0</v>
      </c>
      <c r="BL65" s="299">
        <f t="shared" si="73"/>
        <v>0</v>
      </c>
      <c r="BM65" s="96">
        <f t="shared" si="628"/>
        <v>0</v>
      </c>
      <c r="BN65" s="97">
        <f t="shared" si="629"/>
        <v>0</v>
      </c>
      <c r="BO65" s="298">
        <v>0</v>
      </c>
      <c r="BP65" s="299">
        <f t="shared" si="74"/>
        <v>0</v>
      </c>
      <c r="BQ65" s="96">
        <f t="shared" si="630"/>
        <v>0</v>
      </c>
      <c r="BR65" s="97">
        <f t="shared" si="631"/>
        <v>0</v>
      </c>
      <c r="BS65" s="298">
        <v>0</v>
      </c>
      <c r="BT65" s="299">
        <f t="shared" si="75"/>
        <v>0</v>
      </c>
      <c r="BU65" s="96">
        <f t="shared" si="632"/>
        <v>0</v>
      </c>
      <c r="BV65" s="97">
        <f t="shared" si="633"/>
        <v>0</v>
      </c>
      <c r="BW65" s="298">
        <v>0</v>
      </c>
      <c r="BX65" s="299">
        <f t="shared" si="76"/>
        <v>0</v>
      </c>
      <c r="BY65" s="96">
        <f t="shared" si="634"/>
        <v>0</v>
      </c>
      <c r="BZ65" s="97">
        <f t="shared" si="635"/>
        <v>0</v>
      </c>
      <c r="CA65" s="298">
        <v>0</v>
      </c>
      <c r="CB65" s="299">
        <f t="shared" si="77"/>
        <v>0</v>
      </c>
      <c r="CC65" s="96">
        <f t="shared" si="636"/>
        <v>0</v>
      </c>
      <c r="CD65" s="97">
        <f t="shared" si="637"/>
        <v>0</v>
      </c>
      <c r="CE65" s="298">
        <v>0</v>
      </c>
      <c r="CF65" s="299">
        <f t="shared" si="78"/>
        <v>0</v>
      </c>
      <c r="CG65" s="96">
        <f t="shared" si="638"/>
        <v>0</v>
      </c>
      <c r="CH65" s="97">
        <f t="shared" si="639"/>
        <v>0</v>
      </c>
      <c r="CI65" s="298">
        <v>0</v>
      </c>
      <c r="CJ65" s="299">
        <f t="shared" si="79"/>
        <v>0</v>
      </c>
      <c r="CK65" s="96">
        <f t="shared" si="640"/>
        <v>0</v>
      </c>
      <c r="CL65" s="97">
        <f t="shared" si="641"/>
        <v>0</v>
      </c>
      <c r="CM65" s="298">
        <v>0</v>
      </c>
      <c r="CN65" s="299">
        <f t="shared" si="80"/>
        <v>0</v>
      </c>
      <c r="CO65" s="96">
        <f t="shared" si="642"/>
        <v>0</v>
      </c>
      <c r="CP65" s="97">
        <f t="shared" si="643"/>
        <v>0</v>
      </c>
      <c r="CQ65" s="298">
        <v>0</v>
      </c>
      <c r="CR65" s="299">
        <f t="shared" si="81"/>
        <v>0</v>
      </c>
      <c r="CS65" s="96">
        <f t="shared" si="644"/>
        <v>0</v>
      </c>
      <c r="CT65" s="97">
        <f t="shared" si="645"/>
        <v>0</v>
      </c>
      <c r="CU65" s="298">
        <v>0</v>
      </c>
      <c r="CV65" s="299">
        <f t="shared" si="82"/>
        <v>0</v>
      </c>
      <c r="CW65" s="96">
        <f t="shared" si="646"/>
        <v>0</v>
      </c>
      <c r="CX65" s="97">
        <f t="shared" si="647"/>
        <v>0</v>
      </c>
      <c r="CY65" s="298">
        <v>0</v>
      </c>
      <c r="CZ65" s="299">
        <f t="shared" si="83"/>
        <v>0</v>
      </c>
      <c r="DA65" s="96">
        <f t="shared" si="648"/>
        <v>0</v>
      </c>
      <c r="DB65" s="97">
        <f t="shared" si="649"/>
        <v>0</v>
      </c>
      <c r="DC65" s="298">
        <v>0</v>
      </c>
      <c r="DD65" s="299">
        <f t="shared" si="84"/>
        <v>0</v>
      </c>
      <c r="DE65" s="96">
        <f t="shared" si="650"/>
        <v>0</v>
      </c>
      <c r="DF65" s="97">
        <f t="shared" si="651"/>
        <v>0</v>
      </c>
      <c r="DG65" s="298">
        <v>0</v>
      </c>
      <c r="DH65" s="299">
        <f t="shared" si="85"/>
        <v>0</v>
      </c>
      <c r="DI65" s="96">
        <f t="shared" si="652"/>
        <v>0</v>
      </c>
      <c r="DJ65" s="97">
        <f t="shared" si="653"/>
        <v>0</v>
      </c>
      <c r="DK65" s="298">
        <v>0</v>
      </c>
      <c r="DL65" s="299">
        <f t="shared" si="86"/>
        <v>0</v>
      </c>
      <c r="DM65" s="96">
        <f t="shared" si="654"/>
        <v>0</v>
      </c>
      <c r="DN65" s="97">
        <f t="shared" si="655"/>
        <v>0</v>
      </c>
      <c r="DO65" s="298">
        <v>0</v>
      </c>
      <c r="DP65" s="299">
        <f t="shared" si="87"/>
        <v>0</v>
      </c>
      <c r="DQ65" s="96">
        <f t="shared" si="656"/>
        <v>0</v>
      </c>
      <c r="DR65" s="97">
        <f t="shared" si="657"/>
        <v>0</v>
      </c>
      <c r="DS65" s="298">
        <v>0</v>
      </c>
      <c r="DT65" s="299">
        <f t="shared" si="88"/>
        <v>0</v>
      </c>
      <c r="DU65" s="96">
        <f t="shared" si="658"/>
        <v>0</v>
      </c>
      <c r="DV65" s="97">
        <f t="shared" si="659"/>
        <v>0</v>
      </c>
      <c r="DW65" s="298">
        <v>0</v>
      </c>
      <c r="DX65" s="299">
        <f t="shared" si="89"/>
        <v>0</v>
      </c>
      <c r="DY65" s="96">
        <f t="shared" si="660"/>
        <v>0</v>
      </c>
      <c r="DZ65" s="97">
        <f t="shared" si="661"/>
        <v>0</v>
      </c>
      <c r="EA65" s="298">
        <v>0</v>
      </c>
      <c r="EB65" s="299">
        <f t="shared" si="90"/>
        <v>0</v>
      </c>
      <c r="EC65" s="96">
        <f t="shared" si="662"/>
        <v>0</v>
      </c>
      <c r="ED65" s="97">
        <f t="shared" si="663"/>
        <v>0</v>
      </c>
      <c r="EE65" s="298">
        <v>0</v>
      </c>
      <c r="EF65" s="299">
        <f t="shared" si="91"/>
        <v>0</v>
      </c>
      <c r="EG65" s="96">
        <f t="shared" si="664"/>
        <v>0</v>
      </c>
      <c r="EH65" s="97">
        <f t="shared" si="665"/>
        <v>0</v>
      </c>
      <c r="EI65" s="298">
        <v>0</v>
      </c>
      <c r="EJ65" s="299">
        <f t="shared" si="92"/>
        <v>0</v>
      </c>
      <c r="EK65" s="96">
        <f t="shared" si="666"/>
        <v>0</v>
      </c>
      <c r="EL65" s="97">
        <f t="shared" si="667"/>
        <v>0</v>
      </c>
      <c r="EM65" s="298">
        <v>0</v>
      </c>
      <c r="EN65" s="299">
        <f t="shared" si="93"/>
        <v>0</v>
      </c>
      <c r="EO65" s="96">
        <f t="shared" si="668"/>
        <v>0</v>
      </c>
      <c r="EP65" s="97">
        <f t="shared" si="669"/>
        <v>0</v>
      </c>
      <c r="EQ65" s="298">
        <v>0</v>
      </c>
      <c r="ER65" s="299">
        <f t="shared" si="94"/>
        <v>0</v>
      </c>
      <c r="ES65" s="96">
        <f t="shared" si="670"/>
        <v>0</v>
      </c>
      <c r="ET65" s="97">
        <f t="shared" si="671"/>
        <v>0</v>
      </c>
      <c r="EU65" s="298">
        <v>0</v>
      </c>
      <c r="EV65" s="299">
        <f t="shared" si="95"/>
        <v>0</v>
      </c>
      <c r="EW65" s="96">
        <f t="shared" si="672"/>
        <v>0</v>
      </c>
      <c r="EX65" s="97">
        <f t="shared" si="673"/>
        <v>0</v>
      </c>
      <c r="EY65" s="298">
        <v>0</v>
      </c>
      <c r="EZ65" s="299">
        <f t="shared" si="96"/>
        <v>0</v>
      </c>
      <c r="FA65" s="96">
        <f t="shared" si="674"/>
        <v>0</v>
      </c>
      <c r="FB65" s="97">
        <f t="shared" si="675"/>
        <v>0</v>
      </c>
      <c r="FC65" s="298">
        <v>0</v>
      </c>
      <c r="FD65" s="299">
        <f t="shared" si="97"/>
        <v>0</v>
      </c>
      <c r="FE65" s="96">
        <f t="shared" si="676"/>
        <v>0</v>
      </c>
      <c r="FF65" s="97">
        <f t="shared" si="677"/>
        <v>0</v>
      </c>
      <c r="FG65" s="298">
        <v>0</v>
      </c>
      <c r="FH65" s="299">
        <f t="shared" si="98"/>
        <v>0</v>
      </c>
      <c r="FI65" s="96">
        <f t="shared" si="678"/>
        <v>0</v>
      </c>
      <c r="FJ65" s="97">
        <f t="shared" si="679"/>
        <v>0</v>
      </c>
      <c r="FK65" s="298">
        <v>0</v>
      </c>
      <c r="FL65" s="299">
        <f t="shared" si="99"/>
        <v>0</v>
      </c>
      <c r="FM65" s="96">
        <f t="shared" si="680"/>
        <v>0</v>
      </c>
      <c r="FN65" s="97">
        <f t="shared" si="681"/>
        <v>0</v>
      </c>
      <c r="FO65" s="298">
        <v>0</v>
      </c>
      <c r="FP65" s="299">
        <f t="shared" si="100"/>
        <v>0</v>
      </c>
      <c r="FQ65" s="96">
        <f t="shared" si="682"/>
        <v>0</v>
      </c>
      <c r="FR65" s="97">
        <f t="shared" si="683"/>
        <v>0</v>
      </c>
      <c r="FS65" s="298">
        <v>0</v>
      </c>
      <c r="FT65" s="299">
        <f t="shared" si="101"/>
        <v>0</v>
      </c>
      <c r="FU65" s="96">
        <f t="shared" si="684"/>
        <v>0</v>
      </c>
      <c r="FV65" s="97">
        <f t="shared" si="685"/>
        <v>0</v>
      </c>
      <c r="FW65" s="298">
        <v>0</v>
      </c>
      <c r="FX65" s="299">
        <f t="shared" si="102"/>
        <v>0</v>
      </c>
      <c r="FY65" s="96">
        <f t="shared" si="686"/>
        <v>0</v>
      </c>
      <c r="FZ65" s="97">
        <f t="shared" si="687"/>
        <v>0</v>
      </c>
      <c r="GA65" s="298">
        <v>0</v>
      </c>
      <c r="GB65" s="299">
        <f t="shared" si="103"/>
        <v>0</v>
      </c>
      <c r="GC65" s="96">
        <f t="shared" si="688"/>
        <v>0</v>
      </c>
      <c r="GD65" s="97">
        <f t="shared" si="689"/>
        <v>0</v>
      </c>
      <c r="GE65" s="298">
        <v>0</v>
      </c>
      <c r="GF65" s="299">
        <f t="shared" si="104"/>
        <v>0</v>
      </c>
      <c r="GG65" s="96">
        <f t="shared" si="690"/>
        <v>0</v>
      </c>
      <c r="GH65" s="97">
        <f t="shared" si="691"/>
        <v>0</v>
      </c>
      <c r="GI65" s="298">
        <v>0</v>
      </c>
      <c r="GJ65" s="299">
        <f t="shared" si="105"/>
        <v>0</v>
      </c>
      <c r="GK65" s="96">
        <f t="shared" si="692"/>
        <v>0</v>
      </c>
      <c r="GL65" s="97">
        <f t="shared" si="693"/>
        <v>0</v>
      </c>
      <c r="GM65" s="298">
        <v>0</v>
      </c>
      <c r="GN65" s="299">
        <f t="shared" si="106"/>
        <v>0</v>
      </c>
      <c r="GO65" s="96">
        <f t="shared" si="694"/>
        <v>0</v>
      </c>
      <c r="GP65" s="97">
        <f t="shared" si="695"/>
        <v>0</v>
      </c>
      <c r="GQ65" s="298">
        <v>0</v>
      </c>
      <c r="GR65" s="299">
        <f t="shared" si="107"/>
        <v>0</v>
      </c>
      <c r="GS65" s="96">
        <f t="shared" si="696"/>
        <v>0</v>
      </c>
      <c r="GT65" s="97">
        <f t="shared" si="697"/>
        <v>0</v>
      </c>
      <c r="GU65" s="298">
        <v>0</v>
      </c>
      <c r="GV65" s="299">
        <f t="shared" si="108"/>
        <v>0</v>
      </c>
      <c r="GW65" s="96">
        <f t="shared" si="698"/>
        <v>0</v>
      </c>
      <c r="GX65" s="97">
        <f t="shared" si="699"/>
        <v>0</v>
      </c>
      <c r="GY65" s="298">
        <v>0</v>
      </c>
      <c r="GZ65" s="299">
        <f t="shared" si="109"/>
        <v>0</v>
      </c>
      <c r="HA65" s="96">
        <f t="shared" si="700"/>
        <v>0</v>
      </c>
      <c r="HB65" s="97">
        <f t="shared" si="701"/>
        <v>0</v>
      </c>
      <c r="HC65" s="298">
        <v>0</v>
      </c>
      <c r="HD65" s="299">
        <f t="shared" si="110"/>
        <v>0</v>
      </c>
      <c r="HE65" s="96">
        <f t="shared" si="702"/>
        <v>0</v>
      </c>
      <c r="HF65" s="97">
        <f t="shared" si="703"/>
        <v>0</v>
      </c>
      <c r="HG65" s="298">
        <v>0</v>
      </c>
      <c r="HH65" s="299">
        <f t="shared" si="111"/>
        <v>0</v>
      </c>
      <c r="HI65" s="96">
        <f t="shared" si="704"/>
        <v>0</v>
      </c>
      <c r="HJ65" s="97">
        <f t="shared" si="705"/>
        <v>0</v>
      </c>
      <c r="HK65" s="298">
        <v>0</v>
      </c>
      <c r="HL65" s="299">
        <f t="shared" si="112"/>
        <v>0</v>
      </c>
      <c r="HM65" s="96">
        <f t="shared" si="706"/>
        <v>0</v>
      </c>
      <c r="HN65" s="97">
        <f t="shared" si="707"/>
        <v>0</v>
      </c>
      <c r="HO65" s="298">
        <v>0</v>
      </c>
      <c r="HP65" s="299">
        <f t="shared" si="113"/>
        <v>0</v>
      </c>
      <c r="HQ65" s="96">
        <f t="shared" si="708"/>
        <v>0</v>
      </c>
      <c r="HR65" s="97">
        <f t="shared" si="709"/>
        <v>0</v>
      </c>
      <c r="HS65" s="298">
        <v>0</v>
      </c>
      <c r="HT65" s="299">
        <f t="shared" si="114"/>
        <v>0</v>
      </c>
      <c r="HU65" s="96">
        <f t="shared" si="710"/>
        <v>0</v>
      </c>
      <c r="HV65" s="97">
        <f t="shared" si="711"/>
        <v>0</v>
      </c>
      <c r="HW65" s="298">
        <v>0</v>
      </c>
      <c r="HX65" s="299">
        <f t="shared" si="115"/>
        <v>0</v>
      </c>
      <c r="HY65" s="96">
        <f t="shared" si="712"/>
        <v>0</v>
      </c>
      <c r="HZ65" s="97">
        <f t="shared" si="713"/>
        <v>0</v>
      </c>
      <c r="IA65" s="298">
        <v>0</v>
      </c>
      <c r="IB65" s="299">
        <f t="shared" si="116"/>
        <v>0</v>
      </c>
      <c r="IC65" s="96">
        <f t="shared" si="714"/>
        <v>0</v>
      </c>
      <c r="ID65" s="97">
        <f t="shared" si="715"/>
        <v>0</v>
      </c>
      <c r="IE65" s="298">
        <v>0</v>
      </c>
      <c r="IF65" s="299">
        <f t="shared" si="117"/>
        <v>0</v>
      </c>
      <c r="IG65" s="96">
        <f t="shared" si="716"/>
        <v>0</v>
      </c>
      <c r="IH65" s="97">
        <f t="shared" si="717"/>
        <v>0</v>
      </c>
    </row>
    <row r="66" spans="1:242" x14ac:dyDescent="0.2">
      <c r="A66" s="277"/>
      <c r="B66" s="278">
        <v>0.2</v>
      </c>
      <c r="C66" s="298">
        <v>0</v>
      </c>
      <c r="D66" s="299">
        <v>0</v>
      </c>
      <c r="E66" s="96">
        <f t="shared" si="598"/>
        <v>0</v>
      </c>
      <c r="F66" s="97">
        <f t="shared" si="599"/>
        <v>0</v>
      </c>
      <c r="G66" s="298">
        <v>0</v>
      </c>
      <c r="H66" s="299">
        <f t="shared" si="59"/>
        <v>0</v>
      </c>
      <c r="I66" s="96">
        <f t="shared" si="600"/>
        <v>0</v>
      </c>
      <c r="J66" s="97">
        <f t="shared" si="601"/>
        <v>0</v>
      </c>
      <c r="K66" s="298">
        <v>0</v>
      </c>
      <c r="L66" s="299">
        <f t="shared" si="60"/>
        <v>0</v>
      </c>
      <c r="M66" s="96">
        <f t="shared" si="602"/>
        <v>0</v>
      </c>
      <c r="N66" s="97">
        <f t="shared" si="603"/>
        <v>0</v>
      </c>
      <c r="O66" s="298">
        <v>0</v>
      </c>
      <c r="P66" s="299">
        <f t="shared" si="61"/>
        <v>0</v>
      </c>
      <c r="Q66" s="96">
        <f t="shared" si="604"/>
        <v>0</v>
      </c>
      <c r="R66" s="97">
        <f t="shared" si="605"/>
        <v>0</v>
      </c>
      <c r="S66" s="298">
        <v>0</v>
      </c>
      <c r="T66" s="299">
        <f t="shared" si="62"/>
        <v>0</v>
      </c>
      <c r="U66" s="96">
        <f t="shared" si="606"/>
        <v>0</v>
      </c>
      <c r="V66" s="97">
        <f t="shared" si="607"/>
        <v>0</v>
      </c>
      <c r="W66" s="298">
        <v>0</v>
      </c>
      <c r="X66" s="299">
        <f t="shared" si="63"/>
        <v>0</v>
      </c>
      <c r="Y66" s="96">
        <f t="shared" si="608"/>
        <v>0</v>
      </c>
      <c r="Z66" s="97">
        <f t="shared" si="609"/>
        <v>0</v>
      </c>
      <c r="AA66" s="298">
        <v>0</v>
      </c>
      <c r="AB66" s="299">
        <f t="shared" si="64"/>
        <v>0</v>
      </c>
      <c r="AC66" s="96">
        <f t="shared" si="610"/>
        <v>0</v>
      </c>
      <c r="AD66" s="97">
        <f t="shared" si="611"/>
        <v>0</v>
      </c>
      <c r="AE66" s="298">
        <v>0</v>
      </c>
      <c r="AF66" s="299">
        <f t="shared" si="65"/>
        <v>0</v>
      </c>
      <c r="AG66" s="96">
        <f t="shared" si="612"/>
        <v>0</v>
      </c>
      <c r="AH66" s="97">
        <f t="shared" si="613"/>
        <v>0</v>
      </c>
      <c r="AI66" s="298">
        <v>0</v>
      </c>
      <c r="AJ66" s="299">
        <f t="shared" si="66"/>
        <v>0</v>
      </c>
      <c r="AK66" s="96">
        <f t="shared" si="614"/>
        <v>0</v>
      </c>
      <c r="AL66" s="97">
        <f t="shared" si="615"/>
        <v>0</v>
      </c>
      <c r="AM66" s="298">
        <v>0</v>
      </c>
      <c r="AN66" s="299">
        <f t="shared" si="67"/>
        <v>0</v>
      </c>
      <c r="AO66" s="96">
        <f t="shared" si="616"/>
        <v>0</v>
      </c>
      <c r="AP66" s="97">
        <f t="shared" si="617"/>
        <v>0</v>
      </c>
      <c r="AQ66" s="298">
        <v>0</v>
      </c>
      <c r="AR66" s="299">
        <f t="shared" si="68"/>
        <v>0</v>
      </c>
      <c r="AS66" s="96">
        <f t="shared" si="618"/>
        <v>0</v>
      </c>
      <c r="AT66" s="97">
        <f t="shared" si="619"/>
        <v>0</v>
      </c>
      <c r="AU66" s="298">
        <v>0</v>
      </c>
      <c r="AV66" s="299">
        <f t="shared" si="69"/>
        <v>0</v>
      </c>
      <c r="AW66" s="96">
        <f t="shared" si="620"/>
        <v>0</v>
      </c>
      <c r="AX66" s="97">
        <f t="shared" si="621"/>
        <v>0</v>
      </c>
      <c r="AY66" s="298">
        <v>0</v>
      </c>
      <c r="AZ66" s="299">
        <f t="shared" si="70"/>
        <v>0</v>
      </c>
      <c r="BA66" s="96">
        <f t="shared" si="622"/>
        <v>0</v>
      </c>
      <c r="BB66" s="97">
        <f t="shared" si="623"/>
        <v>0</v>
      </c>
      <c r="BC66" s="298">
        <v>0</v>
      </c>
      <c r="BD66" s="299">
        <f t="shared" si="71"/>
        <v>0</v>
      </c>
      <c r="BE66" s="96">
        <f t="shared" si="624"/>
        <v>0</v>
      </c>
      <c r="BF66" s="97">
        <f t="shared" si="625"/>
        <v>0</v>
      </c>
      <c r="BG66" s="298">
        <v>0</v>
      </c>
      <c r="BH66" s="299">
        <f t="shared" si="72"/>
        <v>0</v>
      </c>
      <c r="BI66" s="96">
        <f t="shared" si="626"/>
        <v>0</v>
      </c>
      <c r="BJ66" s="97">
        <f t="shared" si="627"/>
        <v>0</v>
      </c>
      <c r="BK66" s="298">
        <v>0</v>
      </c>
      <c r="BL66" s="299">
        <f t="shared" si="73"/>
        <v>0</v>
      </c>
      <c r="BM66" s="96">
        <f t="shared" si="628"/>
        <v>0</v>
      </c>
      <c r="BN66" s="97">
        <f t="shared" si="629"/>
        <v>0</v>
      </c>
      <c r="BO66" s="298">
        <v>0</v>
      </c>
      <c r="BP66" s="299">
        <f t="shared" si="74"/>
        <v>0</v>
      </c>
      <c r="BQ66" s="96">
        <f t="shared" si="630"/>
        <v>0</v>
      </c>
      <c r="BR66" s="97">
        <f t="shared" si="631"/>
        <v>0</v>
      </c>
      <c r="BS66" s="298">
        <v>0</v>
      </c>
      <c r="BT66" s="299">
        <f t="shared" si="75"/>
        <v>0</v>
      </c>
      <c r="BU66" s="96">
        <f t="shared" si="632"/>
        <v>0</v>
      </c>
      <c r="BV66" s="97">
        <f t="shared" si="633"/>
        <v>0</v>
      </c>
      <c r="BW66" s="298">
        <v>0</v>
      </c>
      <c r="BX66" s="299">
        <f t="shared" si="76"/>
        <v>0</v>
      </c>
      <c r="BY66" s="96">
        <f t="shared" si="634"/>
        <v>0</v>
      </c>
      <c r="BZ66" s="97">
        <f t="shared" si="635"/>
        <v>0</v>
      </c>
      <c r="CA66" s="298">
        <v>0</v>
      </c>
      <c r="CB66" s="299">
        <f t="shared" si="77"/>
        <v>0</v>
      </c>
      <c r="CC66" s="96">
        <f t="shared" si="636"/>
        <v>0</v>
      </c>
      <c r="CD66" s="97">
        <f t="shared" si="637"/>
        <v>0</v>
      </c>
      <c r="CE66" s="298">
        <v>0</v>
      </c>
      <c r="CF66" s="299">
        <f t="shared" si="78"/>
        <v>0</v>
      </c>
      <c r="CG66" s="96">
        <f t="shared" si="638"/>
        <v>0</v>
      </c>
      <c r="CH66" s="97">
        <f t="shared" si="639"/>
        <v>0</v>
      </c>
      <c r="CI66" s="298">
        <v>0</v>
      </c>
      <c r="CJ66" s="299">
        <f t="shared" si="79"/>
        <v>0</v>
      </c>
      <c r="CK66" s="96">
        <f t="shared" si="640"/>
        <v>0</v>
      </c>
      <c r="CL66" s="97">
        <f t="shared" si="641"/>
        <v>0</v>
      </c>
      <c r="CM66" s="298">
        <v>0</v>
      </c>
      <c r="CN66" s="299">
        <f t="shared" si="80"/>
        <v>0</v>
      </c>
      <c r="CO66" s="96">
        <f t="shared" si="642"/>
        <v>0</v>
      </c>
      <c r="CP66" s="97">
        <f t="shared" si="643"/>
        <v>0</v>
      </c>
      <c r="CQ66" s="298">
        <v>0</v>
      </c>
      <c r="CR66" s="299">
        <f t="shared" si="81"/>
        <v>0</v>
      </c>
      <c r="CS66" s="96">
        <f t="shared" si="644"/>
        <v>0</v>
      </c>
      <c r="CT66" s="97">
        <f t="shared" si="645"/>
        <v>0</v>
      </c>
      <c r="CU66" s="298">
        <v>0</v>
      </c>
      <c r="CV66" s="299">
        <f t="shared" si="82"/>
        <v>0</v>
      </c>
      <c r="CW66" s="96">
        <f t="shared" si="646"/>
        <v>0</v>
      </c>
      <c r="CX66" s="97">
        <f t="shared" si="647"/>
        <v>0</v>
      </c>
      <c r="CY66" s="298">
        <v>0</v>
      </c>
      <c r="CZ66" s="299">
        <f t="shared" si="83"/>
        <v>0</v>
      </c>
      <c r="DA66" s="96">
        <f t="shared" si="648"/>
        <v>0</v>
      </c>
      <c r="DB66" s="97">
        <f t="shared" si="649"/>
        <v>0</v>
      </c>
      <c r="DC66" s="298">
        <v>0</v>
      </c>
      <c r="DD66" s="299">
        <f t="shared" si="84"/>
        <v>0</v>
      </c>
      <c r="DE66" s="96">
        <f t="shared" si="650"/>
        <v>0</v>
      </c>
      <c r="DF66" s="97">
        <f t="shared" si="651"/>
        <v>0</v>
      </c>
      <c r="DG66" s="298">
        <v>0</v>
      </c>
      <c r="DH66" s="299">
        <f t="shared" si="85"/>
        <v>0</v>
      </c>
      <c r="DI66" s="96">
        <f t="shared" si="652"/>
        <v>0</v>
      </c>
      <c r="DJ66" s="97">
        <f t="shared" si="653"/>
        <v>0</v>
      </c>
      <c r="DK66" s="298">
        <v>0</v>
      </c>
      <c r="DL66" s="299">
        <f t="shared" si="86"/>
        <v>0</v>
      </c>
      <c r="DM66" s="96">
        <f t="shared" si="654"/>
        <v>0</v>
      </c>
      <c r="DN66" s="97">
        <f t="shared" si="655"/>
        <v>0</v>
      </c>
      <c r="DO66" s="298">
        <v>0</v>
      </c>
      <c r="DP66" s="299">
        <f t="shared" si="87"/>
        <v>0</v>
      </c>
      <c r="DQ66" s="96">
        <f t="shared" si="656"/>
        <v>0</v>
      </c>
      <c r="DR66" s="97">
        <f t="shared" si="657"/>
        <v>0</v>
      </c>
      <c r="DS66" s="298">
        <v>0</v>
      </c>
      <c r="DT66" s="299">
        <f t="shared" si="88"/>
        <v>0</v>
      </c>
      <c r="DU66" s="96">
        <f t="shared" si="658"/>
        <v>0</v>
      </c>
      <c r="DV66" s="97">
        <f t="shared" si="659"/>
        <v>0</v>
      </c>
      <c r="DW66" s="298">
        <v>0</v>
      </c>
      <c r="DX66" s="299">
        <f t="shared" si="89"/>
        <v>0</v>
      </c>
      <c r="DY66" s="96">
        <f t="shared" si="660"/>
        <v>0</v>
      </c>
      <c r="DZ66" s="97">
        <f t="shared" si="661"/>
        <v>0</v>
      </c>
      <c r="EA66" s="298">
        <v>0</v>
      </c>
      <c r="EB66" s="299">
        <f t="shared" si="90"/>
        <v>0</v>
      </c>
      <c r="EC66" s="96">
        <f t="shared" si="662"/>
        <v>0</v>
      </c>
      <c r="ED66" s="97">
        <f t="shared" si="663"/>
        <v>0</v>
      </c>
      <c r="EE66" s="298">
        <v>0</v>
      </c>
      <c r="EF66" s="299">
        <f t="shared" si="91"/>
        <v>0</v>
      </c>
      <c r="EG66" s="96">
        <f t="shared" si="664"/>
        <v>0</v>
      </c>
      <c r="EH66" s="97">
        <f t="shared" si="665"/>
        <v>0</v>
      </c>
      <c r="EI66" s="298">
        <v>0</v>
      </c>
      <c r="EJ66" s="299">
        <f t="shared" si="92"/>
        <v>0</v>
      </c>
      <c r="EK66" s="96">
        <f t="shared" si="666"/>
        <v>0</v>
      </c>
      <c r="EL66" s="97">
        <f t="shared" si="667"/>
        <v>0</v>
      </c>
      <c r="EM66" s="298">
        <v>0</v>
      </c>
      <c r="EN66" s="299">
        <f t="shared" si="93"/>
        <v>0</v>
      </c>
      <c r="EO66" s="96">
        <f t="shared" si="668"/>
        <v>0</v>
      </c>
      <c r="EP66" s="97">
        <f t="shared" si="669"/>
        <v>0</v>
      </c>
      <c r="EQ66" s="298">
        <v>0</v>
      </c>
      <c r="ER66" s="299">
        <f t="shared" si="94"/>
        <v>0</v>
      </c>
      <c r="ES66" s="96">
        <f t="shared" si="670"/>
        <v>0</v>
      </c>
      <c r="ET66" s="97">
        <f t="shared" si="671"/>
        <v>0</v>
      </c>
      <c r="EU66" s="298">
        <v>0</v>
      </c>
      <c r="EV66" s="299">
        <f t="shared" si="95"/>
        <v>0</v>
      </c>
      <c r="EW66" s="96">
        <f t="shared" si="672"/>
        <v>0</v>
      </c>
      <c r="EX66" s="97">
        <f t="shared" si="673"/>
        <v>0</v>
      </c>
      <c r="EY66" s="298">
        <v>0</v>
      </c>
      <c r="EZ66" s="299">
        <f t="shared" si="96"/>
        <v>0</v>
      </c>
      <c r="FA66" s="96">
        <f t="shared" si="674"/>
        <v>0</v>
      </c>
      <c r="FB66" s="97">
        <f t="shared" si="675"/>
        <v>0</v>
      </c>
      <c r="FC66" s="298">
        <v>0</v>
      </c>
      <c r="FD66" s="299">
        <f t="shared" si="97"/>
        <v>0</v>
      </c>
      <c r="FE66" s="96">
        <f t="shared" si="676"/>
        <v>0</v>
      </c>
      <c r="FF66" s="97">
        <f t="shared" si="677"/>
        <v>0</v>
      </c>
      <c r="FG66" s="298">
        <v>0</v>
      </c>
      <c r="FH66" s="299">
        <f t="shared" si="98"/>
        <v>0</v>
      </c>
      <c r="FI66" s="96">
        <f t="shared" si="678"/>
        <v>0</v>
      </c>
      <c r="FJ66" s="97">
        <f t="shared" si="679"/>
        <v>0</v>
      </c>
      <c r="FK66" s="298">
        <v>0</v>
      </c>
      <c r="FL66" s="299">
        <f t="shared" si="99"/>
        <v>0</v>
      </c>
      <c r="FM66" s="96">
        <f t="shared" si="680"/>
        <v>0</v>
      </c>
      <c r="FN66" s="97">
        <f t="shared" si="681"/>
        <v>0</v>
      </c>
      <c r="FO66" s="298">
        <v>0</v>
      </c>
      <c r="FP66" s="299">
        <f t="shared" si="100"/>
        <v>0</v>
      </c>
      <c r="FQ66" s="96">
        <f t="shared" si="682"/>
        <v>0</v>
      </c>
      <c r="FR66" s="97">
        <f t="shared" si="683"/>
        <v>0</v>
      </c>
      <c r="FS66" s="298">
        <v>0</v>
      </c>
      <c r="FT66" s="299">
        <f t="shared" si="101"/>
        <v>0</v>
      </c>
      <c r="FU66" s="96">
        <f t="shared" si="684"/>
        <v>0</v>
      </c>
      <c r="FV66" s="97">
        <f t="shared" si="685"/>
        <v>0</v>
      </c>
      <c r="FW66" s="298">
        <v>0</v>
      </c>
      <c r="FX66" s="299">
        <f t="shared" si="102"/>
        <v>0</v>
      </c>
      <c r="FY66" s="96">
        <f t="shared" si="686"/>
        <v>0</v>
      </c>
      <c r="FZ66" s="97">
        <f t="shared" si="687"/>
        <v>0</v>
      </c>
      <c r="GA66" s="298">
        <v>0</v>
      </c>
      <c r="GB66" s="299">
        <f t="shared" si="103"/>
        <v>0</v>
      </c>
      <c r="GC66" s="96">
        <f t="shared" si="688"/>
        <v>0</v>
      </c>
      <c r="GD66" s="97">
        <f t="shared" si="689"/>
        <v>0</v>
      </c>
      <c r="GE66" s="298">
        <v>0</v>
      </c>
      <c r="GF66" s="299">
        <f t="shared" si="104"/>
        <v>0</v>
      </c>
      <c r="GG66" s="96">
        <f t="shared" si="690"/>
        <v>0</v>
      </c>
      <c r="GH66" s="97">
        <f t="shared" si="691"/>
        <v>0</v>
      </c>
      <c r="GI66" s="298">
        <v>0</v>
      </c>
      <c r="GJ66" s="299">
        <f t="shared" si="105"/>
        <v>0</v>
      </c>
      <c r="GK66" s="96">
        <f t="shared" si="692"/>
        <v>0</v>
      </c>
      <c r="GL66" s="97">
        <f t="shared" si="693"/>
        <v>0</v>
      </c>
      <c r="GM66" s="298">
        <v>0</v>
      </c>
      <c r="GN66" s="299">
        <f t="shared" si="106"/>
        <v>0</v>
      </c>
      <c r="GO66" s="96">
        <f t="shared" si="694"/>
        <v>0</v>
      </c>
      <c r="GP66" s="97">
        <f t="shared" si="695"/>
        <v>0</v>
      </c>
      <c r="GQ66" s="298">
        <v>0</v>
      </c>
      <c r="GR66" s="299">
        <f t="shared" si="107"/>
        <v>0</v>
      </c>
      <c r="GS66" s="96">
        <f t="shared" si="696"/>
        <v>0</v>
      </c>
      <c r="GT66" s="97">
        <f t="shared" si="697"/>
        <v>0</v>
      </c>
      <c r="GU66" s="298">
        <v>0</v>
      </c>
      <c r="GV66" s="299">
        <f t="shared" si="108"/>
        <v>0</v>
      </c>
      <c r="GW66" s="96">
        <f t="shared" si="698"/>
        <v>0</v>
      </c>
      <c r="GX66" s="97">
        <f t="shared" si="699"/>
        <v>0</v>
      </c>
      <c r="GY66" s="298">
        <v>0</v>
      </c>
      <c r="GZ66" s="299">
        <f t="shared" si="109"/>
        <v>0</v>
      </c>
      <c r="HA66" s="96">
        <f t="shared" si="700"/>
        <v>0</v>
      </c>
      <c r="HB66" s="97">
        <f t="shared" si="701"/>
        <v>0</v>
      </c>
      <c r="HC66" s="298">
        <v>0</v>
      </c>
      <c r="HD66" s="299">
        <f t="shared" si="110"/>
        <v>0</v>
      </c>
      <c r="HE66" s="96">
        <f t="shared" si="702"/>
        <v>0</v>
      </c>
      <c r="HF66" s="97">
        <f t="shared" si="703"/>
        <v>0</v>
      </c>
      <c r="HG66" s="298">
        <v>0</v>
      </c>
      <c r="HH66" s="299">
        <f t="shared" si="111"/>
        <v>0</v>
      </c>
      <c r="HI66" s="96">
        <f t="shared" si="704"/>
        <v>0</v>
      </c>
      <c r="HJ66" s="97">
        <f t="shared" si="705"/>
        <v>0</v>
      </c>
      <c r="HK66" s="298">
        <v>0</v>
      </c>
      <c r="HL66" s="299">
        <f t="shared" si="112"/>
        <v>0</v>
      </c>
      <c r="HM66" s="96">
        <f t="shared" si="706"/>
        <v>0</v>
      </c>
      <c r="HN66" s="97">
        <f t="shared" si="707"/>
        <v>0</v>
      </c>
      <c r="HO66" s="298">
        <v>0</v>
      </c>
      <c r="HP66" s="299">
        <f t="shared" si="113"/>
        <v>0</v>
      </c>
      <c r="HQ66" s="96">
        <f t="shared" si="708"/>
        <v>0</v>
      </c>
      <c r="HR66" s="97">
        <f t="shared" si="709"/>
        <v>0</v>
      </c>
      <c r="HS66" s="298">
        <v>0</v>
      </c>
      <c r="HT66" s="299">
        <f t="shared" si="114"/>
        <v>0</v>
      </c>
      <c r="HU66" s="96">
        <f t="shared" si="710"/>
        <v>0</v>
      </c>
      <c r="HV66" s="97">
        <f t="shared" si="711"/>
        <v>0</v>
      </c>
      <c r="HW66" s="298">
        <v>0</v>
      </c>
      <c r="HX66" s="299">
        <f t="shared" si="115"/>
        <v>0</v>
      </c>
      <c r="HY66" s="96">
        <f t="shared" si="712"/>
        <v>0</v>
      </c>
      <c r="HZ66" s="97">
        <f t="shared" si="713"/>
        <v>0</v>
      </c>
      <c r="IA66" s="298">
        <v>0</v>
      </c>
      <c r="IB66" s="299">
        <f t="shared" si="116"/>
        <v>0</v>
      </c>
      <c r="IC66" s="96">
        <f t="shared" si="714"/>
        <v>0</v>
      </c>
      <c r="ID66" s="97">
        <f t="shared" si="715"/>
        <v>0</v>
      </c>
      <c r="IE66" s="298">
        <v>0</v>
      </c>
      <c r="IF66" s="299">
        <f t="shared" si="117"/>
        <v>0</v>
      </c>
      <c r="IG66" s="96">
        <f t="shared" si="716"/>
        <v>0</v>
      </c>
      <c r="IH66" s="97">
        <f t="shared" si="717"/>
        <v>0</v>
      </c>
    </row>
    <row r="67" spans="1:242" s="42" customFormat="1" x14ac:dyDescent="0.2">
      <c r="A67" s="88"/>
      <c r="B67" s="81"/>
      <c r="C67" s="286"/>
      <c r="D67" s="287"/>
      <c r="E67" s="288"/>
      <c r="F67" s="289"/>
      <c r="G67" s="74"/>
      <c r="H67" s="63">
        <f t="shared" si="59"/>
        <v>0</v>
      </c>
      <c r="I67" s="106"/>
      <c r="J67" s="107"/>
      <c r="K67" s="74"/>
      <c r="L67" s="63">
        <f t="shared" si="60"/>
        <v>0</v>
      </c>
      <c r="M67" s="106"/>
      <c r="N67" s="107"/>
      <c r="O67" s="74"/>
      <c r="P67" s="63">
        <f t="shared" si="61"/>
        <v>0</v>
      </c>
      <c r="Q67" s="106"/>
      <c r="R67" s="107"/>
      <c r="S67" s="74"/>
      <c r="T67" s="63">
        <f t="shared" si="62"/>
        <v>0</v>
      </c>
      <c r="U67" s="106"/>
      <c r="V67" s="107"/>
      <c r="W67" s="74"/>
      <c r="X67" s="63">
        <f t="shared" si="63"/>
        <v>0</v>
      </c>
      <c r="Y67" s="106"/>
      <c r="Z67" s="107"/>
      <c r="AA67" s="74"/>
      <c r="AB67" s="63">
        <f t="shared" si="64"/>
        <v>0</v>
      </c>
      <c r="AC67" s="106"/>
      <c r="AD67" s="107"/>
      <c r="AE67" s="74"/>
      <c r="AF67" s="63">
        <f t="shared" si="65"/>
        <v>0</v>
      </c>
      <c r="AG67" s="106"/>
      <c r="AH67" s="107"/>
      <c r="AI67" s="74"/>
      <c r="AJ67" s="63">
        <f t="shared" si="66"/>
        <v>0</v>
      </c>
      <c r="AK67" s="106"/>
      <c r="AL67" s="107"/>
      <c r="AM67" s="74"/>
      <c r="AN67" s="63">
        <f t="shared" si="67"/>
        <v>0</v>
      </c>
      <c r="AO67" s="106"/>
      <c r="AP67" s="107"/>
      <c r="AQ67" s="74"/>
      <c r="AR67" s="63">
        <f t="shared" si="68"/>
        <v>0</v>
      </c>
      <c r="AS67" s="106"/>
      <c r="AT67" s="107"/>
      <c r="AU67" s="74"/>
      <c r="AV67" s="63">
        <f t="shared" si="69"/>
        <v>0</v>
      </c>
      <c r="AW67" s="106"/>
      <c r="AX67" s="107"/>
      <c r="AY67" s="286"/>
      <c r="AZ67" s="287">
        <f t="shared" si="70"/>
        <v>0</v>
      </c>
      <c r="BA67" s="288"/>
      <c r="BB67" s="289"/>
      <c r="BC67" s="74"/>
      <c r="BD67" s="63">
        <f t="shared" si="71"/>
        <v>0</v>
      </c>
      <c r="BE67" s="106"/>
      <c r="BF67" s="107"/>
      <c r="BG67" s="74"/>
      <c r="BH67" s="63">
        <f t="shared" si="72"/>
        <v>0</v>
      </c>
      <c r="BI67" s="106"/>
      <c r="BJ67" s="107"/>
      <c r="BK67" s="74"/>
      <c r="BL67" s="63">
        <f t="shared" si="73"/>
        <v>0</v>
      </c>
      <c r="BM67" s="106"/>
      <c r="BN67" s="107"/>
      <c r="BO67" s="74"/>
      <c r="BP67" s="63">
        <f t="shared" si="74"/>
        <v>0</v>
      </c>
      <c r="BQ67" s="106"/>
      <c r="BR67" s="107"/>
      <c r="BS67" s="74"/>
      <c r="BT67" s="63">
        <f t="shared" si="75"/>
        <v>0</v>
      </c>
      <c r="BU67" s="106"/>
      <c r="BV67" s="107"/>
      <c r="BW67" s="74"/>
      <c r="BX67" s="63">
        <f t="shared" si="76"/>
        <v>0</v>
      </c>
      <c r="BY67" s="106"/>
      <c r="BZ67" s="107"/>
      <c r="CA67" s="74"/>
      <c r="CB67" s="63">
        <f t="shared" si="77"/>
        <v>0</v>
      </c>
      <c r="CC67" s="106"/>
      <c r="CD67" s="107"/>
      <c r="CE67" s="74"/>
      <c r="CF67" s="63">
        <f t="shared" si="78"/>
        <v>0</v>
      </c>
      <c r="CG67" s="106"/>
      <c r="CH67" s="107"/>
      <c r="CI67" s="74"/>
      <c r="CJ67" s="63">
        <f t="shared" si="79"/>
        <v>0</v>
      </c>
      <c r="CK67" s="106"/>
      <c r="CL67" s="107"/>
      <c r="CM67" s="74"/>
      <c r="CN67" s="63">
        <f t="shared" si="80"/>
        <v>0</v>
      </c>
      <c r="CO67" s="106"/>
      <c r="CP67" s="107"/>
      <c r="CQ67" s="74"/>
      <c r="CR67" s="63">
        <f t="shared" si="81"/>
        <v>0</v>
      </c>
      <c r="CS67" s="106"/>
      <c r="CT67" s="107"/>
      <c r="CU67" s="286"/>
      <c r="CV67" s="287">
        <f t="shared" si="82"/>
        <v>0</v>
      </c>
      <c r="CW67" s="288"/>
      <c r="CX67" s="289"/>
      <c r="CY67" s="74"/>
      <c r="CZ67" s="63">
        <f t="shared" si="83"/>
        <v>0</v>
      </c>
      <c r="DA67" s="106"/>
      <c r="DB67" s="107"/>
      <c r="DC67" s="74"/>
      <c r="DD67" s="63">
        <f t="shared" si="84"/>
        <v>0</v>
      </c>
      <c r="DE67" s="106"/>
      <c r="DF67" s="107"/>
      <c r="DG67" s="74"/>
      <c r="DH67" s="63">
        <f t="shared" si="85"/>
        <v>0</v>
      </c>
      <c r="DI67" s="106"/>
      <c r="DJ67" s="107"/>
      <c r="DK67" s="74"/>
      <c r="DL67" s="63">
        <f t="shared" si="86"/>
        <v>0</v>
      </c>
      <c r="DM67" s="106"/>
      <c r="DN67" s="107"/>
      <c r="DO67" s="74"/>
      <c r="DP67" s="63">
        <f t="shared" si="87"/>
        <v>0</v>
      </c>
      <c r="DQ67" s="106"/>
      <c r="DR67" s="107"/>
      <c r="DS67" s="74"/>
      <c r="DT67" s="63">
        <f t="shared" si="88"/>
        <v>0</v>
      </c>
      <c r="DU67" s="106"/>
      <c r="DV67" s="107"/>
      <c r="DW67" s="74"/>
      <c r="DX67" s="63">
        <f t="shared" si="89"/>
        <v>0</v>
      </c>
      <c r="DY67" s="106"/>
      <c r="DZ67" s="107"/>
      <c r="EA67" s="74"/>
      <c r="EB67" s="63">
        <f t="shared" si="90"/>
        <v>0</v>
      </c>
      <c r="EC67" s="106"/>
      <c r="ED67" s="107"/>
      <c r="EE67" s="74"/>
      <c r="EF67" s="63">
        <f t="shared" si="91"/>
        <v>0</v>
      </c>
      <c r="EG67" s="106"/>
      <c r="EH67" s="107"/>
      <c r="EI67" s="74"/>
      <c r="EJ67" s="63">
        <f t="shared" si="92"/>
        <v>0</v>
      </c>
      <c r="EK67" s="106"/>
      <c r="EL67" s="107"/>
      <c r="EM67" s="74"/>
      <c r="EN67" s="63">
        <f t="shared" si="93"/>
        <v>0</v>
      </c>
      <c r="EO67" s="106"/>
      <c r="EP67" s="107"/>
      <c r="EQ67" s="286"/>
      <c r="ER67" s="287">
        <f t="shared" si="94"/>
        <v>0</v>
      </c>
      <c r="ES67" s="288"/>
      <c r="ET67" s="289"/>
      <c r="EU67" s="74"/>
      <c r="EV67" s="63">
        <f t="shared" si="95"/>
        <v>0</v>
      </c>
      <c r="EW67" s="106"/>
      <c r="EX67" s="107"/>
      <c r="EY67" s="74"/>
      <c r="EZ67" s="63">
        <f t="shared" si="96"/>
        <v>0</v>
      </c>
      <c r="FA67" s="106"/>
      <c r="FB67" s="107"/>
      <c r="FC67" s="74"/>
      <c r="FD67" s="63">
        <f t="shared" si="97"/>
        <v>0</v>
      </c>
      <c r="FE67" s="106"/>
      <c r="FF67" s="107"/>
      <c r="FG67" s="74"/>
      <c r="FH67" s="63">
        <f t="shared" si="98"/>
        <v>0</v>
      </c>
      <c r="FI67" s="106"/>
      <c r="FJ67" s="107"/>
      <c r="FK67" s="74"/>
      <c r="FL67" s="63">
        <f t="shared" si="99"/>
        <v>0</v>
      </c>
      <c r="FM67" s="106"/>
      <c r="FN67" s="107"/>
      <c r="FO67" s="74"/>
      <c r="FP67" s="63">
        <f t="shared" si="100"/>
        <v>0</v>
      </c>
      <c r="FQ67" s="106"/>
      <c r="FR67" s="107"/>
      <c r="FS67" s="74"/>
      <c r="FT67" s="63">
        <f t="shared" si="101"/>
        <v>0</v>
      </c>
      <c r="FU67" s="106"/>
      <c r="FV67" s="107"/>
      <c r="FW67" s="74"/>
      <c r="FX67" s="63">
        <f t="shared" si="102"/>
        <v>0</v>
      </c>
      <c r="FY67" s="106"/>
      <c r="FZ67" s="107"/>
      <c r="GA67" s="74"/>
      <c r="GB67" s="63">
        <f t="shared" si="103"/>
        <v>0</v>
      </c>
      <c r="GC67" s="106"/>
      <c r="GD67" s="107"/>
      <c r="GE67" s="74"/>
      <c r="GF67" s="63">
        <f t="shared" si="104"/>
        <v>0</v>
      </c>
      <c r="GG67" s="106"/>
      <c r="GH67" s="107"/>
      <c r="GI67" s="74"/>
      <c r="GJ67" s="63">
        <f t="shared" si="105"/>
        <v>0</v>
      </c>
      <c r="GK67" s="106"/>
      <c r="GL67" s="107"/>
      <c r="GM67" s="286"/>
      <c r="GN67" s="287">
        <f t="shared" si="106"/>
        <v>0</v>
      </c>
      <c r="GO67" s="288"/>
      <c r="GP67" s="289"/>
      <c r="GQ67" s="74"/>
      <c r="GR67" s="63">
        <f t="shared" si="107"/>
        <v>0</v>
      </c>
      <c r="GS67" s="106"/>
      <c r="GT67" s="107"/>
      <c r="GU67" s="74"/>
      <c r="GV67" s="63">
        <f t="shared" si="108"/>
        <v>0</v>
      </c>
      <c r="GW67" s="106"/>
      <c r="GX67" s="107"/>
      <c r="GY67" s="74"/>
      <c r="GZ67" s="63">
        <f t="shared" si="109"/>
        <v>0</v>
      </c>
      <c r="HA67" s="106"/>
      <c r="HB67" s="107"/>
      <c r="HC67" s="74"/>
      <c r="HD67" s="63">
        <f t="shared" si="110"/>
        <v>0</v>
      </c>
      <c r="HE67" s="106"/>
      <c r="HF67" s="107"/>
      <c r="HG67" s="74"/>
      <c r="HH67" s="63">
        <f t="shared" si="111"/>
        <v>0</v>
      </c>
      <c r="HI67" s="106"/>
      <c r="HJ67" s="107"/>
      <c r="HK67" s="74"/>
      <c r="HL67" s="63">
        <f t="shared" si="112"/>
        <v>0</v>
      </c>
      <c r="HM67" s="106"/>
      <c r="HN67" s="107"/>
      <c r="HO67" s="74"/>
      <c r="HP67" s="63">
        <f t="shared" si="113"/>
        <v>0</v>
      </c>
      <c r="HQ67" s="106"/>
      <c r="HR67" s="107"/>
      <c r="HS67" s="74"/>
      <c r="HT67" s="63">
        <f t="shared" si="114"/>
        <v>0</v>
      </c>
      <c r="HU67" s="106"/>
      <c r="HV67" s="107"/>
      <c r="HW67" s="74"/>
      <c r="HX67" s="63">
        <f t="shared" si="115"/>
        <v>0</v>
      </c>
      <c r="HY67" s="106"/>
      <c r="HZ67" s="107"/>
      <c r="IA67" s="74"/>
      <c r="IB67" s="63">
        <f t="shared" si="116"/>
        <v>0</v>
      </c>
      <c r="IC67" s="106"/>
      <c r="ID67" s="107"/>
      <c r="IE67" s="74"/>
      <c r="IF67" s="63">
        <f t="shared" si="117"/>
        <v>0</v>
      </c>
      <c r="IG67" s="106"/>
      <c r="IH67" s="107"/>
    </row>
    <row r="68" spans="1:242" x14ac:dyDescent="0.2">
      <c r="A68" s="90"/>
      <c r="B68" s="83"/>
      <c r="C68" s="290"/>
      <c r="D68" s="291"/>
      <c r="E68" s="292"/>
      <c r="F68" s="293"/>
      <c r="G68" s="75"/>
      <c r="H68" s="76">
        <f t="shared" si="59"/>
        <v>0</v>
      </c>
      <c r="I68" s="108"/>
      <c r="J68" s="109"/>
      <c r="K68" s="75"/>
      <c r="L68" s="76">
        <f t="shared" si="60"/>
        <v>0</v>
      </c>
      <c r="M68" s="108"/>
      <c r="N68" s="109"/>
      <c r="O68" s="75"/>
      <c r="P68" s="76">
        <f t="shared" si="61"/>
        <v>0</v>
      </c>
      <c r="Q68" s="108"/>
      <c r="R68" s="109"/>
      <c r="S68" s="75"/>
      <c r="T68" s="76">
        <f t="shared" si="62"/>
        <v>0</v>
      </c>
      <c r="U68" s="108"/>
      <c r="V68" s="109"/>
      <c r="W68" s="75"/>
      <c r="X68" s="76">
        <f t="shared" si="63"/>
        <v>0</v>
      </c>
      <c r="Y68" s="108"/>
      <c r="Z68" s="109"/>
      <c r="AA68" s="75"/>
      <c r="AB68" s="76">
        <f t="shared" si="64"/>
        <v>0</v>
      </c>
      <c r="AC68" s="108"/>
      <c r="AD68" s="109"/>
      <c r="AE68" s="75"/>
      <c r="AF68" s="76">
        <f t="shared" si="65"/>
        <v>0</v>
      </c>
      <c r="AG68" s="108"/>
      <c r="AH68" s="109"/>
      <c r="AI68" s="75"/>
      <c r="AJ68" s="76">
        <f t="shared" si="66"/>
        <v>0</v>
      </c>
      <c r="AK68" s="108"/>
      <c r="AL68" s="109"/>
      <c r="AM68" s="75"/>
      <c r="AN68" s="76">
        <f t="shared" si="67"/>
        <v>0</v>
      </c>
      <c r="AO68" s="108"/>
      <c r="AP68" s="109"/>
      <c r="AQ68" s="75"/>
      <c r="AR68" s="76">
        <f t="shared" si="68"/>
        <v>0</v>
      </c>
      <c r="AS68" s="108"/>
      <c r="AT68" s="109"/>
      <c r="AU68" s="75"/>
      <c r="AV68" s="76">
        <f t="shared" si="69"/>
        <v>0</v>
      </c>
      <c r="AW68" s="108"/>
      <c r="AX68" s="109"/>
      <c r="AY68" s="290"/>
      <c r="AZ68" s="291">
        <f t="shared" si="70"/>
        <v>0</v>
      </c>
      <c r="BA68" s="292"/>
      <c r="BB68" s="293"/>
      <c r="BC68" s="75"/>
      <c r="BD68" s="76">
        <f t="shared" si="71"/>
        <v>0</v>
      </c>
      <c r="BE68" s="108"/>
      <c r="BF68" s="109"/>
      <c r="BG68" s="75"/>
      <c r="BH68" s="76">
        <f t="shared" si="72"/>
        <v>0</v>
      </c>
      <c r="BI68" s="108"/>
      <c r="BJ68" s="109"/>
      <c r="BK68" s="75"/>
      <c r="BL68" s="76">
        <f t="shared" si="73"/>
        <v>0</v>
      </c>
      <c r="BM68" s="108"/>
      <c r="BN68" s="109"/>
      <c r="BO68" s="75"/>
      <c r="BP68" s="76">
        <f t="shared" si="74"/>
        <v>0</v>
      </c>
      <c r="BQ68" s="108"/>
      <c r="BR68" s="109"/>
      <c r="BS68" s="75"/>
      <c r="BT68" s="76">
        <f t="shared" si="75"/>
        <v>0</v>
      </c>
      <c r="BU68" s="108"/>
      <c r="BV68" s="109"/>
      <c r="BW68" s="75"/>
      <c r="BX68" s="76">
        <f t="shared" si="76"/>
        <v>0</v>
      </c>
      <c r="BY68" s="108"/>
      <c r="BZ68" s="109"/>
      <c r="CA68" s="75"/>
      <c r="CB68" s="76">
        <f t="shared" si="77"/>
        <v>0</v>
      </c>
      <c r="CC68" s="108"/>
      <c r="CD68" s="109"/>
      <c r="CE68" s="75"/>
      <c r="CF68" s="76">
        <f t="shared" si="78"/>
        <v>0</v>
      </c>
      <c r="CG68" s="108"/>
      <c r="CH68" s="109"/>
      <c r="CI68" s="75"/>
      <c r="CJ68" s="76">
        <f t="shared" si="79"/>
        <v>0</v>
      </c>
      <c r="CK68" s="108"/>
      <c r="CL68" s="109"/>
      <c r="CM68" s="75"/>
      <c r="CN68" s="76">
        <f t="shared" si="80"/>
        <v>0</v>
      </c>
      <c r="CO68" s="108"/>
      <c r="CP68" s="109"/>
      <c r="CQ68" s="75"/>
      <c r="CR68" s="76">
        <f t="shared" si="81"/>
        <v>0</v>
      </c>
      <c r="CS68" s="108"/>
      <c r="CT68" s="109"/>
      <c r="CU68" s="290"/>
      <c r="CV68" s="291">
        <f t="shared" si="82"/>
        <v>0</v>
      </c>
      <c r="CW68" s="292"/>
      <c r="CX68" s="293"/>
      <c r="CY68" s="75"/>
      <c r="CZ68" s="76">
        <f t="shared" si="83"/>
        <v>0</v>
      </c>
      <c r="DA68" s="108"/>
      <c r="DB68" s="109"/>
      <c r="DC68" s="75"/>
      <c r="DD68" s="76">
        <f t="shared" si="84"/>
        <v>0</v>
      </c>
      <c r="DE68" s="108"/>
      <c r="DF68" s="109"/>
      <c r="DG68" s="75"/>
      <c r="DH68" s="76">
        <f t="shared" si="85"/>
        <v>0</v>
      </c>
      <c r="DI68" s="108"/>
      <c r="DJ68" s="109"/>
      <c r="DK68" s="75"/>
      <c r="DL68" s="76">
        <f t="shared" si="86"/>
        <v>0</v>
      </c>
      <c r="DM68" s="108"/>
      <c r="DN68" s="109"/>
      <c r="DO68" s="75"/>
      <c r="DP68" s="76">
        <f t="shared" si="87"/>
        <v>0</v>
      </c>
      <c r="DQ68" s="108"/>
      <c r="DR68" s="109"/>
      <c r="DS68" s="75"/>
      <c r="DT68" s="76">
        <f t="shared" si="88"/>
        <v>0</v>
      </c>
      <c r="DU68" s="108"/>
      <c r="DV68" s="109"/>
      <c r="DW68" s="75"/>
      <c r="DX68" s="76">
        <f t="shared" si="89"/>
        <v>0</v>
      </c>
      <c r="DY68" s="108"/>
      <c r="DZ68" s="109"/>
      <c r="EA68" s="75"/>
      <c r="EB68" s="76">
        <f t="shared" si="90"/>
        <v>0</v>
      </c>
      <c r="EC68" s="108"/>
      <c r="ED68" s="109"/>
      <c r="EE68" s="75"/>
      <c r="EF68" s="76">
        <f t="shared" si="91"/>
        <v>0</v>
      </c>
      <c r="EG68" s="108"/>
      <c r="EH68" s="109"/>
      <c r="EI68" s="75"/>
      <c r="EJ68" s="76">
        <f t="shared" si="92"/>
        <v>0</v>
      </c>
      <c r="EK68" s="108"/>
      <c r="EL68" s="109"/>
      <c r="EM68" s="75"/>
      <c r="EN68" s="76">
        <f t="shared" si="93"/>
        <v>0</v>
      </c>
      <c r="EO68" s="108"/>
      <c r="EP68" s="109"/>
      <c r="EQ68" s="290"/>
      <c r="ER68" s="291">
        <f t="shared" si="94"/>
        <v>0</v>
      </c>
      <c r="ES68" s="292"/>
      <c r="ET68" s="293"/>
      <c r="EU68" s="75"/>
      <c r="EV68" s="76">
        <f t="shared" si="95"/>
        <v>0</v>
      </c>
      <c r="EW68" s="108"/>
      <c r="EX68" s="109"/>
      <c r="EY68" s="75"/>
      <c r="EZ68" s="76">
        <f t="shared" si="96"/>
        <v>0</v>
      </c>
      <c r="FA68" s="108"/>
      <c r="FB68" s="109"/>
      <c r="FC68" s="75"/>
      <c r="FD68" s="76">
        <f t="shared" si="97"/>
        <v>0</v>
      </c>
      <c r="FE68" s="108"/>
      <c r="FF68" s="109"/>
      <c r="FG68" s="75"/>
      <c r="FH68" s="76">
        <f t="shared" si="98"/>
        <v>0</v>
      </c>
      <c r="FI68" s="108"/>
      <c r="FJ68" s="109"/>
      <c r="FK68" s="75"/>
      <c r="FL68" s="76">
        <f t="shared" si="99"/>
        <v>0</v>
      </c>
      <c r="FM68" s="108"/>
      <c r="FN68" s="109"/>
      <c r="FO68" s="75"/>
      <c r="FP68" s="76">
        <f t="shared" si="100"/>
        <v>0</v>
      </c>
      <c r="FQ68" s="108"/>
      <c r="FR68" s="109"/>
      <c r="FS68" s="75"/>
      <c r="FT68" s="76">
        <f t="shared" si="101"/>
        <v>0</v>
      </c>
      <c r="FU68" s="108"/>
      <c r="FV68" s="109"/>
      <c r="FW68" s="75"/>
      <c r="FX68" s="76">
        <f t="shared" si="102"/>
        <v>0</v>
      </c>
      <c r="FY68" s="108"/>
      <c r="FZ68" s="109"/>
      <c r="GA68" s="75"/>
      <c r="GB68" s="76">
        <f t="shared" si="103"/>
        <v>0</v>
      </c>
      <c r="GC68" s="108"/>
      <c r="GD68" s="109"/>
      <c r="GE68" s="75"/>
      <c r="GF68" s="76">
        <f t="shared" si="104"/>
        <v>0</v>
      </c>
      <c r="GG68" s="108"/>
      <c r="GH68" s="109"/>
      <c r="GI68" s="75"/>
      <c r="GJ68" s="76">
        <f t="shared" si="105"/>
        <v>0</v>
      </c>
      <c r="GK68" s="108"/>
      <c r="GL68" s="109"/>
      <c r="GM68" s="290"/>
      <c r="GN68" s="291">
        <f t="shared" si="106"/>
        <v>0</v>
      </c>
      <c r="GO68" s="292"/>
      <c r="GP68" s="293"/>
      <c r="GQ68" s="75"/>
      <c r="GR68" s="76">
        <f t="shared" si="107"/>
        <v>0</v>
      </c>
      <c r="GS68" s="108"/>
      <c r="GT68" s="109"/>
      <c r="GU68" s="75"/>
      <c r="GV68" s="76">
        <f t="shared" si="108"/>
        <v>0</v>
      </c>
      <c r="GW68" s="108"/>
      <c r="GX68" s="109"/>
      <c r="GY68" s="75"/>
      <c r="GZ68" s="76">
        <f t="shared" si="109"/>
        <v>0</v>
      </c>
      <c r="HA68" s="108"/>
      <c r="HB68" s="109"/>
      <c r="HC68" s="75"/>
      <c r="HD68" s="76">
        <f t="shared" si="110"/>
        <v>0</v>
      </c>
      <c r="HE68" s="108"/>
      <c r="HF68" s="109"/>
      <c r="HG68" s="75"/>
      <c r="HH68" s="76">
        <f t="shared" si="111"/>
        <v>0</v>
      </c>
      <c r="HI68" s="108"/>
      <c r="HJ68" s="109"/>
      <c r="HK68" s="75"/>
      <c r="HL68" s="76">
        <f t="shared" si="112"/>
        <v>0</v>
      </c>
      <c r="HM68" s="108"/>
      <c r="HN68" s="109"/>
      <c r="HO68" s="75"/>
      <c r="HP68" s="76">
        <f t="shared" si="113"/>
        <v>0</v>
      </c>
      <c r="HQ68" s="108"/>
      <c r="HR68" s="109"/>
      <c r="HS68" s="75"/>
      <c r="HT68" s="76">
        <f t="shared" si="114"/>
        <v>0</v>
      </c>
      <c r="HU68" s="108"/>
      <c r="HV68" s="109"/>
      <c r="HW68" s="75"/>
      <c r="HX68" s="76">
        <f t="shared" si="115"/>
        <v>0</v>
      </c>
      <c r="HY68" s="108"/>
      <c r="HZ68" s="109"/>
      <c r="IA68" s="75"/>
      <c r="IB68" s="76">
        <f t="shared" si="116"/>
        <v>0</v>
      </c>
      <c r="IC68" s="108"/>
      <c r="ID68" s="109"/>
      <c r="IE68" s="75"/>
      <c r="IF68" s="76">
        <f t="shared" si="117"/>
        <v>0</v>
      </c>
      <c r="IG68" s="108"/>
      <c r="IH68" s="109"/>
    </row>
    <row r="69" spans="1:242" x14ac:dyDescent="0.2">
      <c r="C69" s="294"/>
      <c r="D69" s="295"/>
      <c r="E69" s="296"/>
      <c r="F69" s="297"/>
      <c r="AY69" s="294"/>
      <c r="AZ69" s="295"/>
      <c r="BA69" s="296"/>
      <c r="BB69" s="297"/>
      <c r="CU69" s="294"/>
      <c r="CV69" s="295"/>
      <c r="CW69" s="296"/>
      <c r="CX69" s="297"/>
      <c r="EQ69" s="294"/>
      <c r="ER69" s="295"/>
      <c r="ES69" s="296"/>
      <c r="ET69" s="297"/>
      <c r="GM69" s="294"/>
      <c r="GN69" s="295"/>
      <c r="GO69" s="296"/>
      <c r="GP69" s="297"/>
    </row>
    <row r="70" spans="1:242" x14ac:dyDescent="0.2">
      <c r="C70" s="294"/>
      <c r="D70" s="295"/>
      <c r="E70" s="296"/>
      <c r="F70" s="297"/>
      <c r="AY70" s="294"/>
      <c r="AZ70" s="295"/>
      <c r="BA70" s="296"/>
      <c r="BB70" s="297"/>
      <c r="CU70" s="294"/>
      <c r="CV70" s="295"/>
      <c r="CW70" s="296"/>
      <c r="CX70" s="297"/>
      <c r="EQ70" s="294"/>
      <c r="ER70" s="295"/>
      <c r="ES70" s="296"/>
      <c r="ET70" s="297"/>
      <c r="GM70" s="294"/>
      <c r="GN70" s="295"/>
      <c r="GO70" s="296"/>
      <c r="GP70" s="297"/>
    </row>
    <row r="71" spans="1:242" x14ac:dyDescent="0.2">
      <c r="C71" s="294"/>
      <c r="D71" s="295"/>
      <c r="E71" s="296"/>
      <c r="F71" s="297"/>
      <c r="AY71" s="294"/>
      <c r="AZ71" s="295"/>
      <c r="BA71" s="296"/>
      <c r="BB71" s="297"/>
      <c r="CU71" s="294"/>
      <c r="CV71" s="295"/>
      <c r="CW71" s="296"/>
      <c r="CX71" s="297"/>
      <c r="EQ71" s="294"/>
      <c r="ER71" s="295"/>
      <c r="ES71" s="296"/>
      <c r="ET71" s="297"/>
      <c r="GM71" s="294"/>
      <c r="GN71" s="295"/>
      <c r="GO71" s="296"/>
      <c r="GP71" s="297"/>
    </row>
    <row r="72" spans="1:242" x14ac:dyDescent="0.2">
      <c r="C72" s="294"/>
      <c r="D72" s="295"/>
      <c r="E72" s="296"/>
      <c r="F72" s="297"/>
      <c r="AY72" s="294"/>
      <c r="AZ72" s="295"/>
      <c r="BA72" s="296"/>
      <c r="BB72" s="297"/>
      <c r="CU72" s="294"/>
      <c r="CV72" s="295"/>
      <c r="CW72" s="296"/>
      <c r="CX72" s="297"/>
      <c r="EQ72" s="294"/>
      <c r="ER72" s="295"/>
      <c r="ES72" s="296"/>
      <c r="ET72" s="297"/>
      <c r="GM72" s="294"/>
      <c r="GN72" s="295"/>
      <c r="GO72" s="296"/>
      <c r="GP72" s="297"/>
    </row>
    <row r="73" spans="1:242" x14ac:dyDescent="0.2">
      <c r="C73" s="294"/>
      <c r="D73" s="295"/>
      <c r="E73" s="296"/>
      <c r="F73" s="297"/>
      <c r="AY73" s="294"/>
      <c r="AZ73" s="295"/>
      <c r="BA73" s="296"/>
      <c r="BB73" s="297"/>
      <c r="CU73" s="294"/>
      <c r="CV73" s="295"/>
      <c r="CW73" s="296"/>
      <c r="CX73" s="297"/>
      <c r="EQ73" s="294"/>
      <c r="ER73" s="295"/>
      <c r="ES73" s="296"/>
      <c r="ET73" s="297"/>
      <c r="GM73" s="294"/>
      <c r="GN73" s="295"/>
      <c r="GO73" s="296"/>
      <c r="GP73" s="297"/>
    </row>
    <row r="74" spans="1:242" x14ac:dyDescent="0.2">
      <c r="C74" s="294"/>
      <c r="D74" s="295"/>
      <c r="E74" s="296"/>
      <c r="F74" s="297"/>
      <c r="AY74" s="294"/>
      <c r="AZ74" s="295"/>
      <c r="BA74" s="296"/>
      <c r="BB74" s="297"/>
      <c r="CU74" s="294"/>
      <c r="CV74" s="295"/>
      <c r="CW74" s="296"/>
      <c r="CX74" s="297"/>
      <c r="EQ74" s="294"/>
      <c r="ER74" s="295"/>
      <c r="ES74" s="296"/>
      <c r="ET74" s="297"/>
      <c r="GM74" s="294"/>
      <c r="GN74" s="295"/>
      <c r="GO74" s="296"/>
      <c r="GP74" s="297"/>
    </row>
    <row r="75" spans="1:242" x14ac:dyDescent="0.2">
      <c r="C75" s="294"/>
      <c r="D75" s="295"/>
      <c r="E75" s="296"/>
      <c r="F75" s="297"/>
      <c r="AY75" s="294"/>
      <c r="AZ75" s="295"/>
      <c r="BA75" s="296"/>
      <c r="BB75" s="297"/>
      <c r="CU75" s="294"/>
      <c r="CV75" s="295"/>
      <c r="CW75" s="296"/>
      <c r="CX75" s="297"/>
      <c r="EQ75" s="294"/>
      <c r="ER75" s="295"/>
      <c r="ES75" s="296"/>
      <c r="ET75" s="297"/>
      <c r="GM75" s="294"/>
      <c r="GN75" s="295"/>
      <c r="GO75" s="296"/>
      <c r="GP75" s="297"/>
    </row>
    <row r="76" spans="1:242" x14ac:dyDescent="0.2">
      <c r="C76" s="294"/>
      <c r="D76" s="295"/>
      <c r="E76" s="296"/>
      <c r="F76" s="297"/>
      <c r="AY76" s="294"/>
      <c r="AZ76" s="295"/>
      <c r="BA76" s="296"/>
      <c r="BB76" s="297"/>
      <c r="CU76" s="294"/>
      <c r="CV76" s="295"/>
      <c r="CW76" s="296"/>
      <c r="CX76" s="297"/>
      <c r="EQ76" s="294"/>
      <c r="ER76" s="295"/>
      <c r="ES76" s="296"/>
      <c r="ET76" s="297"/>
      <c r="GM76" s="294"/>
      <c r="GN76" s="295"/>
      <c r="GO76" s="296"/>
      <c r="GP76" s="297"/>
    </row>
    <row r="77" spans="1:242" x14ac:dyDescent="0.2">
      <c r="C77" s="294"/>
      <c r="D77" s="295"/>
      <c r="E77" s="296"/>
      <c r="F77" s="297"/>
      <c r="AY77" s="294"/>
      <c r="AZ77" s="295"/>
      <c r="BA77" s="296"/>
      <c r="BB77" s="297"/>
      <c r="CU77" s="294"/>
      <c r="CV77" s="295"/>
      <c r="CW77" s="296"/>
      <c r="CX77" s="297"/>
      <c r="EQ77" s="294"/>
      <c r="ER77" s="295"/>
      <c r="ES77" s="296"/>
      <c r="ET77" s="297"/>
      <c r="GM77" s="294"/>
      <c r="GN77" s="295"/>
      <c r="GO77" s="296"/>
      <c r="GP77" s="297"/>
    </row>
    <row r="78" spans="1:242" x14ac:dyDescent="0.2">
      <c r="C78" s="294"/>
      <c r="D78" s="295"/>
      <c r="E78" s="296"/>
      <c r="F78" s="297"/>
      <c r="AY78" s="294"/>
      <c r="AZ78" s="295"/>
      <c r="BA78" s="296"/>
      <c r="BB78" s="297"/>
      <c r="CU78" s="294"/>
      <c r="CV78" s="295"/>
      <c r="CW78" s="296"/>
      <c r="CX78" s="297"/>
      <c r="EQ78" s="294"/>
      <c r="ER78" s="295"/>
      <c r="ES78" s="296"/>
      <c r="ET78" s="297"/>
      <c r="GM78" s="294"/>
      <c r="GN78" s="295"/>
      <c r="GO78" s="296"/>
      <c r="GP78" s="297"/>
    </row>
    <row r="79" spans="1:242" x14ac:dyDescent="0.2">
      <c r="C79" s="294"/>
      <c r="D79" s="295"/>
      <c r="E79" s="296"/>
      <c r="F79" s="297"/>
      <c r="AY79" s="294"/>
      <c r="AZ79" s="295"/>
      <c r="BA79" s="296"/>
      <c r="BB79" s="297"/>
      <c r="CU79" s="294"/>
      <c r="CV79" s="295"/>
      <c r="CW79" s="296"/>
      <c r="CX79" s="297"/>
      <c r="EQ79" s="294"/>
      <c r="ER79" s="295"/>
      <c r="ES79" s="296"/>
      <c r="ET79" s="297"/>
      <c r="GM79" s="294"/>
      <c r="GN79" s="295"/>
      <c r="GO79" s="296"/>
      <c r="GP79" s="297"/>
    </row>
    <row r="80" spans="1:242" x14ac:dyDescent="0.2">
      <c r="C80" s="294"/>
      <c r="D80" s="295"/>
      <c r="E80" s="296"/>
      <c r="F80" s="297"/>
      <c r="AY80" s="294"/>
      <c r="AZ80" s="295"/>
      <c r="BA80" s="296"/>
      <c r="BB80" s="297"/>
      <c r="CU80" s="294"/>
      <c r="CV80" s="295"/>
      <c r="CW80" s="296"/>
      <c r="CX80" s="297"/>
      <c r="EQ80" s="294"/>
      <c r="ER80" s="295"/>
      <c r="ES80" s="296"/>
      <c r="ET80" s="297"/>
      <c r="GM80" s="294"/>
      <c r="GN80" s="295"/>
      <c r="GO80" s="296"/>
      <c r="GP80" s="297"/>
    </row>
    <row r="81" spans="3:198" x14ac:dyDescent="0.2">
      <c r="C81" s="294"/>
      <c r="D81" s="295"/>
      <c r="E81" s="296"/>
      <c r="F81" s="297"/>
      <c r="AY81" s="294"/>
      <c r="AZ81" s="295"/>
      <c r="BA81" s="296"/>
      <c r="BB81" s="297"/>
      <c r="CU81" s="294"/>
      <c r="CV81" s="295"/>
      <c r="CW81" s="296"/>
      <c r="CX81" s="297"/>
      <c r="EQ81" s="294"/>
      <c r="ER81" s="295"/>
      <c r="ES81" s="296"/>
      <c r="ET81" s="297"/>
      <c r="GM81" s="294"/>
      <c r="GN81" s="295"/>
      <c r="GO81" s="296"/>
      <c r="GP81" s="297"/>
    </row>
    <row r="82" spans="3:198" x14ac:dyDescent="0.2">
      <c r="C82" s="294"/>
      <c r="D82" s="295"/>
      <c r="E82" s="296"/>
      <c r="F82" s="297"/>
      <c r="AY82" s="294"/>
      <c r="AZ82" s="295"/>
      <c r="BA82" s="296"/>
      <c r="BB82" s="297"/>
      <c r="CU82" s="294"/>
      <c r="CV82" s="295"/>
      <c r="CW82" s="296"/>
      <c r="CX82" s="297"/>
      <c r="EQ82" s="294"/>
      <c r="ER82" s="295"/>
      <c r="ES82" s="296"/>
      <c r="ET82" s="297"/>
      <c r="GM82" s="294"/>
      <c r="GN82" s="295"/>
      <c r="GO82" s="296"/>
      <c r="GP82" s="297"/>
    </row>
    <row r="83" spans="3:198" x14ac:dyDescent="0.2">
      <c r="C83" s="294"/>
      <c r="D83" s="295"/>
      <c r="E83" s="296"/>
      <c r="F83" s="297"/>
    </row>
    <row r="84" spans="3:198" x14ac:dyDescent="0.2">
      <c r="C84" s="294"/>
      <c r="D84" s="295"/>
      <c r="E84" s="296"/>
      <c r="F84" s="297"/>
    </row>
    <row r="85" spans="3:198" x14ac:dyDescent="0.2">
      <c r="C85" s="294"/>
      <c r="D85" s="295"/>
      <c r="E85" s="296"/>
      <c r="F85" s="297"/>
    </row>
    <row r="86" spans="3:198" x14ac:dyDescent="0.2">
      <c r="C86" s="294"/>
      <c r="D86" s="295"/>
      <c r="E86" s="296"/>
      <c r="F86" s="297"/>
    </row>
    <row r="87" spans="3:198" x14ac:dyDescent="0.2">
      <c r="C87" s="294"/>
      <c r="D87" s="295"/>
      <c r="E87" s="296"/>
      <c r="F87" s="297"/>
    </row>
    <row r="88" spans="3:198" x14ac:dyDescent="0.2">
      <c r="C88" s="294"/>
      <c r="D88" s="295"/>
      <c r="E88" s="296"/>
      <c r="F88" s="297"/>
    </row>
    <row r="89" spans="3:198" x14ac:dyDescent="0.2">
      <c r="C89" s="294"/>
      <c r="D89" s="295"/>
      <c r="E89" s="296"/>
      <c r="F89" s="297"/>
    </row>
    <row r="90" spans="3:198" x14ac:dyDescent="0.2">
      <c r="C90" s="294"/>
      <c r="D90" s="295"/>
      <c r="E90" s="296"/>
      <c r="F90" s="297"/>
    </row>
    <row r="91" spans="3:198" x14ac:dyDescent="0.2">
      <c r="C91" s="294"/>
      <c r="D91" s="295"/>
      <c r="E91" s="296"/>
      <c r="F91" s="297"/>
    </row>
    <row r="92" spans="3:198" x14ac:dyDescent="0.2">
      <c r="C92" s="294"/>
      <c r="D92" s="295"/>
      <c r="E92" s="296"/>
      <c r="F92" s="297"/>
    </row>
    <row r="93" spans="3:198" x14ac:dyDescent="0.2">
      <c r="C93" s="294"/>
      <c r="D93" s="295"/>
      <c r="E93" s="296"/>
      <c r="F93" s="297"/>
    </row>
    <row r="94" spans="3:198" x14ac:dyDescent="0.2">
      <c r="C94" s="294"/>
      <c r="D94" s="295"/>
      <c r="E94" s="296"/>
      <c r="F94" s="297"/>
    </row>
    <row r="95" spans="3:198" x14ac:dyDescent="0.2">
      <c r="C95" s="294"/>
      <c r="D95" s="295"/>
      <c r="E95" s="296"/>
      <c r="F95" s="297"/>
    </row>
    <row r="96" spans="3:198" x14ac:dyDescent="0.2">
      <c r="C96" s="294"/>
      <c r="D96" s="295"/>
      <c r="E96" s="296"/>
      <c r="F96" s="297"/>
    </row>
    <row r="97" spans="3:6" x14ac:dyDescent="0.2">
      <c r="C97" s="294"/>
      <c r="D97" s="295"/>
      <c r="E97" s="296"/>
      <c r="F97" s="297"/>
    </row>
    <row r="98" spans="3:6" x14ac:dyDescent="0.2">
      <c r="C98" s="294"/>
      <c r="D98" s="295"/>
      <c r="E98" s="296"/>
      <c r="F98" s="297"/>
    </row>
    <row r="99" spans="3:6" x14ac:dyDescent="0.2">
      <c r="C99" s="294"/>
      <c r="D99" s="295"/>
      <c r="E99" s="296"/>
      <c r="F99" s="297"/>
    </row>
    <row r="100" spans="3:6" x14ac:dyDescent="0.2">
      <c r="C100" s="294"/>
      <c r="D100" s="295"/>
      <c r="E100" s="296"/>
      <c r="F100" s="297"/>
    </row>
    <row r="101" spans="3:6" x14ac:dyDescent="0.2">
      <c r="C101" s="294"/>
      <c r="D101" s="295"/>
      <c r="E101" s="296"/>
      <c r="F101" s="297"/>
    </row>
    <row r="102" spans="3:6" x14ac:dyDescent="0.2">
      <c r="C102" s="294"/>
      <c r="D102" s="295"/>
      <c r="E102" s="296"/>
      <c r="F102" s="297"/>
    </row>
    <row r="103" spans="3:6" x14ac:dyDescent="0.2">
      <c r="C103" s="294"/>
      <c r="D103" s="295"/>
      <c r="E103" s="296"/>
      <c r="F103" s="297"/>
    </row>
    <row r="104" spans="3:6" x14ac:dyDescent="0.2">
      <c r="C104" s="294"/>
      <c r="D104" s="295"/>
      <c r="E104" s="296"/>
      <c r="F104" s="297"/>
    </row>
    <row r="105" spans="3:6" x14ac:dyDescent="0.2">
      <c r="C105" s="294"/>
      <c r="D105" s="295"/>
      <c r="E105" s="296"/>
      <c r="F105" s="297"/>
    </row>
    <row r="106" spans="3:6" x14ac:dyDescent="0.2">
      <c r="C106" s="294"/>
      <c r="D106" s="295"/>
      <c r="E106" s="296"/>
      <c r="F106" s="297"/>
    </row>
    <row r="107" spans="3:6" x14ac:dyDescent="0.2">
      <c r="C107" s="294"/>
      <c r="D107" s="295"/>
      <c r="E107" s="296"/>
      <c r="F107" s="297"/>
    </row>
    <row r="108" spans="3:6" x14ac:dyDescent="0.2">
      <c r="C108" s="294"/>
      <c r="D108" s="295"/>
      <c r="E108" s="296"/>
      <c r="F108" s="297"/>
    </row>
    <row r="109" spans="3:6" x14ac:dyDescent="0.2">
      <c r="C109" s="294"/>
      <c r="D109" s="295"/>
      <c r="E109" s="296"/>
      <c r="F109" s="297"/>
    </row>
    <row r="110" spans="3:6" x14ac:dyDescent="0.2">
      <c r="C110" s="294"/>
      <c r="D110" s="295"/>
      <c r="E110" s="296"/>
      <c r="F110" s="297"/>
    </row>
    <row r="111" spans="3:6" x14ac:dyDescent="0.2">
      <c r="C111" s="294"/>
      <c r="D111" s="295"/>
      <c r="E111" s="296"/>
      <c r="F111" s="297"/>
    </row>
    <row r="112" spans="3:6" x14ac:dyDescent="0.2">
      <c r="C112" s="294"/>
      <c r="D112" s="295"/>
      <c r="E112" s="296"/>
      <c r="F112" s="297"/>
    </row>
    <row r="113" spans="3:6" x14ac:dyDescent="0.2">
      <c r="C113" s="294"/>
      <c r="D113" s="295"/>
      <c r="E113" s="296"/>
      <c r="F113" s="297"/>
    </row>
    <row r="114" spans="3:6" x14ac:dyDescent="0.2">
      <c r="C114" s="294"/>
      <c r="D114" s="295"/>
      <c r="E114" s="296"/>
      <c r="F114" s="297"/>
    </row>
    <row r="115" spans="3:6" x14ac:dyDescent="0.2">
      <c r="C115" s="294"/>
      <c r="D115" s="295"/>
      <c r="E115" s="296"/>
      <c r="F115" s="297"/>
    </row>
    <row r="116" spans="3:6" x14ac:dyDescent="0.2">
      <c r="C116" s="294"/>
      <c r="D116" s="295"/>
      <c r="E116" s="296"/>
      <c r="F116" s="297"/>
    </row>
    <row r="117" spans="3:6" x14ac:dyDescent="0.2">
      <c r="C117" s="294"/>
      <c r="D117" s="295"/>
      <c r="E117" s="296"/>
      <c r="F117" s="297"/>
    </row>
    <row r="118" spans="3:6" x14ac:dyDescent="0.2">
      <c r="C118" s="294"/>
      <c r="D118" s="295"/>
      <c r="E118" s="296"/>
      <c r="F118" s="297"/>
    </row>
    <row r="119" spans="3:6" x14ac:dyDescent="0.2">
      <c r="C119" s="294"/>
      <c r="D119" s="295"/>
      <c r="E119" s="296"/>
      <c r="F119" s="297"/>
    </row>
    <row r="120" spans="3:6" x14ac:dyDescent="0.2">
      <c r="C120" s="294"/>
      <c r="D120" s="295"/>
      <c r="E120" s="296"/>
      <c r="F120" s="297"/>
    </row>
    <row r="121" spans="3:6" x14ac:dyDescent="0.2">
      <c r="C121" s="294"/>
      <c r="D121" s="295"/>
      <c r="E121" s="296"/>
      <c r="F121" s="297"/>
    </row>
    <row r="122" spans="3:6" x14ac:dyDescent="0.2">
      <c r="C122" s="294"/>
      <c r="D122" s="295"/>
      <c r="E122" s="296"/>
      <c r="F122" s="297"/>
    </row>
    <row r="123" spans="3:6" x14ac:dyDescent="0.2">
      <c r="C123" s="294"/>
      <c r="D123" s="295"/>
      <c r="E123" s="296"/>
      <c r="F123" s="297"/>
    </row>
    <row r="124" spans="3:6" x14ac:dyDescent="0.2">
      <c r="C124" s="294"/>
      <c r="D124" s="295"/>
      <c r="E124" s="296"/>
      <c r="F124" s="297"/>
    </row>
    <row r="125" spans="3:6" x14ac:dyDescent="0.2">
      <c r="C125" s="294"/>
      <c r="D125" s="295"/>
      <c r="E125" s="296"/>
      <c r="F125" s="297"/>
    </row>
    <row r="126" spans="3:6" x14ac:dyDescent="0.2">
      <c r="C126" s="294"/>
      <c r="D126" s="295"/>
      <c r="E126" s="296"/>
      <c r="F126" s="297"/>
    </row>
    <row r="127" spans="3:6" x14ac:dyDescent="0.2">
      <c r="C127" s="294"/>
      <c r="D127" s="295"/>
      <c r="E127" s="296"/>
      <c r="F127" s="297"/>
    </row>
    <row r="128" spans="3:6" x14ac:dyDescent="0.2">
      <c r="C128" s="294"/>
      <c r="D128" s="295"/>
      <c r="E128" s="296"/>
      <c r="F128" s="297"/>
    </row>
    <row r="129" spans="3:6" x14ac:dyDescent="0.2">
      <c r="C129" s="294"/>
      <c r="D129" s="295"/>
      <c r="E129" s="296"/>
      <c r="F129" s="297"/>
    </row>
    <row r="130" spans="3:6" x14ac:dyDescent="0.2">
      <c r="C130" s="294"/>
      <c r="D130" s="295"/>
      <c r="E130" s="296"/>
      <c r="F130" s="297"/>
    </row>
    <row r="131" spans="3:6" x14ac:dyDescent="0.2">
      <c r="C131" s="294"/>
      <c r="D131" s="295"/>
      <c r="E131" s="296"/>
      <c r="F131" s="297"/>
    </row>
    <row r="132" spans="3:6" x14ac:dyDescent="0.2">
      <c r="C132" s="294"/>
      <c r="D132" s="295"/>
      <c r="E132" s="296"/>
      <c r="F132" s="297"/>
    </row>
    <row r="133" spans="3:6" x14ac:dyDescent="0.2">
      <c r="C133" s="294"/>
      <c r="D133" s="295"/>
      <c r="E133" s="296"/>
      <c r="F133" s="297"/>
    </row>
    <row r="134" spans="3:6" x14ac:dyDescent="0.2">
      <c r="C134" s="294"/>
      <c r="D134" s="295"/>
      <c r="E134" s="296"/>
      <c r="F134" s="297"/>
    </row>
    <row r="135" spans="3:6" x14ac:dyDescent="0.2">
      <c r="C135" s="294"/>
      <c r="D135" s="295"/>
      <c r="E135" s="296"/>
      <c r="F135" s="297"/>
    </row>
    <row r="136" spans="3:6" x14ac:dyDescent="0.2">
      <c r="C136" s="294"/>
      <c r="D136" s="295"/>
      <c r="E136" s="296"/>
      <c r="F136" s="297"/>
    </row>
    <row r="137" spans="3:6" x14ac:dyDescent="0.2">
      <c r="C137" s="294"/>
      <c r="D137" s="295"/>
      <c r="E137" s="296"/>
      <c r="F137" s="297"/>
    </row>
    <row r="138" spans="3:6" x14ac:dyDescent="0.2">
      <c r="C138" s="294"/>
      <c r="D138" s="295"/>
      <c r="E138" s="296"/>
      <c r="F138" s="297"/>
    </row>
    <row r="139" spans="3:6" x14ac:dyDescent="0.2">
      <c r="C139" s="294"/>
      <c r="D139" s="295"/>
      <c r="E139" s="296"/>
      <c r="F139" s="297"/>
    </row>
    <row r="140" spans="3:6" x14ac:dyDescent="0.2">
      <c r="C140" s="294"/>
      <c r="D140" s="295"/>
      <c r="E140" s="296"/>
      <c r="F140" s="297"/>
    </row>
    <row r="141" spans="3:6" x14ac:dyDescent="0.2">
      <c r="C141" s="294"/>
      <c r="D141" s="295"/>
      <c r="E141" s="296"/>
      <c r="F141" s="297"/>
    </row>
    <row r="142" spans="3:6" x14ac:dyDescent="0.2">
      <c r="C142" s="294"/>
      <c r="D142" s="295"/>
      <c r="E142" s="296"/>
      <c r="F142" s="297"/>
    </row>
    <row r="143" spans="3:6" x14ac:dyDescent="0.2">
      <c r="C143" s="294"/>
      <c r="D143" s="295"/>
      <c r="E143" s="296"/>
      <c r="F143" s="297"/>
    </row>
    <row r="144" spans="3:6" x14ac:dyDescent="0.2">
      <c r="C144" s="294"/>
      <c r="D144" s="295"/>
      <c r="E144" s="296"/>
      <c r="F144" s="297"/>
    </row>
    <row r="145" spans="3:6" x14ac:dyDescent="0.2">
      <c r="C145" s="294"/>
      <c r="D145" s="295"/>
      <c r="E145" s="296"/>
      <c r="F145" s="297"/>
    </row>
    <row r="146" spans="3:6" x14ac:dyDescent="0.2">
      <c r="C146" s="294"/>
      <c r="D146" s="295"/>
      <c r="E146" s="296"/>
      <c r="F146" s="297"/>
    </row>
    <row r="147" spans="3:6" x14ac:dyDescent="0.2">
      <c r="C147" s="294"/>
      <c r="D147" s="295"/>
      <c r="E147" s="296"/>
      <c r="F147" s="297"/>
    </row>
    <row r="148" spans="3:6" x14ac:dyDescent="0.2">
      <c r="C148" s="294"/>
      <c r="D148" s="295"/>
      <c r="E148" s="296"/>
      <c r="F148" s="297"/>
    </row>
    <row r="149" spans="3:6" x14ac:dyDescent="0.2">
      <c r="C149" s="294"/>
      <c r="D149" s="295"/>
      <c r="E149" s="296"/>
      <c r="F149" s="297"/>
    </row>
    <row r="150" spans="3:6" x14ac:dyDescent="0.2">
      <c r="C150" s="294"/>
      <c r="D150" s="295"/>
      <c r="E150" s="296"/>
      <c r="F150" s="297"/>
    </row>
    <row r="151" spans="3:6" x14ac:dyDescent="0.2">
      <c r="C151" s="294"/>
      <c r="D151" s="295"/>
      <c r="E151" s="296"/>
      <c r="F151" s="297"/>
    </row>
    <row r="152" spans="3:6" x14ac:dyDescent="0.2">
      <c r="C152" s="294"/>
      <c r="D152" s="295"/>
      <c r="E152" s="296"/>
      <c r="F152" s="297"/>
    </row>
    <row r="153" spans="3:6" x14ac:dyDescent="0.2">
      <c r="C153" s="294"/>
      <c r="D153" s="295"/>
      <c r="E153" s="296"/>
      <c r="F153" s="297"/>
    </row>
    <row r="154" spans="3:6" x14ac:dyDescent="0.2">
      <c r="C154" s="294"/>
      <c r="D154" s="295"/>
      <c r="E154" s="296"/>
      <c r="F154" s="297"/>
    </row>
    <row r="155" spans="3:6" x14ac:dyDescent="0.2">
      <c r="C155" s="294"/>
      <c r="D155" s="295"/>
      <c r="E155" s="296"/>
      <c r="F155" s="297"/>
    </row>
    <row r="156" spans="3:6" x14ac:dyDescent="0.2">
      <c r="C156" s="294"/>
      <c r="D156" s="295"/>
      <c r="E156" s="296"/>
      <c r="F156" s="297"/>
    </row>
    <row r="157" spans="3:6" x14ac:dyDescent="0.2">
      <c r="C157" s="294"/>
      <c r="D157" s="295"/>
      <c r="E157" s="296"/>
      <c r="F157" s="297"/>
    </row>
    <row r="158" spans="3:6" x14ac:dyDescent="0.2">
      <c r="C158" s="294"/>
      <c r="D158" s="295"/>
      <c r="E158" s="296"/>
      <c r="F158" s="297"/>
    </row>
    <row r="159" spans="3:6" x14ac:dyDescent="0.2">
      <c r="C159" s="294"/>
      <c r="D159" s="295"/>
      <c r="E159" s="296"/>
      <c r="F159" s="297"/>
    </row>
    <row r="160" spans="3:6" x14ac:dyDescent="0.2">
      <c r="C160" s="294"/>
      <c r="D160" s="295"/>
      <c r="E160" s="296"/>
      <c r="F160" s="297"/>
    </row>
    <row r="161" spans="3:6" x14ac:dyDescent="0.2">
      <c r="C161" s="294"/>
      <c r="D161" s="295"/>
      <c r="E161" s="296"/>
      <c r="F161" s="297"/>
    </row>
    <row r="162" spans="3:6" x14ac:dyDescent="0.2">
      <c r="C162" s="294"/>
      <c r="D162" s="295"/>
      <c r="E162" s="296"/>
      <c r="F162" s="297"/>
    </row>
    <row r="163" spans="3:6" x14ac:dyDescent="0.2">
      <c r="C163" s="294"/>
      <c r="D163" s="295"/>
      <c r="E163" s="296"/>
      <c r="F163" s="297"/>
    </row>
    <row r="164" spans="3:6" x14ac:dyDescent="0.2">
      <c r="C164" s="294"/>
      <c r="D164" s="295"/>
      <c r="E164" s="296"/>
      <c r="F164" s="297"/>
    </row>
    <row r="165" spans="3:6" x14ac:dyDescent="0.2">
      <c r="C165" s="294"/>
      <c r="D165" s="295"/>
      <c r="E165" s="296"/>
      <c r="F165" s="297"/>
    </row>
    <row r="166" spans="3:6" x14ac:dyDescent="0.2">
      <c r="C166" s="294"/>
      <c r="D166" s="295"/>
      <c r="E166" s="296"/>
      <c r="F166" s="297"/>
    </row>
    <row r="167" spans="3:6" x14ac:dyDescent="0.2">
      <c r="C167" s="294"/>
      <c r="D167" s="295"/>
      <c r="E167" s="296"/>
      <c r="F167" s="297"/>
    </row>
    <row r="168" spans="3:6" x14ac:dyDescent="0.2">
      <c r="C168" s="294"/>
      <c r="D168" s="295"/>
      <c r="E168" s="296"/>
      <c r="F168" s="297"/>
    </row>
    <row r="169" spans="3:6" x14ac:dyDescent="0.2">
      <c r="C169" s="294"/>
      <c r="D169" s="295"/>
      <c r="E169" s="296"/>
      <c r="F169" s="297"/>
    </row>
    <row r="170" spans="3:6" x14ac:dyDescent="0.2">
      <c r="C170" s="294"/>
      <c r="D170" s="295"/>
      <c r="E170" s="296"/>
      <c r="F170" s="297"/>
    </row>
    <row r="171" spans="3:6" x14ac:dyDescent="0.2">
      <c r="C171" s="294"/>
      <c r="D171" s="295"/>
      <c r="E171" s="296"/>
      <c r="F171" s="297"/>
    </row>
    <row r="172" spans="3:6" x14ac:dyDescent="0.2">
      <c r="C172" s="294"/>
      <c r="D172" s="295"/>
      <c r="E172" s="296"/>
      <c r="F172" s="297"/>
    </row>
    <row r="173" spans="3:6" x14ac:dyDescent="0.2">
      <c r="C173" s="294"/>
      <c r="D173" s="295"/>
      <c r="E173" s="296"/>
      <c r="F173" s="297"/>
    </row>
    <row r="174" spans="3:6" x14ac:dyDescent="0.2">
      <c r="C174" s="294"/>
      <c r="D174" s="295"/>
      <c r="E174" s="296"/>
      <c r="F174" s="297"/>
    </row>
    <row r="175" spans="3:6" x14ac:dyDescent="0.2">
      <c r="C175" s="294"/>
      <c r="D175" s="295"/>
      <c r="E175" s="296"/>
      <c r="F175" s="297"/>
    </row>
    <row r="176" spans="3:6" x14ac:dyDescent="0.2">
      <c r="C176" s="294"/>
      <c r="D176" s="295"/>
      <c r="E176" s="296"/>
      <c r="F176" s="297"/>
    </row>
    <row r="177" spans="3:6" x14ac:dyDescent="0.2">
      <c r="C177" s="294"/>
      <c r="D177" s="295"/>
      <c r="E177" s="296"/>
      <c r="F177" s="297"/>
    </row>
    <row r="178" spans="3:6" x14ac:dyDescent="0.2">
      <c r="C178" s="294"/>
      <c r="D178" s="295"/>
      <c r="E178" s="296"/>
      <c r="F178" s="297"/>
    </row>
    <row r="179" spans="3:6" x14ac:dyDescent="0.2">
      <c r="C179" s="294"/>
      <c r="D179" s="295"/>
      <c r="E179" s="296"/>
      <c r="F179" s="297"/>
    </row>
    <row r="180" spans="3:6" x14ac:dyDescent="0.2">
      <c r="C180" s="294"/>
      <c r="D180" s="295"/>
      <c r="E180" s="296"/>
      <c r="F180" s="297"/>
    </row>
    <row r="181" spans="3:6" x14ac:dyDescent="0.2">
      <c r="C181" s="294"/>
      <c r="D181" s="295"/>
      <c r="E181" s="296"/>
      <c r="F181" s="297"/>
    </row>
    <row r="182" spans="3:6" x14ac:dyDescent="0.2">
      <c r="C182" s="294"/>
      <c r="D182" s="295"/>
      <c r="E182" s="296"/>
      <c r="F182" s="297"/>
    </row>
    <row r="183" spans="3:6" x14ac:dyDescent="0.2">
      <c r="C183" s="294"/>
      <c r="D183" s="295"/>
      <c r="E183" s="296"/>
      <c r="F183" s="297"/>
    </row>
    <row r="184" spans="3:6" x14ac:dyDescent="0.2">
      <c r="C184" s="294"/>
      <c r="D184" s="295"/>
      <c r="E184" s="296"/>
      <c r="F184" s="297"/>
    </row>
    <row r="185" spans="3:6" x14ac:dyDescent="0.2">
      <c r="C185" s="294"/>
      <c r="D185" s="295"/>
      <c r="E185" s="296"/>
      <c r="F185" s="297"/>
    </row>
    <row r="186" spans="3:6" x14ac:dyDescent="0.2">
      <c r="C186" s="294"/>
      <c r="D186" s="295"/>
      <c r="E186" s="296"/>
      <c r="F186" s="297"/>
    </row>
    <row r="187" spans="3:6" x14ac:dyDescent="0.2">
      <c r="C187" s="294"/>
      <c r="D187" s="295"/>
      <c r="E187" s="296"/>
      <c r="F187" s="297"/>
    </row>
    <row r="188" spans="3:6" x14ac:dyDescent="0.2">
      <c r="C188" s="294"/>
      <c r="D188" s="295"/>
      <c r="E188" s="296"/>
      <c r="F188" s="297"/>
    </row>
    <row r="189" spans="3:6" x14ac:dyDescent="0.2">
      <c r="C189" s="294"/>
      <c r="D189" s="295"/>
      <c r="E189" s="296"/>
      <c r="F189" s="297"/>
    </row>
    <row r="190" spans="3:6" x14ac:dyDescent="0.2">
      <c r="C190" s="294"/>
      <c r="D190" s="295"/>
      <c r="E190" s="296"/>
      <c r="F190" s="297"/>
    </row>
    <row r="191" spans="3:6" x14ac:dyDescent="0.2">
      <c r="C191" s="294"/>
      <c r="D191" s="295"/>
      <c r="E191" s="296"/>
      <c r="F191" s="297"/>
    </row>
    <row r="192" spans="3:6" x14ac:dyDescent="0.2">
      <c r="C192" s="294"/>
      <c r="D192" s="295"/>
      <c r="E192" s="296"/>
      <c r="F192" s="297"/>
    </row>
    <row r="193" spans="3:6" x14ac:dyDescent="0.2">
      <c r="C193" s="294"/>
      <c r="D193" s="295"/>
      <c r="E193" s="296"/>
      <c r="F193" s="297"/>
    </row>
    <row r="194" spans="3:6" x14ac:dyDescent="0.2">
      <c r="C194" s="294"/>
      <c r="D194" s="295"/>
      <c r="E194" s="296"/>
      <c r="F194" s="297"/>
    </row>
    <row r="195" spans="3:6" x14ac:dyDescent="0.2">
      <c r="C195" s="294"/>
      <c r="D195" s="295"/>
      <c r="E195" s="296"/>
      <c r="F195" s="297"/>
    </row>
    <row r="196" spans="3:6" x14ac:dyDescent="0.2">
      <c r="C196" s="294"/>
      <c r="D196" s="295"/>
      <c r="E196" s="296"/>
      <c r="F196" s="297"/>
    </row>
    <row r="197" spans="3:6" x14ac:dyDescent="0.2">
      <c r="C197" s="294"/>
      <c r="D197" s="295"/>
      <c r="E197" s="296"/>
      <c r="F197" s="297"/>
    </row>
    <row r="198" spans="3:6" x14ac:dyDescent="0.2">
      <c r="C198" s="294"/>
      <c r="D198" s="295"/>
      <c r="E198" s="296"/>
      <c r="F198" s="297"/>
    </row>
    <row r="199" spans="3:6" x14ac:dyDescent="0.2">
      <c r="C199" s="294"/>
      <c r="D199" s="295"/>
      <c r="E199" s="296"/>
      <c r="F199" s="297"/>
    </row>
    <row r="200" spans="3:6" x14ac:dyDescent="0.2">
      <c r="C200" s="294"/>
      <c r="D200" s="295"/>
      <c r="E200" s="296"/>
      <c r="F200" s="297"/>
    </row>
    <row r="201" spans="3:6" x14ac:dyDescent="0.2">
      <c r="C201" s="294"/>
      <c r="D201" s="295"/>
      <c r="E201" s="296"/>
      <c r="F201" s="297"/>
    </row>
    <row r="202" spans="3:6" x14ac:dyDescent="0.2">
      <c r="C202" s="294"/>
      <c r="D202" s="295"/>
      <c r="E202" s="296"/>
      <c r="F202" s="297"/>
    </row>
    <row r="203" spans="3:6" x14ac:dyDescent="0.2">
      <c r="C203" s="294"/>
      <c r="D203" s="295"/>
      <c r="E203" s="296"/>
      <c r="F203" s="297"/>
    </row>
    <row r="204" spans="3:6" x14ac:dyDescent="0.2">
      <c r="C204" s="294"/>
      <c r="D204" s="295"/>
      <c r="E204" s="296"/>
      <c r="F204" s="297"/>
    </row>
    <row r="205" spans="3:6" x14ac:dyDescent="0.2">
      <c r="C205" s="294"/>
      <c r="D205" s="295"/>
      <c r="E205" s="296"/>
      <c r="F205" s="297"/>
    </row>
    <row r="206" spans="3:6" x14ac:dyDescent="0.2">
      <c r="C206" s="294"/>
      <c r="D206" s="295"/>
      <c r="E206" s="296"/>
      <c r="F206" s="297"/>
    </row>
    <row r="207" spans="3:6" x14ac:dyDescent="0.2">
      <c r="C207" s="294"/>
      <c r="D207" s="295"/>
      <c r="E207" s="296"/>
      <c r="F207" s="297"/>
    </row>
    <row r="208" spans="3:6" x14ac:dyDescent="0.2">
      <c r="C208" s="294"/>
      <c r="D208" s="295"/>
      <c r="E208" s="296"/>
      <c r="F208" s="297"/>
    </row>
    <row r="209" spans="3:6" x14ac:dyDescent="0.2">
      <c r="C209" s="294"/>
      <c r="D209" s="295"/>
      <c r="E209" s="296"/>
      <c r="F209" s="297"/>
    </row>
    <row r="210" spans="3:6" x14ac:dyDescent="0.2">
      <c r="C210" s="294"/>
      <c r="D210" s="295"/>
      <c r="E210" s="296"/>
      <c r="F210" s="297"/>
    </row>
    <row r="211" spans="3:6" x14ac:dyDescent="0.2">
      <c r="C211" s="294"/>
      <c r="D211" s="295"/>
      <c r="E211" s="296"/>
      <c r="F211" s="297"/>
    </row>
    <row r="212" spans="3:6" x14ac:dyDescent="0.2">
      <c r="C212" s="294"/>
      <c r="D212" s="295"/>
      <c r="E212" s="296"/>
      <c r="F212" s="297"/>
    </row>
    <row r="213" spans="3:6" x14ac:dyDescent="0.2">
      <c r="C213" s="294"/>
      <c r="D213" s="295"/>
      <c r="E213" s="296"/>
      <c r="F213" s="297"/>
    </row>
    <row r="214" spans="3:6" x14ac:dyDescent="0.2">
      <c r="C214" s="294"/>
      <c r="D214" s="295"/>
      <c r="E214" s="296"/>
      <c r="F214" s="297"/>
    </row>
    <row r="215" spans="3:6" x14ac:dyDescent="0.2">
      <c r="C215" s="294"/>
      <c r="D215" s="295"/>
      <c r="E215" s="296"/>
      <c r="F215" s="297"/>
    </row>
    <row r="216" spans="3:6" x14ac:dyDescent="0.2">
      <c r="C216" s="294"/>
      <c r="D216" s="295"/>
      <c r="E216" s="296"/>
      <c r="F216" s="297"/>
    </row>
    <row r="217" spans="3:6" x14ac:dyDescent="0.2">
      <c r="C217" s="294"/>
      <c r="D217" s="295"/>
      <c r="E217" s="296"/>
      <c r="F217" s="297"/>
    </row>
    <row r="218" spans="3:6" x14ac:dyDescent="0.2">
      <c r="C218" s="294"/>
      <c r="D218" s="295"/>
      <c r="E218" s="296"/>
      <c r="F218" s="297"/>
    </row>
    <row r="219" spans="3:6" x14ac:dyDescent="0.2">
      <c r="C219" s="294"/>
      <c r="D219" s="295"/>
      <c r="E219" s="296"/>
      <c r="F219" s="297"/>
    </row>
    <row r="220" spans="3:6" x14ac:dyDescent="0.2">
      <c r="C220" s="294"/>
      <c r="D220" s="295"/>
      <c r="E220" s="296"/>
      <c r="F220" s="297"/>
    </row>
    <row r="221" spans="3:6" x14ac:dyDescent="0.2">
      <c r="C221" s="294"/>
      <c r="D221" s="295"/>
      <c r="E221" s="296"/>
      <c r="F221" s="297"/>
    </row>
    <row r="222" spans="3:6" x14ac:dyDescent="0.2">
      <c r="C222" s="294"/>
      <c r="D222" s="295"/>
      <c r="E222" s="296"/>
      <c r="F222" s="297"/>
    </row>
    <row r="223" spans="3:6" x14ac:dyDescent="0.2">
      <c r="C223" s="294"/>
      <c r="D223" s="295"/>
      <c r="E223" s="296"/>
      <c r="F223" s="297"/>
    </row>
    <row r="224" spans="3:6" x14ac:dyDescent="0.2">
      <c r="C224" s="294"/>
      <c r="D224" s="295"/>
      <c r="E224" s="296"/>
      <c r="F224" s="297"/>
    </row>
    <row r="225" spans="3:6" x14ac:dyDescent="0.2">
      <c r="C225" s="294"/>
      <c r="D225" s="295"/>
      <c r="E225" s="296"/>
      <c r="F225" s="297"/>
    </row>
    <row r="226" spans="3:6" x14ac:dyDescent="0.2">
      <c r="C226" s="294"/>
      <c r="D226" s="295"/>
      <c r="E226" s="296"/>
      <c r="F226" s="297"/>
    </row>
    <row r="227" spans="3:6" x14ac:dyDescent="0.2">
      <c r="C227" s="294"/>
      <c r="D227" s="295"/>
      <c r="E227" s="296"/>
      <c r="F227" s="297"/>
    </row>
    <row r="228" spans="3:6" x14ac:dyDescent="0.2">
      <c r="C228" s="294"/>
      <c r="D228" s="295"/>
      <c r="E228" s="296"/>
      <c r="F228" s="297"/>
    </row>
    <row r="229" spans="3:6" x14ac:dyDescent="0.2">
      <c r="C229" s="294"/>
      <c r="D229" s="295"/>
      <c r="E229" s="296"/>
      <c r="F229" s="297"/>
    </row>
    <row r="230" spans="3:6" x14ac:dyDescent="0.2">
      <c r="C230" s="294"/>
      <c r="D230" s="295"/>
      <c r="E230" s="296"/>
      <c r="F230" s="297"/>
    </row>
    <row r="231" spans="3:6" x14ac:dyDescent="0.2">
      <c r="C231" s="294"/>
      <c r="D231" s="295"/>
      <c r="E231" s="296"/>
      <c r="F231" s="297"/>
    </row>
    <row r="232" spans="3:6" x14ac:dyDescent="0.2">
      <c r="C232" s="294"/>
      <c r="D232" s="295"/>
      <c r="E232" s="296"/>
      <c r="F232" s="297"/>
    </row>
    <row r="233" spans="3:6" x14ac:dyDescent="0.2">
      <c r="C233" s="294"/>
      <c r="D233" s="295"/>
      <c r="E233" s="296"/>
      <c r="F233" s="297"/>
    </row>
    <row r="234" spans="3:6" x14ac:dyDescent="0.2">
      <c r="C234" s="294"/>
      <c r="D234" s="295"/>
      <c r="E234" s="296"/>
      <c r="F234" s="297"/>
    </row>
    <row r="235" spans="3:6" x14ac:dyDescent="0.2">
      <c r="C235" s="294"/>
      <c r="D235" s="295"/>
      <c r="E235" s="296"/>
      <c r="F235" s="297"/>
    </row>
    <row r="236" spans="3:6" x14ac:dyDescent="0.2">
      <c r="C236" s="294"/>
      <c r="D236" s="295"/>
      <c r="E236" s="296"/>
      <c r="F236" s="297"/>
    </row>
    <row r="237" spans="3:6" x14ac:dyDescent="0.2">
      <c r="C237" s="294"/>
      <c r="D237" s="295"/>
      <c r="E237" s="296"/>
      <c r="F237" s="297"/>
    </row>
    <row r="238" spans="3:6" x14ac:dyDescent="0.2">
      <c r="C238" s="294"/>
      <c r="D238" s="295"/>
      <c r="E238" s="296"/>
      <c r="F238" s="297"/>
    </row>
    <row r="239" spans="3:6" x14ac:dyDescent="0.2">
      <c r="C239" s="294"/>
      <c r="D239" s="295"/>
      <c r="E239" s="296"/>
      <c r="F239" s="297"/>
    </row>
    <row r="240" spans="3:6" x14ac:dyDescent="0.2">
      <c r="C240" s="294"/>
      <c r="D240" s="295"/>
      <c r="E240" s="296"/>
      <c r="F240" s="297"/>
    </row>
    <row r="241" spans="3:6" x14ac:dyDescent="0.2">
      <c r="C241" s="294"/>
      <c r="D241" s="295"/>
      <c r="E241" s="296"/>
      <c r="F241" s="297"/>
    </row>
    <row r="242" spans="3:6" x14ac:dyDescent="0.2">
      <c r="C242" s="294"/>
      <c r="D242" s="295"/>
      <c r="E242" s="296"/>
      <c r="F242" s="297"/>
    </row>
    <row r="243" spans="3:6" x14ac:dyDescent="0.2">
      <c r="C243" s="294"/>
      <c r="D243" s="295"/>
      <c r="E243" s="296"/>
      <c r="F243" s="297"/>
    </row>
    <row r="244" spans="3:6" x14ac:dyDescent="0.2">
      <c r="C244" s="294"/>
      <c r="D244" s="295"/>
      <c r="E244" s="296"/>
      <c r="F244" s="297"/>
    </row>
    <row r="245" spans="3:6" x14ac:dyDescent="0.2">
      <c r="C245" s="294"/>
      <c r="D245" s="295"/>
      <c r="E245" s="296"/>
      <c r="F245" s="297"/>
    </row>
    <row r="246" spans="3:6" x14ac:dyDescent="0.2">
      <c r="C246" s="294"/>
      <c r="D246" s="295"/>
      <c r="E246" s="296"/>
      <c r="F246" s="297"/>
    </row>
    <row r="247" spans="3:6" x14ac:dyDescent="0.2">
      <c r="C247" s="294"/>
      <c r="D247" s="295"/>
      <c r="E247" s="296"/>
      <c r="F247" s="297"/>
    </row>
    <row r="248" spans="3:6" x14ac:dyDescent="0.2">
      <c r="C248" s="294"/>
      <c r="D248" s="295"/>
      <c r="E248" s="296"/>
      <c r="F248" s="297"/>
    </row>
    <row r="249" spans="3:6" x14ac:dyDescent="0.2">
      <c r="C249" s="294"/>
      <c r="D249" s="295"/>
      <c r="E249" s="296"/>
      <c r="F249" s="297"/>
    </row>
    <row r="250" spans="3:6" x14ac:dyDescent="0.2">
      <c r="C250" s="294"/>
      <c r="D250" s="295"/>
      <c r="E250" s="296"/>
      <c r="F250" s="297"/>
    </row>
    <row r="251" spans="3:6" x14ac:dyDescent="0.2">
      <c r="C251" s="294"/>
      <c r="D251" s="295"/>
      <c r="E251" s="296"/>
      <c r="F251" s="297"/>
    </row>
    <row r="252" spans="3:6" x14ac:dyDescent="0.2">
      <c r="C252" s="294"/>
      <c r="D252" s="295"/>
      <c r="E252" s="296"/>
      <c r="F252" s="297"/>
    </row>
    <row r="253" spans="3:6" x14ac:dyDescent="0.2">
      <c r="C253" s="294"/>
      <c r="D253" s="295"/>
      <c r="E253" s="296"/>
      <c r="F253" s="297"/>
    </row>
    <row r="254" spans="3:6" x14ac:dyDescent="0.2">
      <c r="C254" s="294"/>
      <c r="D254" s="295"/>
      <c r="E254" s="296"/>
      <c r="F254" s="297"/>
    </row>
    <row r="255" spans="3:6" x14ac:dyDescent="0.2">
      <c r="C255" s="294"/>
      <c r="D255" s="295"/>
      <c r="E255" s="296"/>
      <c r="F255" s="297"/>
    </row>
    <row r="256" spans="3:6" x14ac:dyDescent="0.2">
      <c r="C256" s="294"/>
      <c r="D256" s="295"/>
      <c r="E256" s="296"/>
      <c r="F256" s="297"/>
    </row>
    <row r="257" spans="3:6" x14ac:dyDescent="0.2">
      <c r="C257" s="294"/>
      <c r="D257" s="295"/>
      <c r="E257" s="296"/>
      <c r="F257" s="297"/>
    </row>
    <row r="258" spans="3:6" x14ac:dyDescent="0.2">
      <c r="C258" s="294"/>
      <c r="D258" s="295"/>
      <c r="E258" s="296"/>
      <c r="F258" s="297"/>
    </row>
    <row r="259" spans="3:6" x14ac:dyDescent="0.2">
      <c r="C259" s="294"/>
      <c r="D259" s="295"/>
      <c r="E259" s="296"/>
      <c r="F259" s="297"/>
    </row>
    <row r="260" spans="3:6" x14ac:dyDescent="0.2">
      <c r="C260" s="294"/>
      <c r="D260" s="295"/>
      <c r="E260" s="296"/>
      <c r="F260" s="297"/>
    </row>
    <row r="261" spans="3:6" x14ac:dyDescent="0.2">
      <c r="C261" s="294"/>
      <c r="D261" s="295"/>
      <c r="E261" s="296"/>
      <c r="F261" s="297"/>
    </row>
    <row r="262" spans="3:6" x14ac:dyDescent="0.2">
      <c r="C262" s="294"/>
      <c r="D262" s="295"/>
      <c r="E262" s="296"/>
      <c r="F262" s="297"/>
    </row>
    <row r="263" spans="3:6" x14ac:dyDescent="0.2">
      <c r="C263" s="294"/>
      <c r="D263" s="295"/>
      <c r="E263" s="296"/>
      <c r="F263" s="297"/>
    </row>
    <row r="264" spans="3:6" x14ac:dyDescent="0.2">
      <c r="C264" s="294"/>
      <c r="D264" s="295"/>
      <c r="E264" s="296"/>
      <c r="F264" s="297"/>
    </row>
    <row r="265" spans="3:6" x14ac:dyDescent="0.2">
      <c r="C265" s="294"/>
      <c r="D265" s="295"/>
      <c r="E265" s="296"/>
      <c r="F265" s="297"/>
    </row>
    <row r="266" spans="3:6" x14ac:dyDescent="0.2">
      <c r="C266" s="294"/>
      <c r="D266" s="295"/>
      <c r="E266" s="296"/>
      <c r="F266" s="297"/>
    </row>
    <row r="267" spans="3:6" x14ac:dyDescent="0.2">
      <c r="C267" s="294"/>
      <c r="D267" s="295"/>
      <c r="E267" s="296"/>
      <c r="F267" s="297"/>
    </row>
    <row r="268" spans="3:6" x14ac:dyDescent="0.2">
      <c r="C268" s="294"/>
      <c r="D268" s="295"/>
      <c r="E268" s="296"/>
      <c r="F268" s="297"/>
    </row>
    <row r="269" spans="3:6" x14ac:dyDescent="0.2">
      <c r="C269" s="294"/>
      <c r="D269" s="295"/>
      <c r="E269" s="296"/>
      <c r="F269" s="297"/>
    </row>
    <row r="270" spans="3:6" x14ac:dyDescent="0.2">
      <c r="C270" s="294"/>
      <c r="D270" s="295"/>
      <c r="E270" s="296"/>
      <c r="F270" s="297"/>
    </row>
    <row r="271" spans="3:6" x14ac:dyDescent="0.2">
      <c r="C271" s="294"/>
      <c r="D271" s="295"/>
      <c r="E271" s="296"/>
      <c r="F271" s="297"/>
    </row>
    <row r="272" spans="3:6" x14ac:dyDescent="0.2">
      <c r="C272" s="294"/>
      <c r="D272" s="295"/>
      <c r="E272" s="296"/>
      <c r="F272" s="297"/>
    </row>
    <row r="273" spans="3:6" x14ac:dyDescent="0.2">
      <c r="C273" s="294"/>
      <c r="D273" s="295"/>
      <c r="E273" s="296"/>
      <c r="F273" s="297"/>
    </row>
    <row r="274" spans="3:6" x14ac:dyDescent="0.2">
      <c r="C274" s="294"/>
      <c r="D274" s="295"/>
      <c r="E274" s="296"/>
      <c r="F274" s="297"/>
    </row>
    <row r="275" spans="3:6" x14ac:dyDescent="0.2">
      <c r="C275" s="294"/>
      <c r="D275" s="295"/>
      <c r="E275" s="296"/>
      <c r="F275" s="297"/>
    </row>
    <row r="276" spans="3:6" x14ac:dyDescent="0.2">
      <c r="C276" s="294"/>
      <c r="D276" s="295"/>
      <c r="E276" s="296"/>
      <c r="F276" s="297"/>
    </row>
    <row r="277" spans="3:6" x14ac:dyDescent="0.2">
      <c r="C277" s="294"/>
      <c r="D277" s="295"/>
      <c r="E277" s="296"/>
      <c r="F277" s="297"/>
    </row>
    <row r="278" spans="3:6" x14ac:dyDescent="0.2">
      <c r="C278" s="294"/>
      <c r="D278" s="295"/>
      <c r="E278" s="296"/>
      <c r="F278" s="297"/>
    </row>
    <row r="279" spans="3:6" x14ac:dyDescent="0.2">
      <c r="C279" s="294"/>
      <c r="D279" s="295"/>
      <c r="E279" s="296"/>
      <c r="F279" s="297"/>
    </row>
    <row r="280" spans="3:6" x14ac:dyDescent="0.2">
      <c r="C280" s="294"/>
      <c r="D280" s="295"/>
      <c r="E280" s="296"/>
      <c r="F280" s="297"/>
    </row>
    <row r="281" spans="3:6" x14ac:dyDescent="0.2">
      <c r="C281" s="294"/>
      <c r="D281" s="295"/>
      <c r="E281" s="296"/>
      <c r="F281" s="297"/>
    </row>
    <row r="282" spans="3:6" x14ac:dyDescent="0.2">
      <c r="C282" s="294"/>
      <c r="D282" s="295"/>
      <c r="E282" s="296"/>
      <c r="F282" s="297"/>
    </row>
    <row r="283" spans="3:6" x14ac:dyDescent="0.2">
      <c r="C283" s="294"/>
      <c r="D283" s="295"/>
      <c r="E283" s="296"/>
      <c r="F283" s="297"/>
    </row>
    <row r="284" spans="3:6" x14ac:dyDescent="0.2">
      <c r="C284" s="294"/>
      <c r="D284" s="295"/>
      <c r="E284" s="296"/>
      <c r="F284" s="297"/>
    </row>
    <row r="285" spans="3:6" x14ac:dyDescent="0.2">
      <c r="C285" s="294"/>
      <c r="D285" s="295"/>
      <c r="E285" s="296"/>
      <c r="F285" s="297"/>
    </row>
    <row r="286" spans="3:6" x14ac:dyDescent="0.2">
      <c r="C286" s="294"/>
      <c r="D286" s="295"/>
      <c r="E286" s="296"/>
      <c r="F286" s="297"/>
    </row>
    <row r="287" spans="3:6" x14ac:dyDescent="0.2">
      <c r="C287" s="294"/>
      <c r="D287" s="295"/>
      <c r="E287" s="296"/>
      <c r="F287" s="297"/>
    </row>
    <row r="288" spans="3:6" x14ac:dyDescent="0.2">
      <c r="C288" s="294"/>
      <c r="D288" s="295"/>
      <c r="E288" s="296"/>
      <c r="F288" s="297"/>
    </row>
    <row r="289" spans="3:6" x14ac:dyDescent="0.2">
      <c r="C289" s="294"/>
      <c r="D289" s="295"/>
      <c r="E289" s="296"/>
      <c r="F289" s="297"/>
    </row>
    <row r="290" spans="3:6" x14ac:dyDescent="0.2">
      <c r="C290" s="294"/>
      <c r="D290" s="295"/>
      <c r="E290" s="296"/>
      <c r="F290" s="297"/>
    </row>
    <row r="291" spans="3:6" x14ac:dyDescent="0.2">
      <c r="C291" s="294"/>
      <c r="D291" s="295"/>
      <c r="E291" s="296"/>
      <c r="F291" s="297"/>
    </row>
    <row r="292" spans="3:6" x14ac:dyDescent="0.2">
      <c r="C292" s="294"/>
      <c r="D292" s="295"/>
      <c r="E292" s="296"/>
      <c r="F292" s="297"/>
    </row>
    <row r="293" spans="3:6" x14ac:dyDescent="0.2">
      <c r="C293" s="294"/>
      <c r="D293" s="295"/>
      <c r="E293" s="296"/>
      <c r="F293" s="297"/>
    </row>
    <row r="294" spans="3:6" x14ac:dyDescent="0.2">
      <c r="C294" s="294"/>
      <c r="D294" s="295"/>
      <c r="E294" s="296"/>
      <c r="F294" s="297"/>
    </row>
    <row r="295" spans="3:6" x14ac:dyDescent="0.2">
      <c r="C295" s="294"/>
      <c r="D295" s="295"/>
      <c r="E295" s="296"/>
      <c r="F295" s="297"/>
    </row>
    <row r="296" spans="3:6" x14ac:dyDescent="0.2">
      <c r="C296" s="294"/>
      <c r="D296" s="295"/>
      <c r="E296" s="296"/>
      <c r="F296" s="297"/>
    </row>
    <row r="297" spans="3:6" x14ac:dyDescent="0.2">
      <c r="C297" s="294"/>
      <c r="D297" s="295"/>
      <c r="E297" s="296"/>
      <c r="F297" s="297"/>
    </row>
    <row r="298" spans="3:6" x14ac:dyDescent="0.2">
      <c r="C298" s="294"/>
      <c r="D298" s="295"/>
      <c r="E298" s="296"/>
      <c r="F298" s="297"/>
    </row>
    <row r="299" spans="3:6" x14ac:dyDescent="0.2">
      <c r="C299" s="294"/>
      <c r="D299" s="295"/>
      <c r="E299" s="296"/>
      <c r="F299" s="297"/>
    </row>
    <row r="300" spans="3:6" x14ac:dyDescent="0.2">
      <c r="C300" s="294"/>
      <c r="D300" s="295"/>
      <c r="E300" s="296"/>
      <c r="F300" s="297"/>
    </row>
    <row r="301" spans="3:6" x14ac:dyDescent="0.2">
      <c r="C301" s="294"/>
      <c r="D301" s="295"/>
      <c r="E301" s="296"/>
      <c r="F301" s="297"/>
    </row>
    <row r="302" spans="3:6" x14ac:dyDescent="0.2">
      <c r="C302" s="294"/>
      <c r="D302" s="295"/>
      <c r="E302" s="296"/>
      <c r="F302" s="297"/>
    </row>
    <row r="303" spans="3:6" x14ac:dyDescent="0.2">
      <c r="C303" s="294"/>
      <c r="D303" s="295"/>
      <c r="E303" s="296"/>
      <c r="F303" s="297"/>
    </row>
    <row r="304" spans="3:6" x14ac:dyDescent="0.2">
      <c r="C304" s="294"/>
      <c r="D304" s="295"/>
      <c r="E304" s="296"/>
      <c r="F304" s="297"/>
    </row>
    <row r="305" spans="3:6" x14ac:dyDescent="0.2">
      <c r="C305" s="294"/>
      <c r="D305" s="295"/>
      <c r="E305" s="296"/>
      <c r="F305" s="297"/>
    </row>
    <row r="306" spans="3:6" x14ac:dyDescent="0.2">
      <c r="C306" s="294"/>
      <c r="D306" s="295"/>
      <c r="E306" s="296"/>
      <c r="F306" s="297"/>
    </row>
    <row r="307" spans="3:6" x14ac:dyDescent="0.2">
      <c r="C307" s="294"/>
      <c r="D307" s="295"/>
      <c r="E307" s="296"/>
      <c r="F307" s="297"/>
    </row>
    <row r="308" spans="3:6" x14ac:dyDescent="0.2">
      <c r="C308" s="294"/>
      <c r="D308" s="295"/>
      <c r="E308" s="296"/>
      <c r="F308" s="297"/>
    </row>
    <row r="309" spans="3:6" x14ac:dyDescent="0.2">
      <c r="C309" s="294"/>
      <c r="D309" s="295"/>
      <c r="E309" s="296"/>
      <c r="F309" s="297"/>
    </row>
    <row r="310" spans="3:6" x14ac:dyDescent="0.2">
      <c r="C310" s="294"/>
      <c r="D310" s="295"/>
      <c r="E310" s="296"/>
      <c r="F310" s="297"/>
    </row>
    <row r="311" spans="3:6" x14ac:dyDescent="0.2">
      <c r="C311" s="294"/>
      <c r="D311" s="295"/>
      <c r="E311" s="296"/>
      <c r="F311" s="297"/>
    </row>
    <row r="312" spans="3:6" x14ac:dyDescent="0.2">
      <c r="C312" s="294"/>
      <c r="D312" s="295"/>
      <c r="E312" s="296"/>
      <c r="F312" s="297"/>
    </row>
    <row r="313" spans="3:6" x14ac:dyDescent="0.2">
      <c r="C313" s="294"/>
      <c r="D313" s="295"/>
      <c r="E313" s="296"/>
      <c r="F313" s="297"/>
    </row>
    <row r="314" spans="3:6" x14ac:dyDescent="0.2">
      <c r="C314" s="294"/>
      <c r="D314" s="295"/>
      <c r="E314" s="296"/>
      <c r="F314" s="297"/>
    </row>
    <row r="315" spans="3:6" x14ac:dyDescent="0.2">
      <c r="C315" s="294"/>
      <c r="D315" s="295"/>
      <c r="E315" s="296"/>
      <c r="F315" s="297"/>
    </row>
    <row r="316" spans="3:6" x14ac:dyDescent="0.2">
      <c r="C316" s="294"/>
      <c r="D316" s="295"/>
      <c r="E316" s="296"/>
      <c r="F316" s="297"/>
    </row>
    <row r="317" spans="3:6" x14ac:dyDescent="0.2">
      <c r="C317" s="294"/>
      <c r="D317" s="295"/>
      <c r="E317" s="296"/>
      <c r="F317" s="297"/>
    </row>
    <row r="318" spans="3:6" x14ac:dyDescent="0.2">
      <c r="C318" s="294"/>
      <c r="D318" s="295"/>
      <c r="E318" s="296"/>
      <c r="F318" s="297"/>
    </row>
    <row r="319" spans="3:6" x14ac:dyDescent="0.2">
      <c r="C319" s="294"/>
      <c r="D319" s="295"/>
      <c r="E319" s="296"/>
      <c r="F319" s="297"/>
    </row>
    <row r="320" spans="3:6" x14ac:dyDescent="0.2">
      <c r="C320" s="294"/>
      <c r="D320" s="295"/>
      <c r="E320" s="296"/>
      <c r="F320" s="297"/>
    </row>
    <row r="321" spans="3:6" x14ac:dyDescent="0.2">
      <c r="C321" s="294"/>
      <c r="D321" s="295"/>
      <c r="E321" s="296"/>
      <c r="F321" s="297"/>
    </row>
    <row r="322" spans="3:6" x14ac:dyDescent="0.2">
      <c r="C322" s="294"/>
      <c r="D322" s="295"/>
      <c r="E322" s="296"/>
      <c r="F322" s="297"/>
    </row>
    <row r="323" spans="3:6" x14ac:dyDescent="0.2">
      <c r="C323" s="294"/>
      <c r="D323" s="295"/>
      <c r="E323" s="296"/>
      <c r="F323" s="297"/>
    </row>
    <row r="324" spans="3:6" x14ac:dyDescent="0.2">
      <c r="C324" s="294"/>
      <c r="D324" s="295"/>
      <c r="E324" s="296"/>
      <c r="F324" s="297"/>
    </row>
    <row r="325" spans="3:6" x14ac:dyDescent="0.2">
      <c r="C325" s="294"/>
      <c r="D325" s="295"/>
      <c r="E325" s="296"/>
      <c r="F325" s="297"/>
    </row>
    <row r="326" spans="3:6" x14ac:dyDescent="0.2">
      <c r="C326" s="294"/>
      <c r="D326" s="295"/>
      <c r="E326" s="296"/>
      <c r="F326" s="297"/>
    </row>
    <row r="327" spans="3:6" x14ac:dyDescent="0.2">
      <c r="C327" s="294"/>
      <c r="D327" s="295"/>
      <c r="E327" s="296"/>
      <c r="F327" s="297"/>
    </row>
    <row r="328" spans="3:6" x14ac:dyDescent="0.2">
      <c r="C328" s="294"/>
      <c r="D328" s="295"/>
      <c r="E328" s="296"/>
      <c r="F328" s="297"/>
    </row>
    <row r="329" spans="3:6" x14ac:dyDescent="0.2">
      <c r="C329" s="294"/>
      <c r="D329" s="295"/>
      <c r="E329" s="296"/>
      <c r="F329" s="297"/>
    </row>
    <row r="330" spans="3:6" x14ac:dyDescent="0.2">
      <c r="C330" s="294"/>
      <c r="D330" s="295"/>
      <c r="E330" s="296"/>
      <c r="F330" s="297"/>
    </row>
    <row r="331" spans="3:6" x14ac:dyDescent="0.2">
      <c r="C331" s="294"/>
      <c r="D331" s="295"/>
      <c r="E331" s="296"/>
      <c r="F331" s="297"/>
    </row>
    <row r="332" spans="3:6" x14ac:dyDescent="0.2">
      <c r="C332" s="294"/>
      <c r="D332" s="295"/>
      <c r="E332" s="296"/>
      <c r="F332" s="297"/>
    </row>
    <row r="333" spans="3:6" x14ac:dyDescent="0.2">
      <c r="C333" s="294"/>
      <c r="D333" s="295"/>
      <c r="E333" s="296"/>
      <c r="F333" s="297"/>
    </row>
    <row r="334" spans="3:6" x14ac:dyDescent="0.2">
      <c r="C334" s="294"/>
      <c r="D334" s="295"/>
      <c r="E334" s="296"/>
      <c r="F334" s="297"/>
    </row>
    <row r="335" spans="3:6" x14ac:dyDescent="0.2">
      <c r="C335" s="294"/>
      <c r="D335" s="295"/>
      <c r="E335" s="296"/>
      <c r="F335" s="297"/>
    </row>
    <row r="336" spans="3:6" x14ac:dyDescent="0.2">
      <c r="C336" s="294"/>
      <c r="D336" s="295"/>
      <c r="E336" s="296"/>
      <c r="F336" s="297"/>
    </row>
    <row r="337" spans="3:6" x14ac:dyDescent="0.2">
      <c r="C337" s="294"/>
      <c r="D337" s="295"/>
      <c r="E337" s="296"/>
      <c r="F337" s="297"/>
    </row>
    <row r="338" spans="3:6" x14ac:dyDescent="0.2">
      <c r="C338" s="294"/>
      <c r="D338" s="295"/>
      <c r="E338" s="296"/>
      <c r="F338" s="297"/>
    </row>
    <row r="339" spans="3:6" x14ac:dyDescent="0.2">
      <c r="C339" s="294"/>
      <c r="D339" s="295"/>
      <c r="E339" s="296"/>
      <c r="F339" s="297"/>
    </row>
    <row r="340" spans="3:6" x14ac:dyDescent="0.2">
      <c r="C340" s="294"/>
      <c r="D340" s="295"/>
      <c r="E340" s="296"/>
      <c r="F340" s="297"/>
    </row>
    <row r="341" spans="3:6" x14ac:dyDescent="0.2">
      <c r="C341" s="294"/>
      <c r="D341" s="295"/>
      <c r="E341" s="296"/>
      <c r="F341" s="297"/>
    </row>
    <row r="342" spans="3:6" x14ac:dyDescent="0.2">
      <c r="C342" s="294"/>
      <c r="D342" s="295"/>
      <c r="E342" s="296"/>
      <c r="F342" s="297"/>
    </row>
    <row r="343" spans="3:6" x14ac:dyDescent="0.2">
      <c r="C343" s="294"/>
      <c r="D343" s="295"/>
      <c r="E343" s="296"/>
      <c r="F343" s="297"/>
    </row>
    <row r="344" spans="3:6" x14ac:dyDescent="0.2">
      <c r="C344" s="294"/>
      <c r="D344" s="295"/>
      <c r="E344" s="296"/>
      <c r="F344" s="297"/>
    </row>
    <row r="345" spans="3:6" x14ac:dyDescent="0.2">
      <c r="C345" s="294"/>
      <c r="D345" s="295"/>
      <c r="E345" s="296"/>
      <c r="F345" s="297"/>
    </row>
    <row r="346" spans="3:6" x14ac:dyDescent="0.2">
      <c r="C346" s="294"/>
      <c r="D346" s="295"/>
      <c r="E346" s="296"/>
      <c r="F346" s="297"/>
    </row>
    <row r="347" spans="3:6" x14ac:dyDescent="0.2">
      <c r="C347" s="294"/>
      <c r="D347" s="295"/>
      <c r="E347" s="296"/>
      <c r="F347" s="297"/>
    </row>
    <row r="348" spans="3:6" x14ac:dyDescent="0.2">
      <c r="C348" s="294"/>
      <c r="D348" s="295"/>
      <c r="E348" s="296"/>
      <c r="F348" s="297"/>
    </row>
    <row r="349" spans="3:6" x14ac:dyDescent="0.2">
      <c r="C349" s="294"/>
      <c r="D349" s="295"/>
      <c r="E349" s="296"/>
      <c r="F349" s="297"/>
    </row>
    <row r="350" spans="3:6" x14ac:dyDescent="0.2">
      <c r="C350" s="294"/>
      <c r="D350" s="295"/>
      <c r="E350" s="296"/>
      <c r="F350" s="297"/>
    </row>
    <row r="351" spans="3:6" x14ac:dyDescent="0.2">
      <c r="C351" s="294"/>
      <c r="D351" s="295"/>
      <c r="E351" s="296"/>
      <c r="F351" s="297"/>
    </row>
    <row r="352" spans="3:6" x14ac:dyDescent="0.2">
      <c r="C352" s="294"/>
      <c r="D352" s="295"/>
      <c r="E352" s="296"/>
      <c r="F352" s="297"/>
    </row>
    <row r="353" spans="3:6" x14ac:dyDescent="0.2">
      <c r="C353" s="294"/>
      <c r="D353" s="295"/>
      <c r="E353" s="296"/>
      <c r="F353" s="297"/>
    </row>
    <row r="354" spans="3:6" x14ac:dyDescent="0.2">
      <c r="C354" s="294"/>
      <c r="D354" s="295"/>
      <c r="E354" s="296"/>
      <c r="F354" s="297"/>
    </row>
    <row r="355" spans="3:6" x14ac:dyDescent="0.2">
      <c r="C355" s="294"/>
      <c r="D355" s="295"/>
      <c r="E355" s="296"/>
      <c r="F355" s="297"/>
    </row>
    <row r="356" spans="3:6" x14ac:dyDescent="0.2">
      <c r="C356" s="294"/>
      <c r="D356" s="295"/>
      <c r="E356" s="296"/>
      <c r="F356" s="297"/>
    </row>
    <row r="357" spans="3:6" x14ac:dyDescent="0.2">
      <c r="C357" s="294"/>
      <c r="D357" s="295"/>
      <c r="E357" s="296"/>
      <c r="F357" s="297"/>
    </row>
    <row r="358" spans="3:6" x14ac:dyDescent="0.2">
      <c r="C358" s="294"/>
      <c r="D358" s="295"/>
      <c r="E358" s="296"/>
      <c r="F358" s="297"/>
    </row>
    <row r="359" spans="3:6" x14ac:dyDescent="0.2">
      <c r="C359" s="294"/>
      <c r="D359" s="295"/>
      <c r="E359" s="296"/>
      <c r="F359" s="297"/>
    </row>
    <row r="360" spans="3:6" x14ac:dyDescent="0.2">
      <c r="C360" s="294"/>
      <c r="D360" s="295"/>
      <c r="E360" s="296"/>
      <c r="F360" s="297"/>
    </row>
    <row r="361" spans="3:6" x14ac:dyDescent="0.2">
      <c r="C361" s="294"/>
      <c r="D361" s="295"/>
      <c r="E361" s="296"/>
      <c r="F361" s="297"/>
    </row>
    <row r="362" spans="3:6" x14ac:dyDescent="0.2">
      <c r="C362" s="294"/>
      <c r="D362" s="295"/>
      <c r="E362" s="296"/>
      <c r="F362" s="297"/>
    </row>
    <row r="363" spans="3:6" x14ac:dyDescent="0.2">
      <c r="C363" s="294"/>
      <c r="D363" s="295"/>
      <c r="E363" s="296"/>
      <c r="F363" s="297"/>
    </row>
    <row r="364" spans="3:6" x14ac:dyDescent="0.2">
      <c r="C364" s="294"/>
      <c r="D364" s="295"/>
      <c r="E364" s="296"/>
      <c r="F364" s="297"/>
    </row>
    <row r="365" spans="3:6" x14ac:dyDescent="0.2">
      <c r="C365" s="294"/>
      <c r="D365" s="295"/>
      <c r="E365" s="296"/>
      <c r="F365" s="297"/>
    </row>
    <row r="366" spans="3:6" x14ac:dyDescent="0.2">
      <c r="C366" s="294"/>
      <c r="D366" s="295"/>
      <c r="E366" s="296"/>
      <c r="F366" s="297"/>
    </row>
    <row r="367" spans="3:6" x14ac:dyDescent="0.2">
      <c r="C367" s="294"/>
      <c r="D367" s="295"/>
      <c r="E367" s="296"/>
      <c r="F367" s="297"/>
    </row>
    <row r="368" spans="3:6" x14ac:dyDescent="0.2">
      <c r="C368" s="294"/>
      <c r="D368" s="295"/>
      <c r="E368" s="296"/>
      <c r="F368" s="297"/>
    </row>
    <row r="369" spans="3:6" x14ac:dyDescent="0.2">
      <c r="C369" s="294"/>
      <c r="D369" s="295"/>
      <c r="E369" s="296"/>
      <c r="F369" s="297"/>
    </row>
    <row r="370" spans="3:6" x14ac:dyDescent="0.2">
      <c r="C370" s="294"/>
      <c r="D370" s="295"/>
      <c r="E370" s="296"/>
      <c r="F370" s="297"/>
    </row>
    <row r="371" spans="3:6" x14ac:dyDescent="0.2">
      <c r="C371" s="294"/>
      <c r="D371" s="295"/>
      <c r="E371" s="296"/>
      <c r="F371" s="297"/>
    </row>
    <row r="372" spans="3:6" x14ac:dyDescent="0.2">
      <c r="C372" s="294"/>
      <c r="D372" s="295"/>
      <c r="E372" s="296"/>
      <c r="F372" s="297"/>
    </row>
    <row r="373" spans="3:6" x14ac:dyDescent="0.2">
      <c r="C373" s="294"/>
      <c r="D373" s="295"/>
      <c r="E373" s="296"/>
      <c r="F373" s="297"/>
    </row>
    <row r="374" spans="3:6" x14ac:dyDescent="0.2">
      <c r="C374" s="294"/>
      <c r="D374" s="295"/>
      <c r="E374" s="296"/>
      <c r="F374" s="297"/>
    </row>
    <row r="375" spans="3:6" x14ac:dyDescent="0.2">
      <c r="C375" s="294"/>
      <c r="D375" s="295"/>
      <c r="E375" s="296"/>
      <c r="F375" s="297"/>
    </row>
    <row r="376" spans="3:6" x14ac:dyDescent="0.2">
      <c r="C376" s="294"/>
      <c r="D376" s="295"/>
      <c r="E376" s="296"/>
      <c r="F376" s="297"/>
    </row>
    <row r="377" spans="3:6" x14ac:dyDescent="0.2">
      <c r="C377" s="294"/>
      <c r="D377" s="295"/>
      <c r="E377" s="296"/>
      <c r="F377" s="297"/>
    </row>
    <row r="378" spans="3:6" x14ac:dyDescent="0.2">
      <c r="C378" s="294"/>
      <c r="D378" s="295"/>
      <c r="E378" s="296"/>
      <c r="F378" s="297"/>
    </row>
    <row r="379" spans="3:6" x14ac:dyDescent="0.2">
      <c r="C379" s="294"/>
      <c r="D379" s="295"/>
      <c r="E379" s="296"/>
      <c r="F379" s="297"/>
    </row>
    <row r="380" spans="3:6" x14ac:dyDescent="0.2">
      <c r="C380" s="294"/>
      <c r="D380" s="295"/>
      <c r="E380" s="296"/>
      <c r="F380" s="297"/>
    </row>
    <row r="381" spans="3:6" x14ac:dyDescent="0.2">
      <c r="C381" s="294"/>
      <c r="D381" s="295"/>
      <c r="E381" s="296"/>
      <c r="F381" s="297"/>
    </row>
    <row r="382" spans="3:6" x14ac:dyDescent="0.2">
      <c r="C382" s="294"/>
      <c r="D382" s="295"/>
      <c r="E382" s="296"/>
      <c r="F382" s="297"/>
    </row>
    <row r="383" spans="3:6" x14ac:dyDescent="0.2">
      <c r="C383" s="294"/>
      <c r="D383" s="295"/>
      <c r="E383" s="296"/>
      <c r="F383" s="297"/>
    </row>
    <row r="384" spans="3:6" x14ac:dyDescent="0.2">
      <c r="C384" s="294"/>
      <c r="D384" s="295"/>
      <c r="E384" s="296"/>
      <c r="F384" s="297"/>
    </row>
    <row r="385" spans="3:6" x14ac:dyDescent="0.2">
      <c r="C385" s="294"/>
      <c r="D385" s="295"/>
      <c r="E385" s="296"/>
      <c r="F385" s="297"/>
    </row>
    <row r="386" spans="3:6" x14ac:dyDescent="0.2">
      <c r="C386" s="294"/>
      <c r="D386" s="295"/>
      <c r="E386" s="296"/>
      <c r="F386" s="297"/>
    </row>
    <row r="387" spans="3:6" x14ac:dyDescent="0.2">
      <c r="C387" s="294"/>
      <c r="D387" s="295"/>
      <c r="E387" s="296"/>
      <c r="F387" s="297"/>
    </row>
    <row r="388" spans="3:6" x14ac:dyDescent="0.2">
      <c r="C388" s="294"/>
      <c r="D388" s="295"/>
      <c r="E388" s="296"/>
      <c r="F388" s="297"/>
    </row>
    <row r="389" spans="3:6" x14ac:dyDescent="0.2">
      <c r="C389" s="294"/>
      <c r="D389" s="295"/>
      <c r="E389" s="296"/>
      <c r="F389" s="297"/>
    </row>
    <row r="390" spans="3:6" x14ac:dyDescent="0.2">
      <c r="C390" s="294"/>
      <c r="D390" s="295"/>
      <c r="E390" s="296"/>
      <c r="F390" s="297"/>
    </row>
    <row r="391" spans="3:6" x14ac:dyDescent="0.2">
      <c r="C391" s="294"/>
      <c r="D391" s="295"/>
      <c r="E391" s="296"/>
      <c r="F391" s="297"/>
    </row>
    <row r="392" spans="3:6" x14ac:dyDescent="0.2">
      <c r="C392" s="294"/>
      <c r="D392" s="295"/>
      <c r="E392" s="296"/>
      <c r="F392" s="297"/>
    </row>
    <row r="393" spans="3:6" x14ac:dyDescent="0.2">
      <c r="C393" s="294"/>
      <c r="D393" s="295"/>
      <c r="E393" s="296"/>
      <c r="F393" s="297"/>
    </row>
    <row r="394" spans="3:6" x14ac:dyDescent="0.2">
      <c r="C394" s="294"/>
      <c r="D394" s="295"/>
      <c r="E394" s="296"/>
      <c r="F394" s="297"/>
    </row>
    <row r="395" spans="3:6" x14ac:dyDescent="0.2">
      <c r="C395" s="294"/>
      <c r="D395" s="295"/>
      <c r="E395" s="296"/>
      <c r="F395" s="297"/>
    </row>
    <row r="396" spans="3:6" x14ac:dyDescent="0.2">
      <c r="C396" s="294"/>
      <c r="D396" s="295"/>
      <c r="E396" s="296"/>
      <c r="F396" s="297"/>
    </row>
    <row r="397" spans="3:6" x14ac:dyDescent="0.2">
      <c r="C397" s="294"/>
      <c r="D397" s="295"/>
      <c r="E397" s="296"/>
      <c r="F397" s="297"/>
    </row>
    <row r="398" spans="3:6" x14ac:dyDescent="0.2">
      <c r="C398" s="294"/>
      <c r="D398" s="295"/>
      <c r="E398" s="296"/>
      <c r="F398" s="297"/>
    </row>
    <row r="399" spans="3:6" x14ac:dyDescent="0.2">
      <c r="C399" s="294"/>
      <c r="D399" s="295"/>
      <c r="E399" s="296"/>
      <c r="F399" s="297"/>
    </row>
    <row r="400" spans="3:6" x14ac:dyDescent="0.2">
      <c r="C400" s="294"/>
      <c r="D400" s="295"/>
      <c r="E400" s="296"/>
      <c r="F400" s="297"/>
    </row>
    <row r="401" spans="3:6" x14ac:dyDescent="0.2">
      <c r="C401" s="294"/>
      <c r="D401" s="295"/>
      <c r="E401" s="296"/>
      <c r="F401" s="297"/>
    </row>
    <row r="402" spans="3:6" x14ac:dyDescent="0.2">
      <c r="C402" s="294"/>
      <c r="D402" s="295"/>
      <c r="E402" s="296"/>
      <c r="F402" s="297"/>
    </row>
    <row r="403" spans="3:6" x14ac:dyDescent="0.2">
      <c r="C403" s="294"/>
      <c r="D403" s="295"/>
      <c r="E403" s="296"/>
      <c r="F403" s="297"/>
    </row>
    <row r="404" spans="3:6" x14ac:dyDescent="0.2">
      <c r="C404" s="294"/>
      <c r="D404" s="295"/>
      <c r="E404" s="296"/>
      <c r="F404" s="297"/>
    </row>
    <row r="405" spans="3:6" x14ac:dyDescent="0.2">
      <c r="C405" s="294"/>
      <c r="D405" s="295"/>
      <c r="E405" s="296"/>
      <c r="F405" s="297"/>
    </row>
    <row r="406" spans="3:6" x14ac:dyDescent="0.2">
      <c r="C406" s="294"/>
      <c r="D406" s="295"/>
      <c r="E406" s="296"/>
      <c r="F406" s="297"/>
    </row>
    <row r="407" spans="3:6" x14ac:dyDescent="0.2">
      <c r="C407" s="294"/>
      <c r="D407" s="295"/>
      <c r="E407" s="296"/>
      <c r="F407" s="297"/>
    </row>
    <row r="408" spans="3:6" x14ac:dyDescent="0.2">
      <c r="C408" s="294"/>
      <c r="D408" s="295"/>
      <c r="E408" s="296"/>
      <c r="F408" s="297"/>
    </row>
    <row r="409" spans="3:6" x14ac:dyDescent="0.2">
      <c r="C409" s="294"/>
      <c r="D409" s="295"/>
      <c r="E409" s="296"/>
      <c r="F409" s="297"/>
    </row>
    <row r="410" spans="3:6" x14ac:dyDescent="0.2">
      <c r="C410" s="294"/>
      <c r="D410" s="295"/>
      <c r="E410" s="296"/>
      <c r="F410" s="297"/>
    </row>
    <row r="411" spans="3:6" x14ac:dyDescent="0.2">
      <c r="C411" s="294"/>
      <c r="D411" s="295"/>
      <c r="E411" s="296"/>
      <c r="F411" s="297"/>
    </row>
    <row r="412" spans="3:6" x14ac:dyDescent="0.2">
      <c r="C412" s="294"/>
      <c r="D412" s="295"/>
      <c r="E412" s="296"/>
      <c r="F412" s="297"/>
    </row>
    <row r="413" spans="3:6" x14ac:dyDescent="0.2">
      <c r="C413" s="294"/>
      <c r="D413" s="295"/>
      <c r="E413" s="296"/>
      <c r="F413" s="297"/>
    </row>
    <row r="414" spans="3:6" x14ac:dyDescent="0.2">
      <c r="C414" s="294"/>
      <c r="D414" s="295"/>
      <c r="E414" s="296"/>
      <c r="F414" s="297"/>
    </row>
    <row r="415" spans="3:6" x14ac:dyDescent="0.2">
      <c r="C415" s="294"/>
      <c r="D415" s="295"/>
      <c r="E415" s="296"/>
      <c r="F415" s="297"/>
    </row>
    <row r="416" spans="3:6" x14ac:dyDescent="0.2">
      <c r="C416" s="294"/>
      <c r="D416" s="295"/>
      <c r="E416" s="296"/>
      <c r="F416" s="297"/>
    </row>
    <row r="417" spans="3:6" x14ac:dyDescent="0.2">
      <c r="C417" s="294"/>
      <c r="D417" s="295"/>
      <c r="E417" s="296"/>
      <c r="F417" s="297"/>
    </row>
    <row r="418" spans="3:6" x14ac:dyDescent="0.2">
      <c r="C418" s="294"/>
      <c r="D418" s="295"/>
      <c r="E418" s="296"/>
      <c r="F418" s="297"/>
    </row>
    <row r="419" spans="3:6" x14ac:dyDescent="0.2">
      <c r="C419" s="294"/>
      <c r="D419" s="295"/>
      <c r="E419" s="296"/>
      <c r="F419" s="297"/>
    </row>
    <row r="420" spans="3:6" x14ac:dyDescent="0.2">
      <c r="C420" s="294"/>
      <c r="D420" s="295"/>
      <c r="E420" s="296"/>
      <c r="F420" s="297"/>
    </row>
    <row r="421" spans="3:6" x14ac:dyDescent="0.2">
      <c r="C421" s="294"/>
      <c r="D421" s="295"/>
      <c r="E421" s="296"/>
      <c r="F421" s="297"/>
    </row>
    <row r="422" spans="3:6" x14ac:dyDescent="0.2">
      <c r="C422" s="294"/>
      <c r="D422" s="295"/>
      <c r="E422" s="296"/>
      <c r="F422" s="297"/>
    </row>
    <row r="423" spans="3:6" x14ac:dyDescent="0.2">
      <c r="C423" s="294"/>
      <c r="D423" s="295"/>
      <c r="E423" s="296"/>
      <c r="F423" s="297"/>
    </row>
    <row r="424" spans="3:6" x14ac:dyDescent="0.2">
      <c r="C424" s="294"/>
      <c r="D424" s="295"/>
      <c r="E424" s="296"/>
      <c r="F424" s="297"/>
    </row>
    <row r="425" spans="3:6" x14ac:dyDescent="0.2">
      <c r="C425" s="294"/>
      <c r="D425" s="295"/>
      <c r="E425" s="296"/>
      <c r="F425" s="297"/>
    </row>
    <row r="426" spans="3:6" x14ac:dyDescent="0.2">
      <c r="C426" s="294"/>
      <c r="D426" s="295"/>
      <c r="E426" s="296"/>
      <c r="F426" s="297"/>
    </row>
    <row r="427" spans="3:6" x14ac:dyDescent="0.2">
      <c r="C427" s="294"/>
      <c r="D427" s="295"/>
      <c r="E427" s="296"/>
      <c r="F427" s="297"/>
    </row>
    <row r="428" spans="3:6" x14ac:dyDescent="0.2">
      <c r="C428" s="294"/>
      <c r="D428" s="295"/>
      <c r="E428" s="296"/>
      <c r="F428" s="297"/>
    </row>
    <row r="429" spans="3:6" x14ac:dyDescent="0.2">
      <c r="C429" s="294"/>
      <c r="D429" s="295"/>
      <c r="E429" s="296"/>
      <c r="F429" s="297"/>
    </row>
    <row r="430" spans="3:6" x14ac:dyDescent="0.2">
      <c r="C430" s="294"/>
      <c r="D430" s="295"/>
      <c r="E430" s="296"/>
      <c r="F430" s="297"/>
    </row>
    <row r="431" spans="3:6" x14ac:dyDescent="0.2">
      <c r="C431" s="294"/>
      <c r="D431" s="295"/>
      <c r="E431" s="296"/>
      <c r="F431" s="297"/>
    </row>
    <row r="432" spans="3:6" x14ac:dyDescent="0.2">
      <c r="C432" s="294"/>
      <c r="D432" s="295"/>
      <c r="E432" s="296"/>
      <c r="F432" s="297"/>
    </row>
    <row r="433" spans="3:6" x14ac:dyDescent="0.2">
      <c r="C433" s="294"/>
      <c r="D433" s="295"/>
      <c r="E433" s="296"/>
      <c r="F433" s="297"/>
    </row>
    <row r="434" spans="3:6" x14ac:dyDescent="0.2">
      <c r="C434" s="294"/>
      <c r="D434" s="295"/>
      <c r="E434" s="296"/>
      <c r="F434" s="297"/>
    </row>
    <row r="435" spans="3:6" x14ac:dyDescent="0.2">
      <c r="C435" s="294"/>
      <c r="D435" s="295"/>
      <c r="E435" s="296"/>
      <c r="F435" s="297"/>
    </row>
    <row r="436" spans="3:6" x14ac:dyDescent="0.2">
      <c r="C436" s="294"/>
      <c r="D436" s="295"/>
      <c r="E436" s="296"/>
      <c r="F436" s="297"/>
    </row>
    <row r="437" spans="3:6" x14ac:dyDescent="0.2">
      <c r="C437" s="294"/>
      <c r="D437" s="295"/>
      <c r="E437" s="296"/>
      <c r="F437" s="297"/>
    </row>
    <row r="438" spans="3:6" x14ac:dyDescent="0.2">
      <c r="C438" s="294"/>
      <c r="D438" s="295"/>
      <c r="E438" s="296"/>
      <c r="F438" s="297"/>
    </row>
    <row r="439" spans="3:6" x14ac:dyDescent="0.2">
      <c r="C439" s="294"/>
      <c r="D439" s="295"/>
      <c r="E439" s="296"/>
      <c r="F439" s="297"/>
    </row>
    <row r="440" spans="3:6" x14ac:dyDescent="0.2">
      <c r="C440" s="294"/>
      <c r="D440" s="295"/>
      <c r="E440" s="296"/>
      <c r="F440" s="297"/>
    </row>
    <row r="441" spans="3:6" x14ac:dyDescent="0.2">
      <c r="C441" s="294"/>
      <c r="D441" s="295"/>
      <c r="E441" s="296"/>
      <c r="F441" s="297"/>
    </row>
    <row r="442" spans="3:6" x14ac:dyDescent="0.2">
      <c r="C442" s="294"/>
      <c r="D442" s="295"/>
      <c r="E442" s="296"/>
      <c r="F442" s="297"/>
    </row>
    <row r="443" spans="3:6" x14ac:dyDescent="0.2">
      <c r="C443" s="294"/>
      <c r="D443" s="295"/>
      <c r="E443" s="296"/>
      <c r="F443" s="297"/>
    </row>
    <row r="444" spans="3:6" x14ac:dyDescent="0.2">
      <c r="C444" s="294"/>
      <c r="D444" s="295"/>
      <c r="E444" s="296"/>
      <c r="F444" s="297"/>
    </row>
    <row r="445" spans="3:6" x14ac:dyDescent="0.2">
      <c r="C445" s="294"/>
      <c r="D445" s="295"/>
      <c r="E445" s="296"/>
      <c r="F445" s="297"/>
    </row>
    <row r="446" spans="3:6" x14ac:dyDescent="0.2">
      <c r="C446" s="294"/>
      <c r="D446" s="295"/>
      <c r="E446" s="296"/>
      <c r="F446" s="297"/>
    </row>
    <row r="447" spans="3:6" x14ac:dyDescent="0.2">
      <c r="C447" s="294"/>
      <c r="D447" s="295"/>
      <c r="E447" s="296"/>
      <c r="F447" s="297"/>
    </row>
    <row r="448" spans="3:6" x14ac:dyDescent="0.2">
      <c r="C448" s="294"/>
      <c r="D448" s="295"/>
      <c r="E448" s="296"/>
      <c r="F448" s="297"/>
    </row>
    <row r="449" spans="3:6" x14ac:dyDescent="0.2">
      <c r="C449" s="294"/>
      <c r="D449" s="295"/>
      <c r="E449" s="296"/>
      <c r="F449" s="297"/>
    </row>
    <row r="450" spans="3:6" x14ac:dyDescent="0.2">
      <c r="C450" s="294"/>
      <c r="D450" s="295"/>
      <c r="E450" s="296"/>
      <c r="F450" s="297"/>
    </row>
    <row r="451" spans="3:6" x14ac:dyDescent="0.2">
      <c r="C451" s="294"/>
      <c r="D451" s="295"/>
      <c r="E451" s="296"/>
      <c r="F451" s="297"/>
    </row>
    <row r="452" spans="3:6" x14ac:dyDescent="0.2">
      <c r="C452" s="294"/>
      <c r="D452" s="295"/>
      <c r="E452" s="296"/>
      <c r="F452" s="297"/>
    </row>
    <row r="453" spans="3:6" x14ac:dyDescent="0.2">
      <c r="C453" s="294"/>
      <c r="D453" s="295"/>
      <c r="E453" s="296"/>
      <c r="F453" s="297"/>
    </row>
    <row r="454" spans="3:6" x14ac:dyDescent="0.2">
      <c r="C454" s="294"/>
      <c r="D454" s="295"/>
      <c r="E454" s="296"/>
      <c r="F454" s="297"/>
    </row>
    <row r="455" spans="3:6" x14ac:dyDescent="0.2">
      <c r="C455" s="294"/>
      <c r="D455" s="295"/>
      <c r="E455" s="296"/>
      <c r="F455" s="297"/>
    </row>
    <row r="456" spans="3:6" x14ac:dyDescent="0.2">
      <c r="C456" s="294"/>
      <c r="D456" s="295"/>
      <c r="E456" s="296"/>
      <c r="F456" s="297"/>
    </row>
    <row r="457" spans="3:6" x14ac:dyDescent="0.2">
      <c r="C457" s="294"/>
      <c r="D457" s="295"/>
      <c r="E457" s="296"/>
      <c r="F457" s="297"/>
    </row>
    <row r="458" spans="3:6" x14ac:dyDescent="0.2">
      <c r="C458" s="294"/>
      <c r="D458" s="295"/>
      <c r="E458" s="296"/>
      <c r="F458" s="297"/>
    </row>
    <row r="459" spans="3:6" x14ac:dyDescent="0.2">
      <c r="C459" s="294"/>
      <c r="D459" s="295"/>
      <c r="E459" s="296"/>
      <c r="F459" s="297"/>
    </row>
    <row r="460" spans="3:6" x14ac:dyDescent="0.2">
      <c r="C460" s="294"/>
      <c r="D460" s="295"/>
      <c r="E460" s="296"/>
      <c r="F460" s="297"/>
    </row>
    <row r="461" spans="3:6" x14ac:dyDescent="0.2">
      <c r="C461" s="294"/>
      <c r="D461" s="295"/>
      <c r="E461" s="296"/>
      <c r="F461" s="297"/>
    </row>
    <row r="462" spans="3:6" x14ac:dyDescent="0.2">
      <c r="C462" s="294"/>
      <c r="D462" s="295"/>
      <c r="E462" s="296"/>
      <c r="F462" s="297"/>
    </row>
    <row r="463" spans="3:6" x14ac:dyDescent="0.2">
      <c r="C463" s="294"/>
      <c r="D463" s="295"/>
      <c r="E463" s="296"/>
      <c r="F463" s="297"/>
    </row>
    <row r="464" spans="3:6" x14ac:dyDescent="0.2">
      <c r="C464" s="294"/>
      <c r="D464" s="295"/>
      <c r="E464" s="296"/>
      <c r="F464" s="297"/>
    </row>
    <row r="465" spans="3:6" x14ac:dyDescent="0.2">
      <c r="C465" s="294"/>
      <c r="D465" s="295"/>
      <c r="E465" s="296"/>
      <c r="F465" s="297"/>
    </row>
    <row r="466" spans="3:6" x14ac:dyDescent="0.2">
      <c r="C466" s="294"/>
      <c r="D466" s="295"/>
      <c r="E466" s="296"/>
      <c r="F466" s="297"/>
    </row>
    <row r="467" spans="3:6" x14ac:dyDescent="0.2">
      <c r="C467" s="294"/>
      <c r="D467" s="295"/>
      <c r="E467" s="296"/>
      <c r="F467" s="297"/>
    </row>
    <row r="468" spans="3:6" x14ac:dyDescent="0.2">
      <c r="C468" s="294"/>
      <c r="D468" s="295"/>
      <c r="E468" s="296"/>
      <c r="F468" s="297"/>
    </row>
    <row r="469" spans="3:6" x14ac:dyDescent="0.2">
      <c r="C469" s="294"/>
      <c r="D469" s="295"/>
      <c r="E469" s="296"/>
      <c r="F469" s="297"/>
    </row>
    <row r="470" spans="3:6" x14ac:dyDescent="0.2">
      <c r="C470" s="294"/>
      <c r="D470" s="295"/>
      <c r="E470" s="296"/>
      <c r="F470" s="297"/>
    </row>
    <row r="471" spans="3:6" x14ac:dyDescent="0.2">
      <c r="C471" s="294"/>
      <c r="D471" s="295"/>
      <c r="E471" s="296"/>
      <c r="F471" s="297"/>
    </row>
    <row r="472" spans="3:6" x14ac:dyDescent="0.2">
      <c r="C472" s="294"/>
      <c r="D472" s="295"/>
      <c r="E472" s="296"/>
      <c r="F472" s="297"/>
    </row>
    <row r="473" spans="3:6" x14ac:dyDescent="0.2">
      <c r="C473" s="294"/>
      <c r="D473" s="295"/>
      <c r="E473" s="296"/>
      <c r="F473" s="297"/>
    </row>
    <row r="474" spans="3:6" x14ac:dyDescent="0.2">
      <c r="C474" s="294"/>
      <c r="D474" s="295"/>
      <c r="E474" s="296"/>
      <c r="F474" s="297"/>
    </row>
    <row r="475" spans="3:6" x14ac:dyDescent="0.2">
      <c r="C475" s="294"/>
      <c r="D475" s="295"/>
      <c r="E475" s="296"/>
      <c r="F475" s="297"/>
    </row>
    <row r="476" spans="3:6" x14ac:dyDescent="0.2">
      <c r="C476" s="294"/>
      <c r="D476" s="295"/>
      <c r="E476" s="296"/>
      <c r="F476" s="297"/>
    </row>
    <row r="477" spans="3:6" x14ac:dyDescent="0.2">
      <c r="C477" s="294"/>
      <c r="D477" s="295"/>
      <c r="E477" s="296"/>
      <c r="F477" s="297"/>
    </row>
    <row r="478" spans="3:6" x14ac:dyDescent="0.2">
      <c r="C478" s="294"/>
      <c r="D478" s="295"/>
      <c r="E478" s="296"/>
      <c r="F478" s="297"/>
    </row>
    <row r="479" spans="3:6" x14ac:dyDescent="0.2">
      <c r="C479" s="294"/>
      <c r="D479" s="295"/>
      <c r="E479" s="296"/>
      <c r="F479" s="297"/>
    </row>
    <row r="480" spans="3:6" x14ac:dyDescent="0.2">
      <c r="C480" s="294"/>
      <c r="D480" s="295"/>
      <c r="E480" s="296"/>
      <c r="F480" s="297"/>
    </row>
    <row r="481" spans="3:6" x14ac:dyDescent="0.2">
      <c r="C481" s="294"/>
      <c r="D481" s="295"/>
      <c r="E481" s="296"/>
      <c r="F481" s="297"/>
    </row>
    <row r="482" spans="3:6" x14ac:dyDescent="0.2">
      <c r="C482" s="294"/>
      <c r="D482" s="295"/>
      <c r="E482" s="296"/>
      <c r="F482" s="297"/>
    </row>
    <row r="483" spans="3:6" x14ac:dyDescent="0.2">
      <c r="C483" s="294"/>
      <c r="D483" s="295"/>
      <c r="E483" s="296"/>
      <c r="F483" s="297"/>
    </row>
    <row r="484" spans="3:6" x14ac:dyDescent="0.2">
      <c r="C484" s="294"/>
      <c r="D484" s="295"/>
      <c r="E484" s="296"/>
      <c r="F484" s="297"/>
    </row>
    <row r="485" spans="3:6" x14ac:dyDescent="0.2">
      <c r="C485" s="294"/>
      <c r="D485" s="295"/>
      <c r="E485" s="296"/>
      <c r="F485" s="297"/>
    </row>
    <row r="486" spans="3:6" x14ac:dyDescent="0.2">
      <c r="C486" s="294"/>
      <c r="D486" s="295"/>
      <c r="E486" s="296"/>
      <c r="F486" s="297"/>
    </row>
    <row r="487" spans="3:6" x14ac:dyDescent="0.2">
      <c r="C487" s="294"/>
      <c r="D487" s="295"/>
      <c r="E487" s="296"/>
      <c r="F487" s="297"/>
    </row>
    <row r="488" spans="3:6" x14ac:dyDescent="0.2">
      <c r="C488" s="294"/>
      <c r="D488" s="295"/>
      <c r="E488" s="296"/>
      <c r="F488" s="297"/>
    </row>
    <row r="489" spans="3:6" x14ac:dyDescent="0.2">
      <c r="C489" s="294"/>
      <c r="D489" s="295"/>
      <c r="E489" s="296"/>
      <c r="F489" s="297"/>
    </row>
    <row r="490" spans="3:6" x14ac:dyDescent="0.2">
      <c r="C490" s="294"/>
      <c r="D490" s="295"/>
      <c r="E490" s="296"/>
      <c r="F490" s="297"/>
    </row>
    <row r="491" spans="3:6" x14ac:dyDescent="0.2">
      <c r="C491" s="294"/>
      <c r="D491" s="295"/>
      <c r="E491" s="296"/>
      <c r="F491" s="297"/>
    </row>
    <row r="492" spans="3:6" x14ac:dyDescent="0.2">
      <c r="C492" s="294"/>
      <c r="D492" s="295"/>
      <c r="E492" s="296"/>
      <c r="F492" s="297"/>
    </row>
    <row r="493" spans="3:6" x14ac:dyDescent="0.2">
      <c r="C493" s="294"/>
      <c r="D493" s="295"/>
      <c r="E493" s="296"/>
      <c r="F493" s="297"/>
    </row>
    <row r="494" spans="3:6" x14ac:dyDescent="0.2">
      <c r="C494" s="294"/>
      <c r="D494" s="295"/>
      <c r="E494" s="296"/>
      <c r="F494" s="297"/>
    </row>
    <row r="495" spans="3:6" x14ac:dyDescent="0.2">
      <c r="C495" s="294"/>
      <c r="D495" s="295"/>
      <c r="E495" s="296"/>
      <c r="F495" s="297"/>
    </row>
    <row r="496" spans="3:6" x14ac:dyDescent="0.2">
      <c r="C496" s="294"/>
      <c r="D496" s="295"/>
      <c r="E496" s="296"/>
      <c r="F496" s="297"/>
    </row>
    <row r="497" spans="3:6" x14ac:dyDescent="0.2">
      <c r="C497" s="294"/>
      <c r="D497" s="295"/>
      <c r="E497" s="296"/>
      <c r="F497" s="297"/>
    </row>
    <row r="498" spans="3:6" x14ac:dyDescent="0.2">
      <c r="C498" s="294"/>
      <c r="D498" s="295"/>
      <c r="E498" s="296"/>
      <c r="F498" s="297"/>
    </row>
    <row r="499" spans="3:6" x14ac:dyDescent="0.2">
      <c r="C499" s="294"/>
      <c r="D499" s="295"/>
      <c r="E499" s="296"/>
      <c r="F499" s="297"/>
    </row>
    <row r="500" spans="3:6" x14ac:dyDescent="0.2">
      <c r="C500" s="294"/>
      <c r="D500" s="295"/>
      <c r="E500" s="296"/>
      <c r="F500" s="297"/>
    </row>
    <row r="501" spans="3:6" x14ac:dyDescent="0.2">
      <c r="C501" s="294"/>
      <c r="D501" s="295"/>
      <c r="E501" s="296"/>
      <c r="F501" s="297"/>
    </row>
    <row r="502" spans="3:6" x14ac:dyDescent="0.2">
      <c r="C502" s="294"/>
      <c r="D502" s="295"/>
      <c r="E502" s="296"/>
      <c r="F502" s="297"/>
    </row>
    <row r="503" spans="3:6" x14ac:dyDescent="0.2">
      <c r="C503" s="294"/>
      <c r="D503" s="295"/>
      <c r="E503" s="296"/>
      <c r="F503" s="297"/>
    </row>
    <row r="504" spans="3:6" x14ac:dyDescent="0.2">
      <c r="C504" s="294"/>
      <c r="D504" s="295"/>
      <c r="E504" s="296"/>
      <c r="F504" s="297"/>
    </row>
    <row r="505" spans="3:6" x14ac:dyDescent="0.2">
      <c r="C505" s="294"/>
      <c r="D505" s="295"/>
      <c r="E505" s="296"/>
      <c r="F505" s="297"/>
    </row>
    <row r="506" spans="3:6" x14ac:dyDescent="0.2">
      <c r="C506" s="294"/>
      <c r="D506" s="295"/>
      <c r="E506" s="296"/>
      <c r="F506" s="297"/>
    </row>
    <row r="507" spans="3:6" x14ac:dyDescent="0.2">
      <c r="C507" s="294"/>
      <c r="D507" s="295"/>
      <c r="E507" s="296"/>
      <c r="F507" s="297"/>
    </row>
    <row r="508" spans="3:6" x14ac:dyDescent="0.2">
      <c r="C508" s="294"/>
      <c r="D508" s="295"/>
      <c r="E508" s="296"/>
      <c r="F508" s="297"/>
    </row>
    <row r="509" spans="3:6" x14ac:dyDescent="0.2">
      <c r="C509" s="294"/>
      <c r="D509" s="295"/>
      <c r="E509" s="296"/>
      <c r="F509" s="297"/>
    </row>
    <row r="510" spans="3:6" x14ac:dyDescent="0.2">
      <c r="C510" s="294"/>
      <c r="D510" s="295"/>
      <c r="E510" s="296"/>
      <c r="F510" s="297"/>
    </row>
    <row r="511" spans="3:6" x14ac:dyDescent="0.2">
      <c r="C511" s="294"/>
      <c r="D511" s="295"/>
      <c r="E511" s="296"/>
      <c r="F511" s="297"/>
    </row>
    <row r="512" spans="3:6" x14ac:dyDescent="0.2">
      <c r="C512" s="294"/>
      <c r="D512" s="295"/>
      <c r="E512" s="296"/>
      <c r="F512" s="297"/>
    </row>
    <row r="513" spans="3:6" x14ac:dyDescent="0.2">
      <c r="C513" s="294"/>
      <c r="D513" s="295"/>
      <c r="E513" s="296"/>
      <c r="F513" s="297"/>
    </row>
    <row r="514" spans="3:6" x14ac:dyDescent="0.2">
      <c r="C514" s="294"/>
      <c r="D514" s="295"/>
      <c r="E514" s="296"/>
      <c r="F514" s="297"/>
    </row>
    <row r="515" spans="3:6" x14ac:dyDescent="0.2">
      <c r="C515" s="294"/>
      <c r="D515" s="295"/>
      <c r="E515" s="296"/>
      <c r="F515" s="297"/>
    </row>
    <row r="516" spans="3:6" x14ac:dyDescent="0.2">
      <c r="C516" s="294"/>
      <c r="D516" s="295"/>
      <c r="E516" s="296"/>
      <c r="F516" s="297"/>
    </row>
    <row r="517" spans="3:6" x14ac:dyDescent="0.2">
      <c r="C517" s="294"/>
      <c r="D517" s="295"/>
      <c r="E517" s="296"/>
      <c r="F517" s="297"/>
    </row>
    <row r="518" spans="3:6" x14ac:dyDescent="0.2">
      <c r="C518" s="294"/>
      <c r="D518" s="295"/>
      <c r="E518" s="296"/>
      <c r="F518" s="297"/>
    </row>
    <row r="519" spans="3:6" x14ac:dyDescent="0.2">
      <c r="C519" s="294"/>
      <c r="D519" s="295"/>
      <c r="E519" s="296"/>
      <c r="F519" s="297"/>
    </row>
    <row r="520" spans="3:6" x14ac:dyDescent="0.2">
      <c r="C520" s="294"/>
      <c r="D520" s="295"/>
      <c r="E520" s="296"/>
      <c r="F520" s="297"/>
    </row>
    <row r="521" spans="3:6" x14ac:dyDescent="0.2">
      <c r="C521" s="294"/>
      <c r="D521" s="295"/>
      <c r="E521" s="296"/>
      <c r="F521" s="297"/>
    </row>
    <row r="522" spans="3:6" x14ac:dyDescent="0.2">
      <c r="C522" s="294"/>
      <c r="D522" s="295"/>
      <c r="E522" s="296"/>
      <c r="F522" s="297"/>
    </row>
    <row r="523" spans="3:6" x14ac:dyDescent="0.2">
      <c r="C523" s="294"/>
      <c r="D523" s="295"/>
      <c r="E523" s="296"/>
      <c r="F523" s="297"/>
    </row>
    <row r="524" spans="3:6" x14ac:dyDescent="0.2">
      <c r="C524" s="294"/>
      <c r="D524" s="295"/>
      <c r="E524" s="296"/>
      <c r="F524" s="297"/>
    </row>
    <row r="525" spans="3:6" x14ac:dyDescent="0.2">
      <c r="C525" s="294"/>
      <c r="D525" s="295"/>
      <c r="E525" s="296"/>
      <c r="F525" s="297"/>
    </row>
    <row r="526" spans="3:6" x14ac:dyDescent="0.2">
      <c r="C526" s="294"/>
      <c r="D526" s="295"/>
      <c r="E526" s="296"/>
      <c r="F526" s="297"/>
    </row>
    <row r="527" spans="3:6" x14ac:dyDescent="0.2">
      <c r="C527" s="294"/>
      <c r="D527" s="295"/>
      <c r="E527" s="296"/>
      <c r="F527" s="297"/>
    </row>
    <row r="528" spans="3:6" x14ac:dyDescent="0.2">
      <c r="C528" s="294"/>
      <c r="D528" s="295"/>
      <c r="E528" s="296"/>
      <c r="F528" s="297"/>
    </row>
    <row r="529" spans="3:6" x14ac:dyDescent="0.2">
      <c r="C529" s="294"/>
      <c r="D529" s="295"/>
      <c r="E529" s="296"/>
      <c r="F529" s="297"/>
    </row>
    <row r="530" spans="3:6" x14ac:dyDescent="0.2">
      <c r="C530" s="294"/>
      <c r="D530" s="295"/>
      <c r="E530" s="296"/>
      <c r="F530" s="297"/>
    </row>
    <row r="531" spans="3:6" x14ac:dyDescent="0.2">
      <c r="C531" s="294"/>
      <c r="D531" s="295"/>
      <c r="E531" s="296"/>
      <c r="F531" s="297"/>
    </row>
    <row r="532" spans="3:6" x14ac:dyDescent="0.2">
      <c r="C532" s="294"/>
      <c r="D532" s="295"/>
      <c r="E532" s="296"/>
      <c r="F532" s="297"/>
    </row>
    <row r="533" spans="3:6" x14ac:dyDescent="0.2">
      <c r="C533" s="294"/>
      <c r="D533" s="295"/>
      <c r="E533" s="296"/>
      <c r="F533" s="297"/>
    </row>
    <row r="534" spans="3:6" x14ac:dyDescent="0.2">
      <c r="C534" s="294"/>
      <c r="D534" s="295"/>
      <c r="E534" s="296"/>
      <c r="F534" s="297"/>
    </row>
    <row r="535" spans="3:6" x14ac:dyDescent="0.2">
      <c r="C535" s="294"/>
      <c r="D535" s="295"/>
      <c r="E535" s="296"/>
      <c r="F535" s="297"/>
    </row>
    <row r="536" spans="3:6" x14ac:dyDescent="0.2">
      <c r="C536" s="294"/>
      <c r="D536" s="295"/>
      <c r="E536" s="296"/>
      <c r="F536" s="297"/>
    </row>
    <row r="537" spans="3:6" x14ac:dyDescent="0.2">
      <c r="C537" s="294"/>
      <c r="D537" s="295"/>
      <c r="E537" s="296"/>
      <c r="F537" s="297"/>
    </row>
    <row r="538" spans="3:6" x14ac:dyDescent="0.2">
      <c r="C538" s="294"/>
      <c r="D538" s="295"/>
      <c r="E538" s="296"/>
      <c r="F538" s="297"/>
    </row>
    <row r="539" spans="3:6" x14ac:dyDescent="0.2">
      <c r="C539" s="294"/>
      <c r="D539" s="295"/>
      <c r="E539" s="296"/>
      <c r="F539" s="297"/>
    </row>
    <row r="540" spans="3:6" x14ac:dyDescent="0.2">
      <c r="C540" s="294"/>
      <c r="D540" s="295"/>
      <c r="E540" s="296"/>
      <c r="F540" s="297"/>
    </row>
    <row r="541" spans="3:6" x14ac:dyDescent="0.2">
      <c r="C541" s="294"/>
      <c r="D541" s="295"/>
      <c r="E541" s="296"/>
      <c r="F541" s="297"/>
    </row>
    <row r="542" spans="3:6" x14ac:dyDescent="0.2">
      <c r="C542" s="294"/>
      <c r="D542" s="295"/>
      <c r="E542" s="296"/>
      <c r="F542" s="297"/>
    </row>
    <row r="543" spans="3:6" x14ac:dyDescent="0.2">
      <c r="C543" s="294"/>
      <c r="D543" s="295"/>
      <c r="E543" s="296"/>
      <c r="F543" s="297"/>
    </row>
    <row r="544" spans="3:6" x14ac:dyDescent="0.2">
      <c r="C544" s="294"/>
      <c r="D544" s="295"/>
      <c r="E544" s="296"/>
      <c r="F544" s="297"/>
    </row>
    <row r="545" spans="3:6" x14ac:dyDescent="0.2">
      <c r="C545" s="294"/>
      <c r="D545" s="295"/>
      <c r="E545" s="296"/>
      <c r="F545" s="297"/>
    </row>
    <row r="546" spans="3:6" x14ac:dyDescent="0.2">
      <c r="C546" s="294"/>
      <c r="D546" s="295"/>
      <c r="E546" s="296"/>
      <c r="F546" s="297"/>
    </row>
    <row r="547" spans="3:6" x14ac:dyDescent="0.2">
      <c r="C547" s="294"/>
      <c r="D547" s="295"/>
      <c r="E547" s="296"/>
      <c r="F547" s="297"/>
    </row>
    <row r="548" spans="3:6" x14ac:dyDescent="0.2">
      <c r="C548" s="294"/>
      <c r="D548" s="295"/>
      <c r="E548" s="296"/>
      <c r="F548" s="297"/>
    </row>
    <row r="549" spans="3:6" x14ac:dyDescent="0.2">
      <c r="C549" s="294"/>
      <c r="D549" s="295"/>
      <c r="E549" s="296"/>
      <c r="F549" s="297"/>
    </row>
    <row r="550" spans="3:6" x14ac:dyDescent="0.2">
      <c r="C550" s="294"/>
      <c r="D550" s="295"/>
      <c r="E550" s="296"/>
      <c r="F550" s="297"/>
    </row>
    <row r="551" spans="3:6" x14ac:dyDescent="0.2">
      <c r="C551" s="294"/>
      <c r="D551" s="295"/>
      <c r="E551" s="296"/>
      <c r="F551" s="297"/>
    </row>
    <row r="552" spans="3:6" x14ac:dyDescent="0.2">
      <c r="C552" s="294"/>
      <c r="D552" s="295"/>
      <c r="E552" s="296"/>
      <c r="F552" s="297"/>
    </row>
    <row r="553" spans="3:6" x14ac:dyDescent="0.2">
      <c r="C553" s="294"/>
      <c r="D553" s="295"/>
      <c r="E553" s="296"/>
      <c r="F553" s="297"/>
    </row>
    <row r="554" spans="3:6" x14ac:dyDescent="0.2">
      <c r="C554" s="294"/>
      <c r="D554" s="295"/>
      <c r="E554" s="296"/>
      <c r="F554" s="297"/>
    </row>
    <row r="555" spans="3:6" x14ac:dyDescent="0.2">
      <c r="C555" s="294"/>
      <c r="D555" s="295"/>
      <c r="E555" s="296"/>
      <c r="F555" s="297"/>
    </row>
    <row r="556" spans="3:6" x14ac:dyDescent="0.2">
      <c r="C556" s="294"/>
      <c r="D556" s="295"/>
      <c r="E556" s="296"/>
      <c r="F556" s="297"/>
    </row>
    <row r="557" spans="3:6" x14ac:dyDescent="0.2">
      <c r="C557" s="294"/>
      <c r="D557" s="295"/>
      <c r="E557" s="296"/>
      <c r="F557" s="297"/>
    </row>
    <row r="558" spans="3:6" x14ac:dyDescent="0.2">
      <c r="C558" s="294"/>
      <c r="D558" s="295"/>
      <c r="E558" s="296"/>
      <c r="F558" s="297"/>
    </row>
    <row r="559" spans="3:6" x14ac:dyDescent="0.2">
      <c r="C559" s="294"/>
      <c r="D559" s="295"/>
      <c r="E559" s="296"/>
      <c r="F559" s="297"/>
    </row>
    <row r="560" spans="3:6" x14ac:dyDescent="0.2">
      <c r="C560" s="294"/>
      <c r="D560" s="295"/>
      <c r="E560" s="296"/>
      <c r="F560" s="297"/>
    </row>
    <row r="561" spans="3:6" x14ac:dyDescent="0.2">
      <c r="C561" s="294"/>
      <c r="D561" s="295"/>
      <c r="E561" s="296"/>
      <c r="F561" s="297"/>
    </row>
    <row r="562" spans="3:6" x14ac:dyDescent="0.2">
      <c r="C562" s="294"/>
      <c r="D562" s="295"/>
      <c r="E562" s="296"/>
      <c r="F562" s="297"/>
    </row>
    <row r="563" spans="3:6" x14ac:dyDescent="0.2">
      <c r="C563" s="294"/>
      <c r="D563" s="295"/>
      <c r="E563" s="296"/>
      <c r="F563" s="297"/>
    </row>
    <row r="564" spans="3:6" x14ac:dyDescent="0.2">
      <c r="C564" s="294"/>
      <c r="D564" s="295"/>
      <c r="E564" s="296"/>
      <c r="F564" s="297"/>
    </row>
    <row r="565" spans="3:6" x14ac:dyDescent="0.2">
      <c r="C565" s="294"/>
      <c r="D565" s="295"/>
      <c r="E565" s="296"/>
      <c r="F565" s="297"/>
    </row>
    <row r="566" spans="3:6" x14ac:dyDescent="0.2">
      <c r="C566" s="294"/>
      <c r="D566" s="295"/>
      <c r="E566" s="296"/>
      <c r="F566" s="297"/>
    </row>
    <row r="567" spans="3:6" x14ac:dyDescent="0.2">
      <c r="C567" s="294"/>
      <c r="D567" s="295"/>
      <c r="E567" s="296"/>
      <c r="F567" s="297"/>
    </row>
    <row r="568" spans="3:6" x14ac:dyDescent="0.2">
      <c r="C568" s="294"/>
      <c r="D568" s="295"/>
      <c r="E568" s="296"/>
      <c r="F568" s="297"/>
    </row>
    <row r="569" spans="3:6" x14ac:dyDescent="0.2">
      <c r="C569" s="294"/>
      <c r="D569" s="295"/>
      <c r="E569" s="296"/>
      <c r="F569" s="297"/>
    </row>
    <row r="570" spans="3:6" x14ac:dyDescent="0.2">
      <c r="C570" s="294"/>
      <c r="D570" s="295"/>
      <c r="E570" s="296"/>
      <c r="F570" s="297"/>
    </row>
    <row r="571" spans="3:6" x14ac:dyDescent="0.2">
      <c r="C571" s="294"/>
      <c r="D571" s="295"/>
      <c r="E571" s="296"/>
      <c r="F571" s="297"/>
    </row>
    <row r="572" spans="3:6" x14ac:dyDescent="0.2">
      <c r="C572" s="294"/>
      <c r="D572" s="295"/>
      <c r="E572" s="296"/>
      <c r="F572" s="297"/>
    </row>
    <row r="573" spans="3:6" x14ac:dyDescent="0.2">
      <c r="C573" s="294"/>
      <c r="D573" s="295"/>
      <c r="E573" s="296"/>
      <c r="F573" s="297"/>
    </row>
    <row r="574" spans="3:6" x14ac:dyDescent="0.2">
      <c r="C574" s="294"/>
      <c r="D574" s="295"/>
      <c r="E574" s="296"/>
      <c r="F574" s="297"/>
    </row>
    <row r="575" spans="3:6" x14ac:dyDescent="0.2">
      <c r="C575" s="294"/>
      <c r="D575" s="295"/>
      <c r="E575" s="296"/>
      <c r="F575" s="297"/>
    </row>
    <row r="576" spans="3:6" x14ac:dyDescent="0.2">
      <c r="C576" s="294"/>
      <c r="D576" s="295"/>
      <c r="E576" s="296"/>
      <c r="F576" s="297"/>
    </row>
    <row r="577" spans="3:6" x14ac:dyDescent="0.2">
      <c r="C577" s="294"/>
      <c r="D577" s="295"/>
      <c r="E577" s="296"/>
      <c r="F577" s="297"/>
    </row>
    <row r="578" spans="3:6" x14ac:dyDescent="0.2">
      <c r="C578" s="294"/>
      <c r="D578" s="295"/>
      <c r="E578" s="296"/>
      <c r="F578" s="297"/>
    </row>
    <row r="579" spans="3:6" x14ac:dyDescent="0.2">
      <c r="C579" s="294"/>
      <c r="D579" s="295"/>
      <c r="E579" s="296"/>
      <c r="F579" s="297"/>
    </row>
    <row r="580" spans="3:6" x14ac:dyDescent="0.2">
      <c r="C580" s="294"/>
      <c r="D580" s="295"/>
      <c r="E580" s="296"/>
      <c r="F580" s="297"/>
    </row>
    <row r="581" spans="3:6" x14ac:dyDescent="0.2">
      <c r="C581" s="294"/>
      <c r="D581" s="295"/>
      <c r="E581" s="296"/>
      <c r="F581" s="297"/>
    </row>
    <row r="582" spans="3:6" x14ac:dyDescent="0.2">
      <c r="C582" s="294"/>
      <c r="D582" s="295"/>
      <c r="E582" s="296"/>
      <c r="F582" s="297"/>
    </row>
    <row r="583" spans="3:6" x14ac:dyDescent="0.2">
      <c r="C583" s="294"/>
      <c r="D583" s="295"/>
      <c r="E583" s="296"/>
      <c r="F583" s="297"/>
    </row>
    <row r="584" spans="3:6" x14ac:dyDescent="0.2">
      <c r="C584" s="294"/>
      <c r="D584" s="295"/>
      <c r="E584" s="296"/>
      <c r="F584" s="297"/>
    </row>
    <row r="585" spans="3:6" x14ac:dyDescent="0.2">
      <c r="C585" s="294"/>
      <c r="D585" s="295"/>
      <c r="E585" s="296"/>
      <c r="F585" s="297"/>
    </row>
    <row r="586" spans="3:6" x14ac:dyDescent="0.2">
      <c r="C586" s="294"/>
      <c r="D586" s="295"/>
      <c r="E586" s="296"/>
      <c r="F586" s="297"/>
    </row>
    <row r="587" spans="3:6" x14ac:dyDescent="0.2">
      <c r="C587" s="294"/>
      <c r="D587" s="295"/>
      <c r="E587" s="296"/>
      <c r="F587" s="297"/>
    </row>
    <row r="588" spans="3:6" x14ac:dyDescent="0.2">
      <c r="C588" s="294"/>
      <c r="D588" s="295"/>
      <c r="E588" s="296"/>
      <c r="F588" s="297"/>
    </row>
    <row r="589" spans="3:6" x14ac:dyDescent="0.2">
      <c r="C589" s="294"/>
      <c r="D589" s="295"/>
      <c r="E589" s="296"/>
      <c r="F589" s="297"/>
    </row>
    <row r="590" spans="3:6" x14ac:dyDescent="0.2">
      <c r="C590" s="294"/>
      <c r="D590" s="295"/>
      <c r="E590" s="296"/>
      <c r="F590" s="297"/>
    </row>
    <row r="591" spans="3:6" x14ac:dyDescent="0.2">
      <c r="C591" s="294"/>
      <c r="D591" s="295"/>
      <c r="E591" s="296"/>
      <c r="F591" s="297"/>
    </row>
    <row r="592" spans="3:6" x14ac:dyDescent="0.2">
      <c r="C592" s="294"/>
      <c r="D592" s="295"/>
      <c r="E592" s="296"/>
      <c r="F592" s="297"/>
    </row>
    <row r="593" spans="3:6" x14ac:dyDescent="0.2">
      <c r="C593" s="294"/>
      <c r="D593" s="295"/>
      <c r="E593" s="296"/>
      <c r="F593" s="297"/>
    </row>
    <row r="594" spans="3:6" x14ac:dyDescent="0.2">
      <c r="C594" s="294"/>
      <c r="D594" s="295"/>
      <c r="E594" s="296"/>
      <c r="F594" s="297"/>
    </row>
    <row r="595" spans="3:6" x14ac:dyDescent="0.2">
      <c r="C595" s="294"/>
      <c r="D595" s="295"/>
      <c r="E595" s="296"/>
      <c r="F595" s="297"/>
    </row>
    <row r="596" spans="3:6" x14ac:dyDescent="0.2">
      <c r="C596" s="294"/>
      <c r="D596" s="295"/>
      <c r="E596" s="296"/>
      <c r="F596" s="297"/>
    </row>
    <row r="597" spans="3:6" x14ac:dyDescent="0.2">
      <c r="C597" s="294"/>
      <c r="D597" s="295"/>
      <c r="E597" s="296"/>
      <c r="F597" s="297"/>
    </row>
    <row r="598" spans="3:6" x14ac:dyDescent="0.2">
      <c r="C598" s="294"/>
      <c r="D598" s="295"/>
      <c r="E598" s="296"/>
      <c r="F598" s="297"/>
    </row>
    <row r="599" spans="3:6" x14ac:dyDescent="0.2">
      <c r="C599" s="294"/>
      <c r="D599" s="295"/>
      <c r="E599" s="296"/>
      <c r="F599" s="297"/>
    </row>
    <row r="600" spans="3:6" x14ac:dyDescent="0.2">
      <c r="C600" s="294"/>
      <c r="D600" s="295"/>
      <c r="E600" s="296"/>
      <c r="F600" s="297"/>
    </row>
    <row r="601" spans="3:6" x14ac:dyDescent="0.2">
      <c r="C601" s="294"/>
      <c r="D601" s="295"/>
      <c r="E601" s="296"/>
      <c r="F601" s="297"/>
    </row>
    <row r="602" spans="3:6" x14ac:dyDescent="0.2">
      <c r="C602" s="294"/>
      <c r="D602" s="295"/>
      <c r="E602" s="296"/>
      <c r="F602" s="297"/>
    </row>
    <row r="603" spans="3:6" x14ac:dyDescent="0.2">
      <c r="C603" s="294"/>
      <c r="D603" s="295"/>
      <c r="E603" s="296"/>
      <c r="F603" s="297"/>
    </row>
    <row r="604" spans="3:6" x14ac:dyDescent="0.2">
      <c r="C604" s="294"/>
      <c r="D604" s="295"/>
      <c r="E604" s="296"/>
      <c r="F604" s="297"/>
    </row>
    <row r="605" spans="3:6" x14ac:dyDescent="0.2">
      <c r="C605" s="294"/>
      <c r="D605" s="295"/>
      <c r="E605" s="296"/>
      <c r="F605" s="297"/>
    </row>
    <row r="606" spans="3:6" x14ac:dyDescent="0.2">
      <c r="C606" s="294"/>
      <c r="D606" s="295"/>
      <c r="E606" s="296"/>
      <c r="F606" s="297"/>
    </row>
    <row r="607" spans="3:6" x14ac:dyDescent="0.2">
      <c r="C607" s="294"/>
      <c r="D607" s="295"/>
      <c r="E607" s="296"/>
      <c r="F607" s="297"/>
    </row>
    <row r="608" spans="3:6" x14ac:dyDescent="0.2">
      <c r="C608" s="294"/>
      <c r="D608" s="295"/>
      <c r="E608" s="296"/>
      <c r="F608" s="297"/>
    </row>
    <row r="609" spans="3:6" x14ac:dyDescent="0.2">
      <c r="C609" s="294"/>
      <c r="D609" s="295"/>
      <c r="E609" s="296"/>
      <c r="F609" s="297"/>
    </row>
    <row r="610" spans="3:6" x14ac:dyDescent="0.2">
      <c r="C610" s="294"/>
      <c r="D610" s="295"/>
      <c r="E610" s="296"/>
      <c r="F610" s="297"/>
    </row>
    <row r="611" spans="3:6" x14ac:dyDescent="0.2">
      <c r="C611" s="294"/>
      <c r="D611" s="295"/>
      <c r="E611" s="296"/>
      <c r="F611" s="297"/>
    </row>
    <row r="612" spans="3:6" x14ac:dyDescent="0.2">
      <c r="C612" s="294"/>
      <c r="D612" s="295"/>
      <c r="E612" s="296"/>
      <c r="F612" s="297"/>
    </row>
    <row r="613" spans="3:6" x14ac:dyDescent="0.2">
      <c r="C613" s="294"/>
      <c r="D613" s="295"/>
      <c r="E613" s="296"/>
      <c r="F613" s="297"/>
    </row>
    <row r="614" spans="3:6" x14ac:dyDescent="0.2">
      <c r="C614" s="294"/>
      <c r="D614" s="295"/>
      <c r="E614" s="296"/>
      <c r="F614" s="297"/>
    </row>
    <row r="615" spans="3:6" x14ac:dyDescent="0.2">
      <c r="C615" s="294"/>
      <c r="D615" s="295"/>
      <c r="E615" s="296"/>
      <c r="F615" s="297"/>
    </row>
    <row r="616" spans="3:6" x14ac:dyDescent="0.2">
      <c r="C616" s="294"/>
      <c r="D616" s="295"/>
      <c r="E616" s="296"/>
      <c r="F616" s="297"/>
    </row>
    <row r="617" spans="3:6" x14ac:dyDescent="0.2">
      <c r="C617" s="294"/>
      <c r="D617" s="295"/>
      <c r="E617" s="296"/>
      <c r="F617" s="297"/>
    </row>
    <row r="618" spans="3:6" x14ac:dyDescent="0.2">
      <c r="C618" s="294"/>
      <c r="D618" s="295"/>
      <c r="E618" s="296"/>
      <c r="F618" s="297"/>
    </row>
    <row r="619" spans="3:6" x14ac:dyDescent="0.2">
      <c r="C619" s="294"/>
      <c r="D619" s="295"/>
      <c r="E619" s="296"/>
      <c r="F619" s="297"/>
    </row>
    <row r="620" spans="3:6" x14ac:dyDescent="0.2">
      <c r="C620" s="294"/>
      <c r="D620" s="295"/>
      <c r="E620" s="296"/>
      <c r="F620" s="297"/>
    </row>
    <row r="621" spans="3:6" x14ac:dyDescent="0.2">
      <c r="C621" s="294"/>
      <c r="D621" s="295"/>
      <c r="E621" s="296"/>
      <c r="F621" s="297"/>
    </row>
    <row r="622" spans="3:6" x14ac:dyDescent="0.2">
      <c r="C622" s="294"/>
      <c r="D622" s="295"/>
      <c r="E622" s="296"/>
      <c r="F622" s="297"/>
    </row>
    <row r="623" spans="3:6" x14ac:dyDescent="0.2">
      <c r="C623" s="294"/>
      <c r="D623" s="295"/>
      <c r="E623" s="296"/>
      <c r="F623" s="297"/>
    </row>
    <row r="624" spans="3:6" x14ac:dyDescent="0.2">
      <c r="C624" s="294"/>
      <c r="D624" s="295"/>
      <c r="E624" s="296"/>
      <c r="F624" s="297"/>
    </row>
    <row r="625" spans="3:6" x14ac:dyDescent="0.2">
      <c r="C625" s="294"/>
      <c r="D625" s="295"/>
      <c r="E625" s="296"/>
      <c r="F625" s="297"/>
    </row>
    <row r="626" spans="3:6" x14ac:dyDescent="0.2">
      <c r="C626" s="294"/>
      <c r="D626" s="295"/>
      <c r="E626" s="296"/>
      <c r="F626" s="297"/>
    </row>
    <row r="627" spans="3:6" x14ac:dyDescent="0.2">
      <c r="C627" s="294"/>
      <c r="D627" s="295"/>
      <c r="E627" s="296"/>
      <c r="F627" s="297"/>
    </row>
    <row r="628" spans="3:6" x14ac:dyDescent="0.2">
      <c r="C628" s="294"/>
      <c r="D628" s="295"/>
      <c r="E628" s="296"/>
      <c r="F628" s="297"/>
    </row>
    <row r="629" spans="3:6" x14ac:dyDescent="0.2">
      <c r="C629" s="294"/>
      <c r="D629" s="295"/>
      <c r="E629" s="296"/>
      <c r="F629" s="297"/>
    </row>
    <row r="630" spans="3:6" x14ac:dyDescent="0.2">
      <c r="C630" s="294"/>
      <c r="D630" s="295"/>
      <c r="E630" s="296"/>
      <c r="F630" s="297"/>
    </row>
    <row r="631" spans="3:6" x14ac:dyDescent="0.2">
      <c r="C631" s="294"/>
      <c r="D631" s="295"/>
      <c r="E631" s="296"/>
      <c r="F631" s="297"/>
    </row>
    <row r="632" spans="3:6" x14ac:dyDescent="0.2">
      <c r="C632" s="294"/>
      <c r="D632" s="295"/>
      <c r="E632" s="296"/>
      <c r="F632" s="297"/>
    </row>
    <row r="633" spans="3:6" x14ac:dyDescent="0.2">
      <c r="C633" s="294"/>
      <c r="D633" s="295"/>
      <c r="E633" s="296"/>
      <c r="F633" s="297"/>
    </row>
    <row r="634" spans="3:6" x14ac:dyDescent="0.2">
      <c r="C634" s="294"/>
      <c r="D634" s="295"/>
      <c r="E634" s="296"/>
      <c r="F634" s="297"/>
    </row>
    <row r="635" spans="3:6" x14ac:dyDescent="0.2">
      <c r="C635" s="294"/>
      <c r="D635" s="295"/>
      <c r="E635" s="296"/>
      <c r="F635" s="297"/>
    </row>
    <row r="636" spans="3:6" x14ac:dyDescent="0.2">
      <c r="C636" s="294"/>
      <c r="D636" s="295"/>
      <c r="E636" s="296"/>
      <c r="F636" s="297"/>
    </row>
    <row r="637" spans="3:6" x14ac:dyDescent="0.2">
      <c r="C637" s="294"/>
      <c r="D637" s="295"/>
      <c r="E637" s="296"/>
      <c r="F637" s="297"/>
    </row>
    <row r="638" spans="3:6" x14ac:dyDescent="0.2">
      <c r="C638" s="294"/>
      <c r="D638" s="295"/>
      <c r="E638" s="296"/>
      <c r="F638" s="297"/>
    </row>
    <row r="639" spans="3:6" x14ac:dyDescent="0.2">
      <c r="C639" s="294"/>
      <c r="D639" s="295"/>
      <c r="E639" s="296"/>
      <c r="F639" s="297"/>
    </row>
    <row r="640" spans="3:6" x14ac:dyDescent="0.2">
      <c r="C640" s="294"/>
      <c r="D640" s="295"/>
      <c r="E640" s="296"/>
      <c r="F640" s="297"/>
    </row>
    <row r="641" spans="3:6" x14ac:dyDescent="0.2">
      <c r="C641" s="294"/>
      <c r="D641" s="295"/>
      <c r="E641" s="296"/>
      <c r="F641" s="297"/>
    </row>
    <row r="642" spans="3:6" x14ac:dyDescent="0.2">
      <c r="C642" s="294"/>
      <c r="D642" s="295"/>
      <c r="E642" s="296"/>
      <c r="F642" s="297"/>
    </row>
    <row r="643" spans="3:6" x14ac:dyDescent="0.2">
      <c r="C643" s="294"/>
      <c r="D643" s="295"/>
      <c r="E643" s="296"/>
      <c r="F643" s="297"/>
    </row>
    <row r="644" spans="3:6" x14ac:dyDescent="0.2">
      <c r="C644" s="294"/>
      <c r="D644" s="295"/>
      <c r="E644" s="296"/>
      <c r="F644" s="297"/>
    </row>
    <row r="645" spans="3:6" x14ac:dyDescent="0.2">
      <c r="C645" s="294"/>
      <c r="D645" s="295"/>
      <c r="E645" s="296"/>
      <c r="F645" s="297"/>
    </row>
    <row r="646" spans="3:6" x14ac:dyDescent="0.2">
      <c r="C646" s="294"/>
      <c r="D646" s="295"/>
      <c r="E646" s="296"/>
      <c r="F646" s="297"/>
    </row>
    <row r="647" spans="3:6" x14ac:dyDescent="0.2">
      <c r="C647" s="294"/>
      <c r="D647" s="295"/>
      <c r="E647" s="296"/>
      <c r="F647" s="297"/>
    </row>
    <row r="648" spans="3:6" x14ac:dyDescent="0.2">
      <c r="C648" s="294"/>
      <c r="D648" s="295"/>
      <c r="E648" s="296"/>
      <c r="F648" s="297"/>
    </row>
    <row r="649" spans="3:6" x14ac:dyDescent="0.2">
      <c r="C649" s="294"/>
      <c r="D649" s="295"/>
      <c r="E649" s="296"/>
      <c r="F649" s="297"/>
    </row>
    <row r="650" spans="3:6" x14ac:dyDescent="0.2">
      <c r="C650" s="294"/>
      <c r="D650" s="295"/>
      <c r="E650" s="296"/>
      <c r="F650" s="297"/>
    </row>
    <row r="651" spans="3:6" x14ac:dyDescent="0.2">
      <c r="C651" s="294"/>
      <c r="D651" s="295"/>
      <c r="E651" s="296"/>
      <c r="F651" s="297"/>
    </row>
    <row r="652" spans="3:6" x14ac:dyDescent="0.2">
      <c r="C652" s="294"/>
      <c r="D652" s="295"/>
      <c r="E652" s="296"/>
      <c r="F652" s="297"/>
    </row>
    <row r="653" spans="3:6" x14ac:dyDescent="0.2">
      <c r="C653" s="294"/>
      <c r="D653" s="295"/>
      <c r="E653" s="296"/>
      <c r="F653" s="297"/>
    </row>
    <row r="654" spans="3:6" x14ac:dyDescent="0.2">
      <c r="C654" s="294"/>
      <c r="D654" s="295"/>
      <c r="E654" s="296"/>
      <c r="F654" s="297"/>
    </row>
    <row r="655" spans="3:6" x14ac:dyDescent="0.2">
      <c r="C655" s="294"/>
      <c r="D655" s="295"/>
      <c r="E655" s="296"/>
      <c r="F655" s="297"/>
    </row>
    <row r="656" spans="3:6" x14ac:dyDescent="0.2">
      <c r="C656" s="294"/>
      <c r="D656" s="295"/>
      <c r="E656" s="296"/>
      <c r="F656" s="297"/>
    </row>
    <row r="657" spans="3:6" x14ac:dyDescent="0.2">
      <c r="C657" s="294"/>
      <c r="D657" s="295"/>
      <c r="E657" s="296"/>
      <c r="F657" s="297"/>
    </row>
    <row r="658" spans="3:6" x14ac:dyDescent="0.2">
      <c r="C658" s="294"/>
      <c r="D658" s="295"/>
      <c r="E658" s="296"/>
      <c r="F658" s="297"/>
    </row>
    <row r="659" spans="3:6" x14ac:dyDescent="0.2">
      <c r="C659" s="294"/>
      <c r="D659" s="295"/>
      <c r="E659" s="296"/>
      <c r="F659" s="297"/>
    </row>
    <row r="660" spans="3:6" x14ac:dyDescent="0.2">
      <c r="C660" s="294"/>
      <c r="D660" s="295"/>
      <c r="E660" s="296"/>
      <c r="F660" s="297"/>
    </row>
    <row r="661" spans="3:6" x14ac:dyDescent="0.2">
      <c r="C661" s="294"/>
      <c r="D661" s="295"/>
      <c r="E661" s="296"/>
      <c r="F661" s="297"/>
    </row>
    <row r="662" spans="3:6" x14ac:dyDescent="0.2">
      <c r="C662" s="294"/>
      <c r="D662" s="295"/>
      <c r="E662" s="296"/>
      <c r="F662" s="297"/>
    </row>
    <row r="663" spans="3:6" x14ac:dyDescent="0.2">
      <c r="C663" s="294"/>
      <c r="D663" s="295"/>
      <c r="E663" s="296"/>
      <c r="F663" s="297"/>
    </row>
    <row r="664" spans="3:6" x14ac:dyDescent="0.2">
      <c r="C664" s="294"/>
      <c r="D664" s="295"/>
      <c r="E664" s="296"/>
      <c r="F664" s="297"/>
    </row>
    <row r="665" spans="3:6" x14ac:dyDescent="0.2">
      <c r="C665" s="294"/>
      <c r="D665" s="295"/>
      <c r="E665" s="296"/>
      <c r="F665" s="297"/>
    </row>
    <row r="666" spans="3:6" x14ac:dyDescent="0.2">
      <c r="C666" s="294"/>
      <c r="D666" s="295"/>
      <c r="E666" s="296"/>
      <c r="F666" s="297"/>
    </row>
    <row r="667" spans="3:6" x14ac:dyDescent="0.2">
      <c r="C667" s="294"/>
      <c r="D667" s="295"/>
      <c r="E667" s="296"/>
      <c r="F667" s="297"/>
    </row>
    <row r="668" spans="3:6" x14ac:dyDescent="0.2">
      <c r="C668" s="294"/>
      <c r="D668" s="295"/>
      <c r="E668" s="296"/>
      <c r="F668" s="297"/>
    </row>
    <row r="669" spans="3:6" x14ac:dyDescent="0.2">
      <c r="C669" s="294"/>
      <c r="D669" s="295"/>
      <c r="E669" s="296"/>
      <c r="F669" s="297"/>
    </row>
    <row r="670" spans="3:6" x14ac:dyDescent="0.2">
      <c r="C670" s="294"/>
      <c r="D670" s="295"/>
      <c r="E670" s="296"/>
      <c r="F670" s="297"/>
    </row>
    <row r="671" spans="3:6" x14ac:dyDescent="0.2">
      <c r="C671" s="294"/>
      <c r="D671" s="295"/>
      <c r="E671" s="296"/>
      <c r="F671" s="297"/>
    </row>
    <row r="672" spans="3:6" x14ac:dyDescent="0.2">
      <c r="C672" s="294"/>
      <c r="D672" s="295"/>
      <c r="E672" s="296"/>
      <c r="F672" s="297"/>
    </row>
    <row r="673" spans="3:6" x14ac:dyDescent="0.2">
      <c r="C673" s="294"/>
      <c r="D673" s="295"/>
      <c r="E673" s="296"/>
      <c r="F673" s="297"/>
    </row>
    <row r="674" spans="3:6" x14ac:dyDescent="0.2">
      <c r="C674" s="294"/>
      <c r="D674" s="295"/>
      <c r="E674" s="296"/>
      <c r="F674" s="297"/>
    </row>
    <row r="675" spans="3:6" x14ac:dyDescent="0.2">
      <c r="C675" s="294"/>
      <c r="D675" s="295"/>
      <c r="E675" s="296"/>
      <c r="F675" s="297"/>
    </row>
    <row r="676" spans="3:6" x14ac:dyDescent="0.2">
      <c r="C676" s="294"/>
      <c r="D676" s="295"/>
      <c r="E676" s="296"/>
      <c r="F676" s="297"/>
    </row>
    <row r="677" spans="3:6" x14ac:dyDescent="0.2">
      <c r="C677" s="294"/>
      <c r="D677" s="295"/>
      <c r="E677" s="296"/>
      <c r="F677" s="297"/>
    </row>
    <row r="678" spans="3:6" x14ac:dyDescent="0.2">
      <c r="C678" s="294"/>
      <c r="D678" s="295"/>
      <c r="E678" s="296"/>
      <c r="F678" s="297"/>
    </row>
    <row r="679" spans="3:6" x14ac:dyDescent="0.2">
      <c r="C679" s="294"/>
      <c r="D679" s="295"/>
      <c r="E679" s="296"/>
      <c r="F679" s="297"/>
    </row>
    <row r="680" spans="3:6" x14ac:dyDescent="0.2">
      <c r="C680" s="294"/>
      <c r="D680" s="295"/>
      <c r="E680" s="296"/>
      <c r="F680" s="297"/>
    </row>
    <row r="681" spans="3:6" x14ac:dyDescent="0.2">
      <c r="C681" s="294"/>
      <c r="D681" s="295"/>
      <c r="E681" s="296"/>
      <c r="F681" s="297"/>
    </row>
    <row r="682" spans="3:6" x14ac:dyDescent="0.2">
      <c r="C682" s="294"/>
      <c r="D682" s="295"/>
      <c r="E682" s="296"/>
      <c r="F682" s="297"/>
    </row>
    <row r="683" spans="3:6" x14ac:dyDescent="0.2">
      <c r="C683" s="294"/>
      <c r="D683" s="295"/>
      <c r="E683" s="296"/>
      <c r="F683" s="297"/>
    </row>
    <row r="684" spans="3:6" x14ac:dyDescent="0.2">
      <c r="C684" s="294"/>
      <c r="D684" s="295"/>
      <c r="E684" s="296"/>
      <c r="F684" s="297"/>
    </row>
    <row r="685" spans="3:6" x14ac:dyDescent="0.2">
      <c r="C685" s="294"/>
      <c r="D685" s="295"/>
      <c r="E685" s="296"/>
      <c r="F685" s="297"/>
    </row>
    <row r="686" spans="3:6" x14ac:dyDescent="0.2">
      <c r="C686" s="294"/>
      <c r="D686" s="295"/>
      <c r="E686" s="296"/>
      <c r="F686" s="297"/>
    </row>
    <row r="687" spans="3:6" x14ac:dyDescent="0.2">
      <c r="C687" s="294"/>
      <c r="D687" s="295"/>
      <c r="E687" s="296"/>
      <c r="F687" s="297"/>
    </row>
    <row r="688" spans="3:6" x14ac:dyDescent="0.2">
      <c r="C688" s="294"/>
      <c r="D688" s="295"/>
      <c r="E688" s="296"/>
      <c r="F688" s="297"/>
    </row>
    <row r="689" spans="3:6" x14ac:dyDescent="0.2">
      <c r="C689" s="294"/>
      <c r="D689" s="295"/>
      <c r="E689" s="296"/>
      <c r="F689" s="297"/>
    </row>
    <row r="690" spans="3:6" x14ac:dyDescent="0.2">
      <c r="C690" s="294"/>
      <c r="D690" s="295"/>
      <c r="E690" s="296"/>
      <c r="F690" s="297"/>
    </row>
    <row r="691" spans="3:6" x14ac:dyDescent="0.2">
      <c r="C691" s="294"/>
      <c r="D691" s="295"/>
      <c r="E691" s="296"/>
      <c r="F691" s="297"/>
    </row>
    <row r="692" spans="3:6" x14ac:dyDescent="0.2">
      <c r="C692" s="294"/>
      <c r="D692" s="295"/>
      <c r="E692" s="296"/>
      <c r="F692" s="297"/>
    </row>
    <row r="693" spans="3:6" x14ac:dyDescent="0.2">
      <c r="C693" s="294"/>
      <c r="D693" s="295"/>
      <c r="E693" s="296"/>
      <c r="F693" s="297"/>
    </row>
    <row r="694" spans="3:6" x14ac:dyDescent="0.2">
      <c r="C694" s="294"/>
      <c r="D694" s="295"/>
      <c r="E694" s="296"/>
      <c r="F694" s="297"/>
    </row>
    <row r="695" spans="3:6" x14ac:dyDescent="0.2">
      <c r="C695" s="294"/>
      <c r="D695" s="295"/>
      <c r="E695" s="296"/>
      <c r="F695" s="297"/>
    </row>
    <row r="696" spans="3:6" x14ac:dyDescent="0.2">
      <c r="C696" s="294"/>
      <c r="D696" s="295"/>
      <c r="E696" s="296"/>
      <c r="F696" s="297"/>
    </row>
    <row r="697" spans="3:6" x14ac:dyDescent="0.2">
      <c r="C697" s="294"/>
      <c r="D697" s="295"/>
      <c r="E697" s="296"/>
      <c r="F697" s="297"/>
    </row>
    <row r="698" spans="3:6" x14ac:dyDescent="0.2">
      <c r="C698" s="294"/>
      <c r="D698" s="295"/>
      <c r="E698" s="296"/>
      <c r="F698" s="297"/>
    </row>
    <row r="699" spans="3:6" x14ac:dyDescent="0.2">
      <c r="C699" s="294"/>
      <c r="D699" s="295"/>
      <c r="E699" s="296"/>
      <c r="F699" s="297"/>
    </row>
    <row r="700" spans="3:6" x14ac:dyDescent="0.2">
      <c r="C700" s="294"/>
      <c r="D700" s="295"/>
      <c r="E700" s="296"/>
      <c r="F700" s="297"/>
    </row>
    <row r="701" spans="3:6" x14ac:dyDescent="0.2">
      <c r="C701" s="294"/>
      <c r="D701" s="295"/>
      <c r="E701" s="296"/>
      <c r="F701" s="297"/>
    </row>
    <row r="702" spans="3:6" x14ac:dyDescent="0.2">
      <c r="C702" s="294"/>
      <c r="D702" s="295"/>
      <c r="E702" s="296"/>
      <c r="F702" s="297"/>
    </row>
    <row r="703" spans="3:6" x14ac:dyDescent="0.2">
      <c r="C703" s="294"/>
      <c r="D703" s="295"/>
      <c r="E703" s="296"/>
      <c r="F703" s="297"/>
    </row>
    <row r="704" spans="3:6" x14ac:dyDescent="0.2">
      <c r="C704" s="294"/>
      <c r="D704" s="295"/>
      <c r="E704" s="296"/>
      <c r="F704" s="297"/>
    </row>
    <row r="705" spans="3:6" x14ac:dyDescent="0.2">
      <c r="C705" s="294"/>
      <c r="D705" s="295"/>
      <c r="E705" s="296"/>
      <c r="F705" s="297"/>
    </row>
    <row r="706" spans="3:6" x14ac:dyDescent="0.2">
      <c r="C706" s="294"/>
      <c r="D706" s="295"/>
      <c r="E706" s="296"/>
      <c r="F706" s="297"/>
    </row>
    <row r="707" spans="3:6" x14ac:dyDescent="0.2">
      <c r="C707" s="294"/>
      <c r="D707" s="295"/>
      <c r="E707" s="296"/>
      <c r="F707" s="297"/>
    </row>
    <row r="708" spans="3:6" x14ac:dyDescent="0.2">
      <c r="C708" s="294"/>
      <c r="D708" s="295"/>
      <c r="E708" s="296"/>
      <c r="F708" s="297"/>
    </row>
    <row r="709" spans="3:6" x14ac:dyDescent="0.2">
      <c r="C709" s="294"/>
      <c r="D709" s="295"/>
      <c r="E709" s="296"/>
      <c r="F709" s="297"/>
    </row>
    <row r="710" spans="3:6" x14ac:dyDescent="0.2">
      <c r="C710" s="294"/>
      <c r="D710" s="295"/>
      <c r="E710" s="296"/>
      <c r="F710" s="297"/>
    </row>
    <row r="711" spans="3:6" x14ac:dyDescent="0.2">
      <c r="C711" s="294"/>
      <c r="D711" s="295"/>
      <c r="E711" s="296"/>
      <c r="F711" s="297"/>
    </row>
    <row r="712" spans="3:6" x14ac:dyDescent="0.2">
      <c r="C712" s="294"/>
      <c r="D712" s="295"/>
      <c r="E712" s="296"/>
      <c r="F712" s="297"/>
    </row>
    <row r="713" spans="3:6" x14ac:dyDescent="0.2">
      <c r="C713" s="294"/>
      <c r="D713" s="295"/>
      <c r="E713" s="296"/>
      <c r="F713" s="297"/>
    </row>
    <row r="714" spans="3:6" x14ac:dyDescent="0.2">
      <c r="C714" s="294"/>
      <c r="D714" s="295"/>
      <c r="E714" s="296"/>
      <c r="F714" s="297"/>
    </row>
    <row r="715" spans="3:6" x14ac:dyDescent="0.2">
      <c r="C715" s="294"/>
      <c r="D715" s="295"/>
      <c r="E715" s="296"/>
      <c r="F715" s="297"/>
    </row>
    <row r="716" spans="3:6" x14ac:dyDescent="0.2">
      <c r="C716" s="294"/>
      <c r="D716" s="295"/>
      <c r="E716" s="296"/>
      <c r="F716" s="297"/>
    </row>
    <row r="717" spans="3:6" x14ac:dyDescent="0.2">
      <c r="C717" s="294"/>
      <c r="D717" s="295"/>
      <c r="E717" s="296"/>
      <c r="F717" s="297"/>
    </row>
    <row r="718" spans="3:6" x14ac:dyDescent="0.2">
      <c r="C718" s="294"/>
      <c r="D718" s="295"/>
      <c r="E718" s="296"/>
      <c r="F718" s="297"/>
    </row>
    <row r="719" spans="3:6" x14ac:dyDescent="0.2">
      <c r="C719" s="294"/>
      <c r="D719" s="295"/>
      <c r="E719" s="296"/>
      <c r="F719" s="297"/>
    </row>
    <row r="720" spans="3:6" x14ac:dyDescent="0.2">
      <c r="C720" s="294"/>
      <c r="D720" s="295"/>
      <c r="E720" s="296"/>
      <c r="F720" s="297"/>
    </row>
    <row r="721" spans="3:6" x14ac:dyDescent="0.2">
      <c r="C721" s="294"/>
      <c r="D721" s="295"/>
      <c r="E721" s="296"/>
      <c r="F721" s="297"/>
    </row>
    <row r="722" spans="3:6" x14ac:dyDescent="0.2">
      <c r="C722" s="294"/>
      <c r="D722" s="295"/>
      <c r="E722" s="296"/>
      <c r="F722" s="297"/>
    </row>
    <row r="723" spans="3:6" x14ac:dyDescent="0.2">
      <c r="C723" s="294"/>
      <c r="D723" s="295"/>
      <c r="E723" s="296"/>
      <c r="F723" s="297"/>
    </row>
    <row r="724" spans="3:6" x14ac:dyDescent="0.2">
      <c r="C724" s="294"/>
      <c r="D724" s="295"/>
      <c r="E724" s="296"/>
      <c r="F724" s="297"/>
    </row>
    <row r="725" spans="3:6" x14ac:dyDescent="0.2">
      <c r="C725" s="294"/>
      <c r="D725" s="295"/>
      <c r="E725" s="296"/>
      <c r="F725" s="297"/>
    </row>
    <row r="726" spans="3:6" x14ac:dyDescent="0.2">
      <c r="C726" s="294"/>
      <c r="D726" s="295"/>
      <c r="E726" s="296"/>
      <c r="F726" s="297"/>
    </row>
    <row r="727" spans="3:6" x14ac:dyDescent="0.2">
      <c r="C727" s="294"/>
      <c r="D727" s="295"/>
      <c r="E727" s="296"/>
      <c r="F727" s="297"/>
    </row>
    <row r="728" spans="3:6" x14ac:dyDescent="0.2">
      <c r="C728" s="294"/>
      <c r="D728" s="295"/>
      <c r="E728" s="296"/>
      <c r="F728" s="297"/>
    </row>
    <row r="729" spans="3:6" x14ac:dyDescent="0.2">
      <c r="C729" s="294"/>
      <c r="D729" s="295"/>
      <c r="E729" s="296"/>
      <c r="F729" s="297"/>
    </row>
    <row r="730" spans="3:6" x14ac:dyDescent="0.2">
      <c r="C730" s="294"/>
      <c r="D730" s="295"/>
      <c r="E730" s="296"/>
      <c r="F730" s="297"/>
    </row>
    <row r="731" spans="3:6" x14ac:dyDescent="0.2">
      <c r="C731" s="294"/>
      <c r="D731" s="295"/>
      <c r="E731" s="296"/>
      <c r="F731" s="297"/>
    </row>
    <row r="732" spans="3:6" x14ac:dyDescent="0.2">
      <c r="C732" s="294"/>
      <c r="D732" s="295"/>
      <c r="E732" s="296"/>
      <c r="F732" s="297"/>
    </row>
    <row r="733" spans="3:6" x14ac:dyDescent="0.2">
      <c r="C733" s="294"/>
      <c r="D733" s="295"/>
      <c r="E733" s="296"/>
      <c r="F733" s="297"/>
    </row>
    <row r="734" spans="3:6" x14ac:dyDescent="0.2">
      <c r="C734" s="294"/>
      <c r="D734" s="295"/>
      <c r="E734" s="296"/>
      <c r="F734" s="297"/>
    </row>
    <row r="735" spans="3:6" x14ac:dyDescent="0.2">
      <c r="C735" s="294"/>
      <c r="D735" s="295"/>
      <c r="E735" s="296"/>
      <c r="F735" s="297"/>
    </row>
    <row r="736" spans="3:6" x14ac:dyDescent="0.2">
      <c r="C736" s="294"/>
      <c r="D736" s="295"/>
      <c r="E736" s="296"/>
      <c r="F736" s="297"/>
    </row>
    <row r="737" spans="3:6" x14ac:dyDescent="0.2">
      <c r="C737" s="294"/>
      <c r="D737" s="295"/>
      <c r="E737" s="296"/>
      <c r="F737" s="297"/>
    </row>
    <row r="738" spans="3:6" x14ac:dyDescent="0.2">
      <c r="C738" s="294"/>
      <c r="D738" s="295"/>
      <c r="E738" s="296"/>
      <c r="F738" s="297"/>
    </row>
    <row r="739" spans="3:6" x14ac:dyDescent="0.2">
      <c r="C739" s="294"/>
      <c r="D739" s="295"/>
      <c r="E739" s="296"/>
      <c r="F739" s="297"/>
    </row>
    <row r="740" spans="3:6" x14ac:dyDescent="0.2">
      <c r="C740" s="294"/>
      <c r="D740" s="295"/>
      <c r="E740" s="296"/>
      <c r="F740" s="297"/>
    </row>
    <row r="741" spans="3:6" x14ac:dyDescent="0.2">
      <c r="C741" s="294"/>
      <c r="D741" s="295"/>
      <c r="E741" s="296"/>
      <c r="F741" s="297"/>
    </row>
    <row r="742" spans="3:6" x14ac:dyDescent="0.2">
      <c r="C742" s="294"/>
      <c r="D742" s="295"/>
      <c r="E742" s="296"/>
      <c r="F742" s="297"/>
    </row>
    <row r="743" spans="3:6" x14ac:dyDescent="0.2">
      <c r="C743" s="294"/>
      <c r="D743" s="295"/>
      <c r="E743" s="296"/>
      <c r="F743" s="297"/>
    </row>
    <row r="744" spans="3:6" x14ac:dyDescent="0.2">
      <c r="C744" s="294"/>
      <c r="D744" s="295"/>
      <c r="E744" s="296"/>
      <c r="F744" s="297"/>
    </row>
    <row r="745" spans="3:6" x14ac:dyDescent="0.2">
      <c r="C745" s="294"/>
      <c r="D745" s="295"/>
      <c r="E745" s="296"/>
      <c r="F745" s="297"/>
    </row>
    <row r="746" spans="3:6" x14ac:dyDescent="0.2">
      <c r="C746" s="294"/>
      <c r="D746" s="295"/>
      <c r="E746" s="296"/>
      <c r="F746" s="297"/>
    </row>
    <row r="747" spans="3:6" x14ac:dyDescent="0.2">
      <c r="C747" s="294"/>
      <c r="D747" s="295"/>
      <c r="E747" s="296"/>
      <c r="F747" s="297"/>
    </row>
    <row r="748" spans="3:6" x14ac:dyDescent="0.2">
      <c r="C748" s="294"/>
      <c r="D748" s="295"/>
      <c r="E748" s="296"/>
      <c r="F748" s="297"/>
    </row>
    <row r="749" spans="3:6" x14ac:dyDescent="0.2">
      <c r="C749" s="294"/>
      <c r="D749" s="295"/>
      <c r="E749" s="296"/>
      <c r="F749" s="297"/>
    </row>
    <row r="750" spans="3:6" x14ac:dyDescent="0.2">
      <c r="C750" s="294"/>
      <c r="D750" s="295"/>
      <c r="E750" s="296"/>
      <c r="F750" s="297"/>
    </row>
    <row r="751" spans="3:6" x14ac:dyDescent="0.2">
      <c r="C751" s="294"/>
      <c r="D751" s="295"/>
      <c r="E751" s="296"/>
      <c r="F751" s="297"/>
    </row>
    <row r="752" spans="3:6" x14ac:dyDescent="0.2">
      <c r="C752" s="294"/>
      <c r="D752" s="295"/>
      <c r="E752" s="296"/>
      <c r="F752" s="297"/>
    </row>
    <row r="753" spans="3:6" x14ac:dyDescent="0.2">
      <c r="C753" s="294"/>
      <c r="D753" s="295"/>
      <c r="E753" s="296"/>
      <c r="F753" s="297"/>
    </row>
    <row r="754" spans="3:6" x14ac:dyDescent="0.2">
      <c r="C754" s="294"/>
      <c r="D754" s="295"/>
      <c r="E754" s="296"/>
      <c r="F754" s="297"/>
    </row>
    <row r="755" spans="3:6" x14ac:dyDescent="0.2">
      <c r="C755" s="294"/>
      <c r="D755" s="295"/>
      <c r="E755" s="296"/>
      <c r="F755" s="297"/>
    </row>
    <row r="756" spans="3:6" x14ac:dyDescent="0.2">
      <c r="C756" s="294"/>
      <c r="D756" s="295"/>
      <c r="E756" s="296"/>
      <c r="F756" s="297"/>
    </row>
    <row r="757" spans="3:6" x14ac:dyDescent="0.2">
      <c r="C757" s="294"/>
      <c r="D757" s="295"/>
      <c r="E757" s="296"/>
      <c r="F757" s="297"/>
    </row>
    <row r="758" spans="3:6" x14ac:dyDescent="0.2">
      <c r="C758" s="294"/>
      <c r="D758" s="295"/>
      <c r="E758" s="296"/>
      <c r="F758" s="297"/>
    </row>
    <row r="759" spans="3:6" x14ac:dyDescent="0.2">
      <c r="C759" s="294"/>
      <c r="D759" s="295"/>
      <c r="E759" s="296"/>
      <c r="F759" s="297"/>
    </row>
    <row r="760" spans="3:6" x14ac:dyDescent="0.2">
      <c r="C760" s="294"/>
      <c r="D760" s="295"/>
      <c r="E760" s="296"/>
      <c r="F760" s="297"/>
    </row>
    <row r="761" spans="3:6" x14ac:dyDescent="0.2">
      <c r="C761" s="294"/>
      <c r="D761" s="295"/>
      <c r="E761" s="296"/>
      <c r="F761" s="297"/>
    </row>
    <row r="762" spans="3:6" x14ac:dyDescent="0.2">
      <c r="C762" s="294"/>
      <c r="D762" s="295"/>
      <c r="E762" s="296"/>
      <c r="F762" s="297"/>
    </row>
    <row r="763" spans="3:6" x14ac:dyDescent="0.2">
      <c r="C763" s="294"/>
      <c r="D763" s="295"/>
      <c r="E763" s="296"/>
      <c r="F763" s="297"/>
    </row>
    <row r="764" spans="3:6" x14ac:dyDescent="0.2">
      <c r="C764" s="294"/>
      <c r="D764" s="295"/>
      <c r="E764" s="296"/>
      <c r="F764" s="297"/>
    </row>
    <row r="765" spans="3:6" x14ac:dyDescent="0.2">
      <c r="C765" s="294"/>
      <c r="D765" s="295"/>
      <c r="E765" s="296"/>
      <c r="F765" s="297"/>
    </row>
    <row r="766" spans="3:6" x14ac:dyDescent="0.2">
      <c r="C766" s="294"/>
      <c r="D766" s="295"/>
      <c r="E766" s="296"/>
      <c r="F766" s="297"/>
    </row>
    <row r="767" spans="3:6" x14ac:dyDescent="0.2">
      <c r="C767" s="294"/>
      <c r="D767" s="295"/>
      <c r="E767" s="296"/>
      <c r="F767" s="297"/>
    </row>
    <row r="768" spans="3:6" x14ac:dyDescent="0.2">
      <c r="C768" s="294"/>
      <c r="D768" s="295"/>
      <c r="E768" s="296"/>
      <c r="F768" s="297"/>
    </row>
    <row r="769" spans="3:6" x14ac:dyDescent="0.2">
      <c r="C769" s="294"/>
      <c r="D769" s="295"/>
      <c r="E769" s="296"/>
      <c r="F769" s="297"/>
    </row>
    <row r="770" spans="3:6" x14ac:dyDescent="0.2">
      <c r="C770" s="294"/>
      <c r="D770" s="295"/>
      <c r="E770" s="296"/>
      <c r="F770" s="297"/>
    </row>
    <row r="771" spans="3:6" x14ac:dyDescent="0.2">
      <c r="C771" s="294"/>
      <c r="D771" s="295"/>
      <c r="E771" s="296"/>
      <c r="F771" s="297"/>
    </row>
    <row r="772" spans="3:6" x14ac:dyDescent="0.2">
      <c r="C772" s="294"/>
      <c r="D772" s="295"/>
      <c r="E772" s="296"/>
      <c r="F772" s="297"/>
    </row>
    <row r="773" spans="3:6" x14ac:dyDescent="0.2">
      <c r="C773" s="294"/>
      <c r="D773" s="295"/>
      <c r="E773" s="296"/>
      <c r="F773" s="297"/>
    </row>
    <row r="774" spans="3:6" x14ac:dyDescent="0.2">
      <c r="C774" s="294"/>
      <c r="D774" s="295"/>
      <c r="E774" s="296"/>
      <c r="F774" s="297"/>
    </row>
    <row r="775" spans="3:6" x14ac:dyDescent="0.2">
      <c r="C775" s="294"/>
      <c r="D775" s="295"/>
      <c r="E775" s="296"/>
      <c r="F775" s="297"/>
    </row>
    <row r="776" spans="3:6" x14ac:dyDescent="0.2">
      <c r="C776" s="294"/>
      <c r="D776" s="295"/>
      <c r="E776" s="296"/>
      <c r="F776" s="297"/>
    </row>
    <row r="777" spans="3:6" x14ac:dyDescent="0.2">
      <c r="C777" s="294"/>
      <c r="D777" s="295"/>
      <c r="E777" s="296"/>
      <c r="F777" s="297"/>
    </row>
    <row r="778" spans="3:6" x14ac:dyDescent="0.2">
      <c r="C778" s="294"/>
      <c r="D778" s="295"/>
      <c r="E778" s="296"/>
      <c r="F778" s="297"/>
    </row>
    <row r="779" spans="3:6" x14ac:dyDescent="0.2">
      <c r="C779" s="294"/>
      <c r="D779" s="295"/>
      <c r="E779" s="296"/>
      <c r="F779" s="297"/>
    </row>
    <row r="780" spans="3:6" x14ac:dyDescent="0.2">
      <c r="C780" s="294"/>
      <c r="D780" s="295"/>
      <c r="E780" s="296"/>
      <c r="F780" s="297"/>
    </row>
    <row r="781" spans="3:6" x14ac:dyDescent="0.2">
      <c r="C781" s="294"/>
      <c r="D781" s="295"/>
      <c r="E781" s="296"/>
      <c r="F781" s="297"/>
    </row>
    <row r="782" spans="3:6" x14ac:dyDescent="0.2">
      <c r="C782" s="294"/>
      <c r="D782" s="295"/>
      <c r="E782" s="296"/>
      <c r="F782" s="297"/>
    </row>
    <row r="783" spans="3:6" x14ac:dyDescent="0.2">
      <c r="C783" s="294"/>
      <c r="D783" s="295"/>
      <c r="E783" s="296"/>
      <c r="F783" s="297"/>
    </row>
    <row r="784" spans="3:6" x14ac:dyDescent="0.2">
      <c r="C784" s="294"/>
      <c r="D784" s="295"/>
      <c r="E784" s="296"/>
      <c r="F784" s="297"/>
    </row>
    <row r="785" spans="3:6" x14ac:dyDescent="0.2">
      <c r="C785" s="294"/>
      <c r="D785" s="295"/>
      <c r="E785" s="296"/>
      <c r="F785" s="297"/>
    </row>
    <row r="786" spans="3:6" x14ac:dyDescent="0.2">
      <c r="C786" s="294"/>
      <c r="D786" s="295"/>
      <c r="E786" s="296"/>
      <c r="F786" s="297"/>
    </row>
    <row r="787" spans="3:6" x14ac:dyDescent="0.2">
      <c r="C787" s="294"/>
      <c r="D787" s="295"/>
      <c r="E787" s="296"/>
      <c r="F787" s="297"/>
    </row>
    <row r="788" spans="3:6" x14ac:dyDescent="0.2">
      <c r="C788" s="294"/>
      <c r="D788" s="295"/>
      <c r="E788" s="296"/>
      <c r="F788" s="297"/>
    </row>
    <row r="789" spans="3:6" x14ac:dyDescent="0.2">
      <c r="C789" s="294"/>
      <c r="D789" s="295"/>
      <c r="E789" s="296"/>
      <c r="F789" s="297"/>
    </row>
    <row r="790" spans="3:6" x14ac:dyDescent="0.2">
      <c r="C790" s="294"/>
      <c r="D790" s="295"/>
      <c r="E790" s="296"/>
      <c r="F790" s="297"/>
    </row>
    <row r="791" spans="3:6" x14ac:dyDescent="0.2">
      <c r="C791" s="294"/>
      <c r="D791" s="295"/>
      <c r="E791" s="296"/>
      <c r="F791" s="297"/>
    </row>
    <row r="792" spans="3:6" x14ac:dyDescent="0.2">
      <c r="C792" s="294"/>
      <c r="D792" s="295"/>
      <c r="E792" s="296"/>
      <c r="F792" s="297"/>
    </row>
    <row r="793" spans="3:6" x14ac:dyDescent="0.2">
      <c r="C793" s="294"/>
      <c r="D793" s="295"/>
      <c r="E793" s="296"/>
      <c r="F793" s="297"/>
    </row>
    <row r="794" spans="3:6" x14ac:dyDescent="0.2">
      <c r="C794" s="294"/>
      <c r="D794" s="295"/>
      <c r="E794" s="296"/>
      <c r="F794" s="297"/>
    </row>
    <row r="795" spans="3:6" x14ac:dyDescent="0.2">
      <c r="C795" s="294"/>
      <c r="D795" s="295"/>
      <c r="E795" s="296"/>
      <c r="F795" s="297"/>
    </row>
    <row r="796" spans="3:6" x14ac:dyDescent="0.2">
      <c r="C796" s="294"/>
      <c r="D796" s="295"/>
      <c r="E796" s="296"/>
      <c r="F796" s="297"/>
    </row>
    <row r="797" spans="3:6" x14ac:dyDescent="0.2">
      <c r="C797" s="294"/>
      <c r="D797" s="295"/>
      <c r="E797" s="296"/>
      <c r="F797" s="297"/>
    </row>
    <row r="798" spans="3:6" x14ac:dyDescent="0.2">
      <c r="C798" s="294"/>
      <c r="D798" s="295"/>
      <c r="E798" s="296"/>
      <c r="F798" s="297"/>
    </row>
    <row r="799" spans="3:6" x14ac:dyDescent="0.2">
      <c r="C799" s="294"/>
      <c r="D799" s="295"/>
      <c r="E799" s="296"/>
      <c r="F799" s="297"/>
    </row>
    <row r="800" spans="3:6" x14ac:dyDescent="0.2">
      <c r="C800" s="294"/>
      <c r="D800" s="295"/>
      <c r="E800" s="296"/>
      <c r="F800" s="297"/>
    </row>
    <row r="801" spans="3:6" x14ac:dyDescent="0.2">
      <c r="C801" s="294"/>
      <c r="D801" s="295"/>
      <c r="E801" s="296"/>
      <c r="F801" s="297"/>
    </row>
    <row r="802" spans="3:6" x14ac:dyDescent="0.2">
      <c r="C802" s="294"/>
      <c r="D802" s="295"/>
      <c r="E802" s="296"/>
      <c r="F802" s="297"/>
    </row>
    <row r="803" spans="3:6" x14ac:dyDescent="0.2">
      <c r="C803" s="294"/>
      <c r="D803" s="295"/>
      <c r="E803" s="296"/>
      <c r="F803" s="297"/>
    </row>
    <row r="804" spans="3:6" x14ac:dyDescent="0.2">
      <c r="C804" s="294"/>
      <c r="D804" s="295"/>
      <c r="E804" s="296"/>
      <c r="F804" s="297"/>
    </row>
    <row r="805" spans="3:6" x14ac:dyDescent="0.2">
      <c r="C805" s="294"/>
      <c r="D805" s="295"/>
      <c r="E805" s="296"/>
      <c r="F805" s="297"/>
    </row>
    <row r="806" spans="3:6" x14ac:dyDescent="0.2">
      <c r="C806" s="294"/>
      <c r="D806" s="295"/>
      <c r="E806" s="296"/>
      <c r="F806" s="297"/>
    </row>
    <row r="807" spans="3:6" x14ac:dyDescent="0.2">
      <c r="C807" s="294"/>
      <c r="D807" s="295"/>
      <c r="E807" s="296"/>
      <c r="F807" s="297"/>
    </row>
    <row r="808" spans="3:6" x14ac:dyDescent="0.2">
      <c r="C808" s="294"/>
      <c r="D808" s="295"/>
      <c r="E808" s="296"/>
      <c r="F808" s="297"/>
    </row>
    <row r="809" spans="3:6" x14ac:dyDescent="0.2">
      <c r="C809" s="294"/>
      <c r="D809" s="295"/>
      <c r="E809" s="296"/>
      <c r="F809" s="297"/>
    </row>
    <row r="810" spans="3:6" x14ac:dyDescent="0.2">
      <c r="C810" s="294"/>
      <c r="D810" s="295"/>
      <c r="E810" s="296"/>
      <c r="F810" s="297"/>
    </row>
    <row r="811" spans="3:6" x14ac:dyDescent="0.2">
      <c r="C811" s="294"/>
      <c r="D811" s="295"/>
      <c r="E811" s="296"/>
      <c r="F811" s="297"/>
    </row>
    <row r="812" spans="3:6" x14ac:dyDescent="0.2">
      <c r="C812" s="294"/>
      <c r="D812" s="295"/>
      <c r="E812" s="296"/>
      <c r="F812" s="297"/>
    </row>
    <row r="813" spans="3:6" x14ac:dyDescent="0.2">
      <c r="C813" s="294"/>
      <c r="D813" s="295"/>
      <c r="E813" s="296"/>
      <c r="F813" s="297"/>
    </row>
    <row r="814" spans="3:6" x14ac:dyDescent="0.2">
      <c r="C814" s="294"/>
      <c r="D814" s="295"/>
      <c r="E814" s="296"/>
      <c r="F814" s="297"/>
    </row>
    <row r="815" spans="3:6" x14ac:dyDescent="0.2">
      <c r="C815" s="294"/>
      <c r="D815" s="295"/>
      <c r="E815" s="296"/>
      <c r="F815" s="297"/>
    </row>
    <row r="816" spans="3:6" x14ac:dyDescent="0.2">
      <c r="C816" s="294"/>
      <c r="D816" s="295"/>
      <c r="E816" s="296"/>
      <c r="F816" s="297"/>
    </row>
    <row r="817" spans="3:6" x14ac:dyDescent="0.2">
      <c r="C817" s="294"/>
      <c r="D817" s="295"/>
      <c r="E817" s="296"/>
      <c r="F817" s="297"/>
    </row>
    <row r="818" spans="3:6" x14ac:dyDescent="0.2">
      <c r="C818" s="294"/>
      <c r="D818" s="295"/>
      <c r="E818" s="296"/>
      <c r="F818" s="297"/>
    </row>
    <row r="819" spans="3:6" x14ac:dyDescent="0.2">
      <c r="C819" s="294"/>
      <c r="D819" s="295"/>
      <c r="E819" s="296"/>
      <c r="F819" s="297"/>
    </row>
    <row r="820" spans="3:6" x14ac:dyDescent="0.2">
      <c r="C820" s="294"/>
      <c r="D820" s="295"/>
      <c r="E820" s="296"/>
      <c r="F820" s="297"/>
    </row>
    <row r="821" spans="3:6" x14ac:dyDescent="0.2">
      <c r="C821" s="294"/>
      <c r="D821" s="295"/>
      <c r="E821" s="296"/>
      <c r="F821" s="297"/>
    </row>
    <row r="822" spans="3:6" x14ac:dyDescent="0.2">
      <c r="C822" s="294"/>
      <c r="D822" s="295"/>
      <c r="E822" s="296"/>
      <c r="F822" s="297"/>
    </row>
    <row r="823" spans="3:6" x14ac:dyDescent="0.2">
      <c r="C823" s="294"/>
      <c r="D823" s="295"/>
      <c r="E823" s="296"/>
      <c r="F823" s="297"/>
    </row>
    <row r="824" spans="3:6" x14ac:dyDescent="0.2">
      <c r="C824" s="294"/>
      <c r="D824" s="295"/>
      <c r="E824" s="296"/>
      <c r="F824" s="297"/>
    </row>
    <row r="825" spans="3:6" x14ac:dyDescent="0.2">
      <c r="C825" s="294"/>
      <c r="D825" s="295"/>
      <c r="E825" s="296"/>
      <c r="F825" s="297"/>
    </row>
    <row r="826" spans="3:6" x14ac:dyDescent="0.2">
      <c r="C826" s="294"/>
      <c r="D826" s="295"/>
      <c r="E826" s="296"/>
      <c r="F826" s="297"/>
    </row>
    <row r="827" spans="3:6" x14ac:dyDescent="0.2">
      <c r="C827" s="294"/>
      <c r="D827" s="295"/>
      <c r="E827" s="296"/>
      <c r="F827" s="297"/>
    </row>
    <row r="828" spans="3:6" x14ac:dyDescent="0.2">
      <c r="C828" s="294"/>
      <c r="D828" s="295"/>
      <c r="E828" s="296"/>
      <c r="F828" s="297"/>
    </row>
    <row r="829" spans="3:6" x14ac:dyDescent="0.2">
      <c r="C829" s="294"/>
      <c r="D829" s="295"/>
      <c r="E829" s="296"/>
      <c r="F829" s="297"/>
    </row>
    <row r="830" spans="3:6" x14ac:dyDescent="0.2">
      <c r="C830" s="294"/>
      <c r="D830" s="295"/>
      <c r="E830" s="296"/>
      <c r="F830" s="297"/>
    </row>
    <row r="831" spans="3:6" x14ac:dyDescent="0.2">
      <c r="C831" s="294"/>
      <c r="D831" s="295"/>
      <c r="E831" s="296"/>
      <c r="F831" s="297"/>
    </row>
    <row r="832" spans="3:6" x14ac:dyDescent="0.2">
      <c r="C832" s="294"/>
      <c r="D832" s="295"/>
      <c r="E832" s="296"/>
      <c r="F832" s="297"/>
    </row>
    <row r="833" spans="3:6" x14ac:dyDescent="0.2">
      <c r="C833" s="294"/>
      <c r="D833" s="295"/>
      <c r="E833" s="296"/>
      <c r="F833" s="297"/>
    </row>
    <row r="834" spans="3:6" x14ac:dyDescent="0.2">
      <c r="C834" s="294"/>
      <c r="D834" s="295"/>
      <c r="E834" s="296"/>
      <c r="F834" s="297"/>
    </row>
    <row r="835" spans="3:6" x14ac:dyDescent="0.2">
      <c r="C835" s="294"/>
      <c r="D835" s="295"/>
      <c r="E835" s="296"/>
      <c r="F835" s="297"/>
    </row>
    <row r="836" spans="3:6" x14ac:dyDescent="0.2">
      <c r="C836" s="294"/>
      <c r="D836" s="295"/>
      <c r="E836" s="296"/>
      <c r="F836" s="297"/>
    </row>
    <row r="837" spans="3:6" x14ac:dyDescent="0.2">
      <c r="C837" s="294"/>
      <c r="D837" s="295"/>
      <c r="E837" s="296"/>
      <c r="F837" s="297"/>
    </row>
    <row r="838" spans="3:6" x14ac:dyDescent="0.2">
      <c r="C838" s="294"/>
      <c r="D838" s="295"/>
      <c r="E838" s="296"/>
      <c r="F838" s="297"/>
    </row>
    <row r="839" spans="3:6" x14ac:dyDescent="0.2">
      <c r="C839" s="294"/>
      <c r="D839" s="295"/>
      <c r="E839" s="296"/>
      <c r="F839" s="297"/>
    </row>
    <row r="840" spans="3:6" x14ac:dyDescent="0.2">
      <c r="C840" s="294"/>
      <c r="D840" s="295"/>
      <c r="E840" s="296"/>
      <c r="F840" s="297"/>
    </row>
    <row r="841" spans="3:6" x14ac:dyDescent="0.2">
      <c r="C841" s="294"/>
      <c r="D841" s="295"/>
      <c r="E841" s="296"/>
      <c r="F841" s="297"/>
    </row>
    <row r="842" spans="3:6" x14ac:dyDescent="0.2">
      <c r="C842" s="294"/>
      <c r="D842" s="295"/>
      <c r="E842" s="296"/>
      <c r="F842" s="297"/>
    </row>
    <row r="843" spans="3:6" x14ac:dyDescent="0.2">
      <c r="C843" s="294"/>
      <c r="D843" s="295"/>
      <c r="E843" s="296"/>
      <c r="F843" s="297"/>
    </row>
    <row r="844" spans="3:6" x14ac:dyDescent="0.2">
      <c r="C844" s="294"/>
      <c r="D844" s="295"/>
      <c r="E844" s="296"/>
      <c r="F844" s="297"/>
    </row>
    <row r="845" spans="3:6" x14ac:dyDescent="0.2">
      <c r="C845" s="294"/>
      <c r="D845" s="295"/>
      <c r="E845" s="296"/>
      <c r="F845" s="297"/>
    </row>
    <row r="846" spans="3:6" x14ac:dyDescent="0.2">
      <c r="C846" s="294"/>
      <c r="D846" s="295"/>
      <c r="E846" s="296"/>
      <c r="F846" s="297"/>
    </row>
    <row r="847" spans="3:6" x14ac:dyDescent="0.2">
      <c r="C847" s="294"/>
      <c r="D847" s="295"/>
      <c r="E847" s="296"/>
      <c r="F847" s="297"/>
    </row>
    <row r="848" spans="3:6" x14ac:dyDescent="0.2">
      <c r="C848" s="294"/>
      <c r="D848" s="295"/>
      <c r="E848" s="296"/>
      <c r="F848" s="297"/>
    </row>
    <row r="849" spans="3:6" x14ac:dyDescent="0.2">
      <c r="C849" s="294"/>
      <c r="D849" s="295"/>
      <c r="E849" s="296"/>
      <c r="F849" s="297"/>
    </row>
    <row r="850" spans="3:6" x14ac:dyDescent="0.2">
      <c r="C850" s="294"/>
      <c r="D850" s="295"/>
      <c r="E850" s="296"/>
      <c r="F850" s="297"/>
    </row>
    <row r="851" spans="3:6" x14ac:dyDescent="0.2">
      <c r="C851" s="294"/>
      <c r="D851" s="295"/>
      <c r="E851" s="296"/>
      <c r="F851" s="297"/>
    </row>
    <row r="852" spans="3:6" x14ac:dyDescent="0.2">
      <c r="C852" s="294"/>
      <c r="D852" s="295"/>
      <c r="E852" s="296"/>
      <c r="F852" s="297"/>
    </row>
    <row r="853" spans="3:6" x14ac:dyDescent="0.2">
      <c r="C853" s="294"/>
      <c r="D853" s="295"/>
      <c r="E853" s="296"/>
      <c r="F853" s="297"/>
    </row>
    <row r="854" spans="3:6" x14ac:dyDescent="0.2">
      <c r="C854" s="294"/>
      <c r="D854" s="295"/>
      <c r="E854" s="296"/>
      <c r="F854" s="297"/>
    </row>
    <row r="855" spans="3:6" x14ac:dyDescent="0.2">
      <c r="C855" s="294"/>
      <c r="D855" s="295"/>
      <c r="E855" s="296"/>
      <c r="F855" s="297"/>
    </row>
    <row r="856" spans="3:6" x14ac:dyDescent="0.2">
      <c r="C856" s="294"/>
      <c r="D856" s="295"/>
      <c r="E856" s="296"/>
      <c r="F856" s="297"/>
    </row>
    <row r="857" spans="3:6" x14ac:dyDescent="0.2">
      <c r="C857" s="294"/>
      <c r="D857" s="295"/>
      <c r="E857" s="296"/>
      <c r="F857" s="297"/>
    </row>
    <row r="858" spans="3:6" x14ac:dyDescent="0.2">
      <c r="C858" s="294"/>
      <c r="D858" s="295"/>
      <c r="E858" s="296"/>
      <c r="F858" s="297"/>
    </row>
    <row r="859" spans="3:6" x14ac:dyDescent="0.2">
      <c r="C859" s="294"/>
      <c r="D859" s="295"/>
      <c r="E859" s="296"/>
      <c r="F859" s="297"/>
    </row>
    <row r="860" spans="3:6" x14ac:dyDescent="0.2">
      <c r="C860" s="294"/>
      <c r="D860" s="295"/>
      <c r="E860" s="296"/>
      <c r="F860" s="297"/>
    </row>
    <row r="861" spans="3:6" x14ac:dyDescent="0.2">
      <c r="C861" s="294"/>
      <c r="D861" s="295"/>
      <c r="E861" s="296"/>
      <c r="F861" s="297"/>
    </row>
    <row r="862" spans="3:6" x14ac:dyDescent="0.2">
      <c r="C862" s="294"/>
      <c r="D862" s="295"/>
      <c r="E862" s="296"/>
      <c r="F862" s="297"/>
    </row>
    <row r="863" spans="3:6" x14ac:dyDescent="0.2">
      <c r="C863" s="294"/>
      <c r="D863" s="295"/>
      <c r="E863" s="296"/>
      <c r="F863" s="297"/>
    </row>
    <row r="864" spans="3:6" x14ac:dyDescent="0.2">
      <c r="C864" s="294"/>
      <c r="D864" s="295"/>
      <c r="E864" s="296"/>
      <c r="F864" s="297"/>
    </row>
    <row r="865" spans="3:6" x14ac:dyDescent="0.2">
      <c r="C865" s="294"/>
      <c r="D865" s="295"/>
      <c r="E865" s="296"/>
      <c r="F865" s="297"/>
    </row>
    <row r="866" spans="3:6" x14ac:dyDescent="0.2">
      <c r="C866" s="294"/>
      <c r="D866" s="295"/>
      <c r="E866" s="296"/>
      <c r="F866" s="297"/>
    </row>
    <row r="867" spans="3:6" x14ac:dyDescent="0.2">
      <c r="C867" s="294"/>
      <c r="D867" s="295"/>
      <c r="E867" s="296"/>
      <c r="F867" s="297"/>
    </row>
    <row r="868" spans="3:6" x14ac:dyDescent="0.2">
      <c r="C868" s="294"/>
      <c r="D868" s="295"/>
      <c r="E868" s="296"/>
      <c r="F868" s="297"/>
    </row>
    <row r="869" spans="3:6" x14ac:dyDescent="0.2">
      <c r="C869" s="294"/>
      <c r="D869" s="295"/>
      <c r="E869" s="296"/>
      <c r="F869" s="297"/>
    </row>
    <row r="870" spans="3:6" x14ac:dyDescent="0.2">
      <c r="C870" s="294"/>
      <c r="D870" s="295"/>
      <c r="E870" s="296"/>
      <c r="F870" s="297"/>
    </row>
    <row r="871" spans="3:6" x14ac:dyDescent="0.2">
      <c r="C871" s="294"/>
      <c r="D871" s="295"/>
      <c r="E871" s="296"/>
      <c r="F871" s="297"/>
    </row>
    <row r="872" spans="3:6" x14ac:dyDescent="0.2">
      <c r="C872" s="294"/>
      <c r="D872" s="295"/>
      <c r="E872" s="296"/>
      <c r="F872" s="297"/>
    </row>
    <row r="873" spans="3:6" x14ac:dyDescent="0.2">
      <c r="C873" s="294"/>
      <c r="D873" s="295"/>
      <c r="E873" s="296"/>
      <c r="F873" s="297"/>
    </row>
    <row r="874" spans="3:6" x14ac:dyDescent="0.2">
      <c r="C874" s="294"/>
      <c r="D874" s="295"/>
      <c r="E874" s="296"/>
      <c r="F874" s="297"/>
    </row>
    <row r="875" spans="3:6" x14ac:dyDescent="0.2">
      <c r="C875" s="294"/>
      <c r="D875" s="295"/>
      <c r="E875" s="296"/>
      <c r="F875" s="297"/>
    </row>
    <row r="876" spans="3:6" x14ac:dyDescent="0.2">
      <c r="C876" s="294"/>
      <c r="D876" s="295"/>
      <c r="E876" s="296"/>
      <c r="F876" s="297"/>
    </row>
    <row r="877" spans="3:6" x14ac:dyDescent="0.2">
      <c r="C877" s="294"/>
      <c r="D877" s="295"/>
      <c r="E877" s="296"/>
      <c r="F877" s="297"/>
    </row>
    <row r="878" spans="3:6" x14ac:dyDescent="0.2">
      <c r="C878" s="294"/>
      <c r="D878" s="295"/>
      <c r="E878" s="296"/>
      <c r="F878" s="297"/>
    </row>
    <row r="879" spans="3:6" x14ac:dyDescent="0.2">
      <c r="C879" s="294"/>
      <c r="D879" s="295"/>
      <c r="E879" s="296"/>
      <c r="F879" s="297"/>
    </row>
    <row r="880" spans="3:6" x14ac:dyDescent="0.2">
      <c r="C880" s="294"/>
      <c r="D880" s="295"/>
      <c r="E880" s="296"/>
      <c r="F880" s="297"/>
    </row>
    <row r="881" spans="3:6" x14ac:dyDescent="0.2">
      <c r="C881" s="294"/>
      <c r="D881" s="295"/>
      <c r="E881" s="296"/>
      <c r="F881" s="297"/>
    </row>
    <row r="882" spans="3:6" x14ac:dyDescent="0.2">
      <c r="C882" s="294"/>
      <c r="D882" s="295"/>
      <c r="E882" s="296"/>
      <c r="F882" s="297"/>
    </row>
    <row r="883" spans="3:6" x14ac:dyDescent="0.2">
      <c r="C883" s="294"/>
      <c r="D883" s="295"/>
      <c r="E883" s="296"/>
      <c r="F883" s="297"/>
    </row>
    <row r="884" spans="3:6" x14ac:dyDescent="0.2">
      <c r="C884" s="294"/>
      <c r="D884" s="295"/>
      <c r="E884" s="296"/>
      <c r="F884" s="297"/>
    </row>
    <row r="885" spans="3:6" x14ac:dyDescent="0.2">
      <c r="C885" s="294"/>
      <c r="D885" s="295"/>
      <c r="E885" s="296"/>
      <c r="F885" s="297"/>
    </row>
    <row r="886" spans="3:6" x14ac:dyDescent="0.2">
      <c r="C886" s="294"/>
      <c r="D886" s="295"/>
      <c r="E886" s="296"/>
      <c r="F886" s="297"/>
    </row>
    <row r="887" spans="3:6" x14ac:dyDescent="0.2">
      <c r="C887" s="294"/>
      <c r="D887" s="295"/>
      <c r="E887" s="296"/>
      <c r="F887" s="297"/>
    </row>
    <row r="888" spans="3:6" x14ac:dyDescent="0.2">
      <c r="C888" s="294"/>
      <c r="D888" s="295"/>
      <c r="E888" s="296"/>
      <c r="F888" s="297"/>
    </row>
    <row r="889" spans="3:6" x14ac:dyDescent="0.2">
      <c r="C889" s="294"/>
      <c r="D889" s="295"/>
      <c r="E889" s="296"/>
      <c r="F889" s="297"/>
    </row>
    <row r="890" spans="3:6" x14ac:dyDescent="0.2">
      <c r="C890" s="294"/>
      <c r="D890" s="295"/>
      <c r="E890" s="296"/>
      <c r="F890" s="297"/>
    </row>
    <row r="891" spans="3:6" x14ac:dyDescent="0.2">
      <c r="C891" s="294"/>
      <c r="D891" s="295"/>
      <c r="E891" s="296"/>
      <c r="F891" s="297"/>
    </row>
    <row r="892" spans="3:6" x14ac:dyDescent="0.2">
      <c r="C892" s="294"/>
      <c r="D892" s="295"/>
      <c r="E892" s="296"/>
      <c r="F892" s="297"/>
    </row>
    <row r="893" spans="3:6" x14ac:dyDescent="0.2">
      <c r="C893" s="294"/>
      <c r="D893" s="295"/>
      <c r="E893" s="296"/>
      <c r="F893" s="297"/>
    </row>
    <row r="894" spans="3:6" x14ac:dyDescent="0.2">
      <c r="C894" s="294"/>
      <c r="D894" s="295"/>
      <c r="E894" s="296"/>
      <c r="F894" s="297"/>
    </row>
    <row r="895" spans="3:6" x14ac:dyDescent="0.2">
      <c r="C895" s="294"/>
      <c r="D895" s="295"/>
      <c r="E895" s="296"/>
      <c r="F895" s="297"/>
    </row>
    <row r="896" spans="3:6" x14ac:dyDescent="0.2">
      <c r="C896" s="294"/>
      <c r="D896" s="295"/>
      <c r="E896" s="296"/>
      <c r="F896" s="297"/>
    </row>
    <row r="897" spans="3:6" x14ac:dyDescent="0.2">
      <c r="C897" s="294"/>
      <c r="D897" s="295"/>
      <c r="E897" s="296"/>
      <c r="F897" s="297"/>
    </row>
    <row r="898" spans="3:6" x14ac:dyDescent="0.2">
      <c r="C898" s="294"/>
      <c r="D898" s="295"/>
      <c r="E898" s="296"/>
      <c r="F898" s="297"/>
    </row>
    <row r="899" spans="3:6" x14ac:dyDescent="0.2">
      <c r="C899" s="294"/>
      <c r="D899" s="295"/>
      <c r="E899" s="296"/>
      <c r="F899" s="297"/>
    </row>
    <row r="900" spans="3:6" x14ac:dyDescent="0.2">
      <c r="C900" s="294"/>
      <c r="D900" s="295"/>
      <c r="E900" s="296"/>
      <c r="F900" s="297"/>
    </row>
    <row r="901" spans="3:6" x14ac:dyDescent="0.2">
      <c r="C901" s="294"/>
      <c r="D901" s="295"/>
      <c r="E901" s="296"/>
      <c r="F901" s="297"/>
    </row>
    <row r="902" spans="3:6" x14ac:dyDescent="0.2">
      <c r="C902" s="294"/>
      <c r="D902" s="295"/>
      <c r="E902" s="296"/>
      <c r="F902" s="297"/>
    </row>
    <row r="903" spans="3:6" x14ac:dyDescent="0.2">
      <c r="C903" s="294"/>
      <c r="D903" s="295"/>
      <c r="E903" s="296"/>
      <c r="F903" s="297"/>
    </row>
    <row r="904" spans="3:6" x14ac:dyDescent="0.2">
      <c r="C904" s="294"/>
      <c r="D904" s="295"/>
      <c r="E904" s="296"/>
      <c r="F904" s="297"/>
    </row>
    <row r="905" spans="3:6" x14ac:dyDescent="0.2">
      <c r="C905" s="294"/>
      <c r="D905" s="295"/>
      <c r="E905" s="296"/>
      <c r="F905" s="297"/>
    </row>
    <row r="906" spans="3:6" x14ac:dyDescent="0.2">
      <c r="C906" s="294"/>
      <c r="D906" s="295"/>
      <c r="E906" s="296"/>
      <c r="F906" s="297"/>
    </row>
    <row r="907" spans="3:6" x14ac:dyDescent="0.2">
      <c r="C907" s="294"/>
      <c r="D907" s="295"/>
      <c r="E907" s="296"/>
      <c r="F907" s="297"/>
    </row>
    <row r="908" spans="3:6" x14ac:dyDescent="0.2">
      <c r="C908" s="294"/>
      <c r="D908" s="295"/>
      <c r="E908" s="296"/>
      <c r="F908" s="297"/>
    </row>
    <row r="909" spans="3:6" x14ac:dyDescent="0.2">
      <c r="C909" s="294"/>
      <c r="D909" s="295"/>
      <c r="E909" s="296"/>
      <c r="F909" s="297"/>
    </row>
    <row r="910" spans="3:6" x14ac:dyDescent="0.2">
      <c r="C910" s="294"/>
      <c r="D910" s="295"/>
      <c r="E910" s="296"/>
      <c r="F910" s="297"/>
    </row>
    <row r="911" spans="3:6" x14ac:dyDescent="0.2">
      <c r="C911" s="294"/>
      <c r="D911" s="295"/>
      <c r="E911" s="296"/>
      <c r="F911" s="297"/>
    </row>
    <row r="912" spans="3:6" x14ac:dyDescent="0.2">
      <c r="C912" s="294"/>
      <c r="D912" s="295"/>
      <c r="E912" s="296"/>
      <c r="F912" s="297"/>
    </row>
    <row r="913" spans="3:6" x14ac:dyDescent="0.2">
      <c r="C913" s="294"/>
      <c r="D913" s="295"/>
      <c r="E913" s="296"/>
      <c r="F913" s="297"/>
    </row>
    <row r="914" spans="3:6" x14ac:dyDescent="0.2">
      <c r="C914" s="294"/>
      <c r="D914" s="295"/>
      <c r="E914" s="296"/>
      <c r="F914" s="297"/>
    </row>
    <row r="915" spans="3:6" x14ac:dyDescent="0.2">
      <c r="C915" s="294"/>
      <c r="D915" s="295"/>
      <c r="E915" s="296"/>
      <c r="F915" s="297"/>
    </row>
    <row r="916" spans="3:6" x14ac:dyDescent="0.2">
      <c r="C916" s="294"/>
      <c r="D916" s="295"/>
      <c r="E916" s="296"/>
      <c r="F916" s="297"/>
    </row>
    <row r="917" spans="3:6" x14ac:dyDescent="0.2">
      <c r="C917" s="294"/>
      <c r="D917" s="295"/>
      <c r="E917" s="296"/>
      <c r="F917" s="297"/>
    </row>
    <row r="918" spans="3:6" x14ac:dyDescent="0.2">
      <c r="C918" s="294"/>
      <c r="D918" s="295"/>
      <c r="E918" s="296"/>
      <c r="F918" s="297"/>
    </row>
    <row r="919" spans="3:6" x14ac:dyDescent="0.2">
      <c r="C919" s="294"/>
      <c r="D919" s="295"/>
      <c r="E919" s="296"/>
      <c r="F919" s="297"/>
    </row>
    <row r="920" spans="3:6" x14ac:dyDescent="0.2">
      <c r="C920" s="294"/>
      <c r="D920" s="295"/>
      <c r="E920" s="296"/>
      <c r="F920" s="297"/>
    </row>
    <row r="921" spans="3:6" x14ac:dyDescent="0.2">
      <c r="C921" s="294"/>
      <c r="D921" s="295"/>
      <c r="E921" s="296"/>
      <c r="F921" s="297"/>
    </row>
    <row r="922" spans="3:6" x14ac:dyDescent="0.2">
      <c r="C922" s="294"/>
      <c r="D922" s="295"/>
      <c r="E922" s="296"/>
      <c r="F922" s="297"/>
    </row>
    <row r="923" spans="3:6" x14ac:dyDescent="0.2">
      <c r="C923" s="294"/>
      <c r="D923" s="295"/>
      <c r="E923" s="296"/>
      <c r="F923" s="297"/>
    </row>
    <row r="924" spans="3:6" x14ac:dyDescent="0.2">
      <c r="C924" s="294"/>
      <c r="D924" s="295"/>
      <c r="E924" s="296"/>
      <c r="F924" s="297"/>
    </row>
    <row r="925" spans="3:6" x14ac:dyDescent="0.2">
      <c r="C925" s="294"/>
      <c r="D925" s="295"/>
      <c r="E925" s="296"/>
      <c r="F925" s="297"/>
    </row>
    <row r="926" spans="3:6" x14ac:dyDescent="0.2">
      <c r="C926" s="294"/>
      <c r="D926" s="295"/>
      <c r="E926" s="296"/>
      <c r="F926" s="297"/>
    </row>
    <row r="927" spans="3:6" x14ac:dyDescent="0.2">
      <c r="C927" s="294"/>
      <c r="D927" s="295"/>
      <c r="E927" s="296"/>
      <c r="F927" s="297"/>
    </row>
    <row r="928" spans="3:6" x14ac:dyDescent="0.2">
      <c r="C928" s="294"/>
      <c r="D928" s="295"/>
      <c r="E928" s="296"/>
      <c r="F928" s="297"/>
    </row>
    <row r="929" spans="3:6" x14ac:dyDescent="0.2">
      <c r="C929" s="294"/>
      <c r="D929" s="295"/>
      <c r="E929" s="296"/>
      <c r="F929" s="297"/>
    </row>
    <row r="930" spans="3:6" x14ac:dyDescent="0.2">
      <c r="C930" s="294"/>
      <c r="D930" s="295"/>
      <c r="E930" s="296"/>
      <c r="F930" s="297"/>
    </row>
    <row r="931" spans="3:6" x14ac:dyDescent="0.2">
      <c r="C931" s="294"/>
      <c r="D931" s="295"/>
      <c r="E931" s="296"/>
      <c r="F931" s="297"/>
    </row>
    <row r="932" spans="3:6" x14ac:dyDescent="0.2">
      <c r="C932" s="294"/>
      <c r="D932" s="295"/>
      <c r="E932" s="296"/>
      <c r="F932" s="297"/>
    </row>
    <row r="933" spans="3:6" x14ac:dyDescent="0.2">
      <c r="C933" s="294"/>
      <c r="D933" s="295"/>
      <c r="E933" s="296"/>
      <c r="F933" s="297"/>
    </row>
    <row r="934" spans="3:6" x14ac:dyDescent="0.2">
      <c r="C934" s="294"/>
      <c r="D934" s="295"/>
      <c r="E934" s="296"/>
      <c r="F934" s="297"/>
    </row>
    <row r="935" spans="3:6" x14ac:dyDescent="0.2">
      <c r="C935" s="294"/>
      <c r="D935" s="295"/>
      <c r="E935" s="296"/>
      <c r="F935" s="297"/>
    </row>
    <row r="936" spans="3:6" x14ac:dyDescent="0.2">
      <c r="C936" s="294"/>
      <c r="D936" s="295"/>
      <c r="E936" s="296"/>
      <c r="F936" s="297"/>
    </row>
    <row r="937" spans="3:6" x14ac:dyDescent="0.2">
      <c r="C937" s="294"/>
      <c r="D937" s="295"/>
      <c r="E937" s="296"/>
      <c r="F937" s="297"/>
    </row>
    <row r="938" spans="3:6" x14ac:dyDescent="0.2">
      <c r="C938" s="294"/>
      <c r="D938" s="295"/>
      <c r="E938" s="296"/>
      <c r="F938" s="297"/>
    </row>
    <row r="939" spans="3:6" x14ac:dyDescent="0.2">
      <c r="C939" s="294"/>
      <c r="D939" s="295"/>
      <c r="E939" s="296"/>
      <c r="F939" s="297"/>
    </row>
    <row r="940" spans="3:6" x14ac:dyDescent="0.2">
      <c r="C940" s="294"/>
      <c r="D940" s="295"/>
      <c r="E940" s="296"/>
      <c r="F940" s="297"/>
    </row>
    <row r="941" spans="3:6" x14ac:dyDescent="0.2">
      <c r="C941" s="294"/>
      <c r="D941" s="295"/>
      <c r="E941" s="296"/>
      <c r="F941" s="297"/>
    </row>
    <row r="942" spans="3:6" x14ac:dyDescent="0.2">
      <c r="C942" s="294"/>
      <c r="D942" s="295"/>
      <c r="E942" s="296"/>
      <c r="F942" s="297"/>
    </row>
    <row r="943" spans="3:6" x14ac:dyDescent="0.2">
      <c r="C943" s="294"/>
      <c r="D943" s="295"/>
      <c r="E943" s="296"/>
      <c r="F943" s="297"/>
    </row>
    <row r="944" spans="3:6" x14ac:dyDescent="0.2">
      <c r="C944" s="294"/>
      <c r="D944" s="295"/>
      <c r="E944" s="296"/>
      <c r="F944" s="297"/>
    </row>
    <row r="945" spans="3:6" x14ac:dyDescent="0.2">
      <c r="C945" s="294"/>
      <c r="D945" s="295"/>
      <c r="E945" s="296"/>
      <c r="F945" s="297"/>
    </row>
    <row r="946" spans="3:6" x14ac:dyDescent="0.2">
      <c r="C946" s="294"/>
      <c r="D946" s="295"/>
      <c r="E946" s="296"/>
      <c r="F946" s="297"/>
    </row>
    <row r="947" spans="3:6" x14ac:dyDescent="0.2">
      <c r="C947" s="294"/>
      <c r="D947" s="295"/>
      <c r="E947" s="296"/>
      <c r="F947" s="297"/>
    </row>
    <row r="948" spans="3:6" x14ac:dyDescent="0.2">
      <c r="C948" s="294"/>
      <c r="D948" s="295"/>
      <c r="E948" s="296"/>
      <c r="F948" s="297"/>
    </row>
    <row r="949" spans="3:6" x14ac:dyDescent="0.2">
      <c r="C949" s="294"/>
      <c r="D949" s="295"/>
      <c r="E949" s="296"/>
      <c r="F949" s="297"/>
    </row>
    <row r="950" spans="3:6" x14ac:dyDescent="0.2">
      <c r="C950" s="294"/>
      <c r="D950" s="295"/>
      <c r="E950" s="296"/>
      <c r="F950" s="297"/>
    </row>
    <row r="951" spans="3:6" x14ac:dyDescent="0.2">
      <c r="C951" s="294"/>
      <c r="D951" s="295"/>
      <c r="E951" s="296"/>
      <c r="F951" s="297"/>
    </row>
    <row r="952" spans="3:6" x14ac:dyDescent="0.2">
      <c r="C952" s="294"/>
      <c r="D952" s="295"/>
      <c r="E952" s="296"/>
      <c r="F952" s="297"/>
    </row>
    <row r="953" spans="3:6" x14ac:dyDescent="0.2">
      <c r="C953" s="294"/>
      <c r="D953" s="295"/>
      <c r="E953" s="296"/>
      <c r="F953" s="297"/>
    </row>
    <row r="954" spans="3:6" x14ac:dyDescent="0.2">
      <c r="C954" s="294"/>
      <c r="D954" s="295"/>
      <c r="E954" s="296"/>
      <c r="F954" s="297"/>
    </row>
    <row r="955" spans="3:6" x14ac:dyDescent="0.2">
      <c r="C955" s="294"/>
      <c r="D955" s="295"/>
      <c r="E955" s="296"/>
      <c r="F955" s="297"/>
    </row>
    <row r="956" spans="3:6" x14ac:dyDescent="0.2">
      <c r="C956" s="294"/>
      <c r="D956" s="295"/>
      <c r="E956" s="296"/>
      <c r="F956" s="297"/>
    </row>
    <row r="957" spans="3:6" x14ac:dyDescent="0.2">
      <c r="C957" s="294"/>
      <c r="D957" s="295"/>
      <c r="E957" s="296"/>
      <c r="F957" s="297"/>
    </row>
    <row r="958" spans="3:6" x14ac:dyDescent="0.2">
      <c r="C958" s="294"/>
      <c r="D958" s="295"/>
      <c r="E958" s="296"/>
      <c r="F958" s="297"/>
    </row>
    <row r="959" spans="3:6" x14ac:dyDescent="0.2">
      <c r="C959" s="294"/>
      <c r="D959" s="295"/>
      <c r="E959" s="296"/>
      <c r="F959" s="297"/>
    </row>
    <row r="960" spans="3:6" x14ac:dyDescent="0.2">
      <c r="C960" s="294"/>
      <c r="D960" s="295"/>
      <c r="E960" s="296"/>
      <c r="F960" s="297"/>
    </row>
    <row r="961" spans="3:6" x14ac:dyDescent="0.2">
      <c r="C961" s="294"/>
      <c r="D961" s="295"/>
      <c r="E961" s="296"/>
      <c r="F961" s="297"/>
    </row>
    <row r="962" spans="3:6" x14ac:dyDescent="0.2">
      <c r="C962" s="294"/>
      <c r="D962" s="295"/>
      <c r="E962" s="296"/>
      <c r="F962" s="297"/>
    </row>
    <row r="963" spans="3:6" x14ac:dyDescent="0.2">
      <c r="C963" s="294"/>
      <c r="D963" s="295"/>
      <c r="E963" s="296"/>
      <c r="F963" s="297"/>
    </row>
    <row r="964" spans="3:6" x14ac:dyDescent="0.2">
      <c r="C964" s="294"/>
      <c r="D964" s="295"/>
      <c r="E964" s="296"/>
      <c r="F964" s="297"/>
    </row>
    <row r="965" spans="3:6" x14ac:dyDescent="0.2">
      <c r="C965" s="294"/>
      <c r="D965" s="295"/>
      <c r="E965" s="296"/>
      <c r="F965" s="297"/>
    </row>
    <row r="966" spans="3:6" x14ac:dyDescent="0.2">
      <c r="C966" s="294"/>
      <c r="D966" s="295"/>
      <c r="E966" s="296"/>
      <c r="F966" s="297"/>
    </row>
    <row r="967" spans="3:6" x14ac:dyDescent="0.2">
      <c r="C967" s="294"/>
      <c r="D967" s="295"/>
      <c r="E967" s="296"/>
      <c r="F967" s="297"/>
    </row>
    <row r="968" spans="3:6" x14ac:dyDescent="0.2">
      <c r="C968" s="294"/>
      <c r="D968" s="295"/>
      <c r="E968" s="296"/>
      <c r="F968" s="297"/>
    </row>
    <row r="969" spans="3:6" x14ac:dyDescent="0.2">
      <c r="C969" s="294"/>
      <c r="D969" s="295"/>
      <c r="E969" s="296"/>
      <c r="F969" s="297"/>
    </row>
    <row r="970" spans="3:6" x14ac:dyDescent="0.2">
      <c r="C970" s="294"/>
      <c r="D970" s="295"/>
      <c r="E970" s="296"/>
      <c r="F970" s="297"/>
    </row>
    <row r="971" spans="3:6" x14ac:dyDescent="0.2">
      <c r="C971" s="294"/>
      <c r="D971" s="295"/>
      <c r="E971" s="296"/>
      <c r="F971" s="297"/>
    </row>
    <row r="972" spans="3:6" x14ac:dyDescent="0.2">
      <c r="C972" s="294"/>
      <c r="D972" s="295"/>
      <c r="E972" s="296"/>
      <c r="F972" s="297"/>
    </row>
    <row r="973" spans="3:6" x14ac:dyDescent="0.2">
      <c r="C973" s="294"/>
      <c r="D973" s="295"/>
      <c r="E973" s="296"/>
      <c r="F973" s="297"/>
    </row>
    <row r="974" spans="3:6" x14ac:dyDescent="0.2">
      <c r="C974" s="294"/>
      <c r="D974" s="295"/>
      <c r="E974" s="296"/>
      <c r="F974" s="297"/>
    </row>
    <row r="975" spans="3:6" x14ac:dyDescent="0.2">
      <c r="C975" s="294"/>
      <c r="D975" s="295"/>
      <c r="E975" s="296"/>
      <c r="F975" s="297"/>
    </row>
    <row r="976" spans="3:6" x14ac:dyDescent="0.2">
      <c r="C976" s="294"/>
      <c r="D976" s="295"/>
      <c r="E976" s="296"/>
      <c r="F976" s="297"/>
    </row>
    <row r="977" spans="3:6" x14ac:dyDescent="0.2">
      <c r="C977" s="294"/>
      <c r="D977" s="295"/>
      <c r="E977" s="296"/>
      <c r="F977" s="297"/>
    </row>
    <row r="978" spans="3:6" x14ac:dyDescent="0.2">
      <c r="C978" s="294"/>
      <c r="D978" s="295"/>
      <c r="E978" s="296"/>
      <c r="F978" s="297"/>
    </row>
    <row r="979" spans="3:6" x14ac:dyDescent="0.2">
      <c r="C979" s="294"/>
      <c r="D979" s="295"/>
      <c r="E979" s="296"/>
      <c r="F979" s="297"/>
    </row>
    <row r="980" spans="3:6" x14ac:dyDescent="0.2">
      <c r="C980" s="294"/>
      <c r="D980" s="295"/>
      <c r="E980" s="296"/>
      <c r="F980" s="297"/>
    </row>
    <row r="981" spans="3:6" x14ac:dyDescent="0.2">
      <c r="C981" s="294"/>
      <c r="D981" s="295"/>
      <c r="E981" s="296"/>
      <c r="F981" s="297"/>
    </row>
    <row r="982" spans="3:6" x14ac:dyDescent="0.2">
      <c r="C982" s="294"/>
      <c r="D982" s="295"/>
      <c r="E982" s="296"/>
      <c r="F982" s="297"/>
    </row>
    <row r="983" spans="3:6" x14ac:dyDescent="0.2">
      <c r="C983" s="294"/>
      <c r="D983" s="295"/>
      <c r="E983" s="296"/>
      <c r="F983" s="297"/>
    </row>
    <row r="984" spans="3:6" x14ac:dyDescent="0.2">
      <c r="C984" s="294"/>
      <c r="D984" s="295"/>
      <c r="E984" s="296"/>
      <c r="F984" s="297"/>
    </row>
    <row r="985" spans="3:6" x14ac:dyDescent="0.2">
      <c r="C985" s="294"/>
      <c r="D985" s="295"/>
      <c r="E985" s="296"/>
      <c r="F985" s="297"/>
    </row>
    <row r="986" spans="3:6" x14ac:dyDescent="0.2">
      <c r="C986" s="294"/>
      <c r="D986" s="295"/>
      <c r="E986" s="296"/>
      <c r="F986" s="297"/>
    </row>
    <row r="987" spans="3:6" x14ac:dyDescent="0.2">
      <c r="C987" s="294"/>
      <c r="D987" s="295"/>
      <c r="E987" s="296"/>
      <c r="F987" s="297"/>
    </row>
    <row r="988" spans="3:6" x14ac:dyDescent="0.2">
      <c r="C988" s="294"/>
      <c r="D988" s="295"/>
      <c r="E988" s="296"/>
      <c r="F988" s="297"/>
    </row>
    <row r="989" spans="3:6" x14ac:dyDescent="0.2">
      <c r="C989" s="294"/>
      <c r="D989" s="295"/>
      <c r="E989" s="296"/>
      <c r="F989" s="297"/>
    </row>
    <row r="990" spans="3:6" x14ac:dyDescent="0.2">
      <c r="C990" s="294"/>
      <c r="D990" s="295"/>
      <c r="E990" s="296"/>
      <c r="F990" s="297"/>
    </row>
    <row r="991" spans="3:6" x14ac:dyDescent="0.2">
      <c r="C991" s="294"/>
      <c r="D991" s="295"/>
      <c r="E991" s="296"/>
      <c r="F991" s="297"/>
    </row>
    <row r="992" spans="3:6" x14ac:dyDescent="0.2">
      <c r="C992" s="294"/>
      <c r="D992" s="295"/>
      <c r="E992" s="296"/>
      <c r="F992" s="297"/>
    </row>
    <row r="993" spans="3:6" x14ac:dyDescent="0.2">
      <c r="C993" s="294"/>
      <c r="D993" s="295"/>
      <c r="E993" s="296"/>
      <c r="F993" s="297"/>
    </row>
    <row r="994" spans="3:6" x14ac:dyDescent="0.2">
      <c r="C994" s="294"/>
      <c r="D994" s="295"/>
      <c r="E994" s="296"/>
      <c r="F994" s="297"/>
    </row>
    <row r="995" spans="3:6" x14ac:dyDescent="0.2">
      <c r="C995" s="294"/>
      <c r="D995" s="295"/>
      <c r="E995" s="296"/>
      <c r="F995" s="297"/>
    </row>
    <row r="996" spans="3:6" x14ac:dyDescent="0.2">
      <c r="C996" s="294"/>
      <c r="D996" s="295"/>
      <c r="E996" s="296"/>
      <c r="F996" s="297"/>
    </row>
    <row r="997" spans="3:6" x14ac:dyDescent="0.2">
      <c r="C997" s="294"/>
      <c r="D997" s="295"/>
      <c r="E997" s="296"/>
      <c r="F997" s="297"/>
    </row>
    <row r="998" spans="3:6" x14ac:dyDescent="0.2">
      <c r="C998" s="294"/>
      <c r="D998" s="295"/>
      <c r="E998" s="296"/>
      <c r="F998" s="297"/>
    </row>
    <row r="999" spans="3:6" x14ac:dyDescent="0.2">
      <c r="C999" s="294"/>
      <c r="D999" s="295"/>
      <c r="E999" s="296"/>
      <c r="F999" s="297"/>
    </row>
    <row r="1000" spans="3:6" x14ac:dyDescent="0.2">
      <c r="C1000" s="294"/>
      <c r="D1000" s="295"/>
      <c r="E1000" s="296"/>
      <c r="F1000" s="297"/>
    </row>
    <row r="1001" spans="3:6" x14ac:dyDescent="0.2">
      <c r="C1001" s="294"/>
      <c r="D1001" s="295"/>
      <c r="E1001" s="296"/>
      <c r="F1001" s="297"/>
    </row>
    <row r="1002" spans="3:6" x14ac:dyDescent="0.2">
      <c r="C1002" s="294"/>
      <c r="D1002" s="295"/>
      <c r="E1002" s="296"/>
      <c r="F1002" s="297"/>
    </row>
    <row r="1003" spans="3:6" x14ac:dyDescent="0.2">
      <c r="C1003" s="294"/>
      <c r="D1003" s="295"/>
      <c r="E1003" s="296"/>
      <c r="F1003" s="297"/>
    </row>
    <row r="1004" spans="3:6" x14ac:dyDescent="0.2">
      <c r="C1004" s="294"/>
      <c r="D1004" s="295"/>
      <c r="E1004" s="296"/>
      <c r="F1004" s="297"/>
    </row>
    <row r="1005" spans="3:6" x14ac:dyDescent="0.2">
      <c r="C1005" s="294"/>
      <c r="D1005" s="295"/>
      <c r="E1005" s="296"/>
      <c r="F1005" s="297"/>
    </row>
    <row r="1006" spans="3:6" x14ac:dyDescent="0.2">
      <c r="C1006" s="294"/>
      <c r="D1006" s="295"/>
      <c r="E1006" s="296"/>
      <c r="F1006" s="297"/>
    </row>
    <row r="1007" spans="3:6" x14ac:dyDescent="0.2">
      <c r="C1007" s="294"/>
      <c r="D1007" s="295"/>
      <c r="E1007" s="296"/>
      <c r="F1007" s="297"/>
    </row>
    <row r="1008" spans="3:6" x14ac:dyDescent="0.2">
      <c r="C1008" s="294"/>
      <c r="D1008" s="295"/>
      <c r="E1008" s="296"/>
      <c r="F1008" s="297"/>
    </row>
    <row r="1009" spans="3:6" x14ac:dyDescent="0.2">
      <c r="C1009" s="294"/>
      <c r="D1009" s="295"/>
      <c r="E1009" s="296"/>
      <c r="F1009" s="297"/>
    </row>
    <row r="1010" spans="3:6" x14ac:dyDescent="0.2">
      <c r="C1010" s="294"/>
      <c r="D1010" s="295"/>
      <c r="E1010" s="296"/>
      <c r="F1010" s="297"/>
    </row>
    <row r="1011" spans="3:6" x14ac:dyDescent="0.2">
      <c r="C1011" s="294"/>
      <c r="D1011" s="295"/>
      <c r="E1011" s="296"/>
      <c r="F1011" s="297"/>
    </row>
    <row r="1012" spans="3:6" x14ac:dyDescent="0.2">
      <c r="C1012" s="294"/>
      <c r="D1012" s="295"/>
      <c r="E1012" s="296"/>
      <c r="F1012" s="297"/>
    </row>
    <row r="1013" spans="3:6" x14ac:dyDescent="0.2">
      <c r="C1013" s="294"/>
      <c r="D1013" s="295"/>
      <c r="E1013" s="296"/>
      <c r="F1013" s="297"/>
    </row>
    <row r="1014" spans="3:6" x14ac:dyDescent="0.2">
      <c r="C1014" s="294"/>
      <c r="D1014" s="295"/>
      <c r="E1014" s="296"/>
      <c r="F1014" s="297"/>
    </row>
    <row r="1015" spans="3:6" x14ac:dyDescent="0.2">
      <c r="C1015" s="294"/>
      <c r="D1015" s="295"/>
      <c r="E1015" s="296"/>
      <c r="F1015" s="297"/>
    </row>
    <row r="1016" spans="3:6" x14ac:dyDescent="0.2">
      <c r="C1016" s="294"/>
      <c r="D1016" s="295"/>
      <c r="E1016" s="296"/>
      <c r="F1016" s="297"/>
    </row>
    <row r="1017" spans="3:6" x14ac:dyDescent="0.2">
      <c r="C1017" s="294"/>
      <c r="D1017" s="295"/>
      <c r="E1017" s="296"/>
      <c r="F1017" s="297"/>
    </row>
    <row r="1018" spans="3:6" x14ac:dyDescent="0.2">
      <c r="C1018" s="294"/>
      <c r="D1018" s="295"/>
      <c r="E1018" s="296"/>
      <c r="F1018" s="297"/>
    </row>
    <row r="1019" spans="3:6" x14ac:dyDescent="0.2">
      <c r="C1019" s="294"/>
      <c r="D1019" s="295"/>
      <c r="E1019" s="296"/>
      <c r="F1019" s="297"/>
    </row>
    <row r="1020" spans="3:6" x14ac:dyDescent="0.2">
      <c r="C1020" s="294"/>
      <c r="D1020" s="295"/>
      <c r="E1020" s="296"/>
      <c r="F1020" s="297"/>
    </row>
    <row r="1021" spans="3:6" x14ac:dyDescent="0.2">
      <c r="C1021" s="294"/>
      <c r="D1021" s="295"/>
      <c r="E1021" s="296"/>
      <c r="F1021" s="297"/>
    </row>
    <row r="1022" spans="3:6" x14ac:dyDescent="0.2">
      <c r="C1022" s="294"/>
      <c r="D1022" s="295"/>
      <c r="E1022" s="296"/>
      <c r="F1022" s="297"/>
    </row>
    <row r="1023" spans="3:6" x14ac:dyDescent="0.2">
      <c r="C1023" s="294"/>
      <c r="D1023" s="295"/>
      <c r="E1023" s="296"/>
      <c r="F1023" s="297"/>
    </row>
    <row r="1024" spans="3:6" x14ac:dyDescent="0.2">
      <c r="C1024" s="294"/>
      <c r="D1024" s="295"/>
      <c r="E1024" s="296"/>
      <c r="F1024" s="297"/>
    </row>
    <row r="1025" spans="3:6" x14ac:dyDescent="0.2">
      <c r="C1025" s="294"/>
      <c r="D1025" s="295"/>
      <c r="E1025" s="296"/>
      <c r="F1025" s="297"/>
    </row>
    <row r="1026" spans="3:6" x14ac:dyDescent="0.2">
      <c r="C1026" s="294"/>
      <c r="D1026" s="295"/>
      <c r="E1026" s="296"/>
      <c r="F1026" s="297"/>
    </row>
    <row r="1027" spans="3:6" x14ac:dyDescent="0.2">
      <c r="C1027" s="294"/>
      <c r="D1027" s="295"/>
      <c r="E1027" s="296"/>
      <c r="F1027" s="297"/>
    </row>
    <row r="1028" spans="3:6" x14ac:dyDescent="0.2">
      <c r="C1028" s="294"/>
      <c r="D1028" s="295"/>
      <c r="E1028" s="296"/>
      <c r="F1028" s="297"/>
    </row>
    <row r="1029" spans="3:6" x14ac:dyDescent="0.2">
      <c r="C1029" s="294"/>
      <c r="D1029" s="295"/>
      <c r="E1029" s="296"/>
      <c r="F1029" s="297"/>
    </row>
    <row r="1030" spans="3:6" x14ac:dyDescent="0.2">
      <c r="C1030" s="294"/>
      <c r="D1030" s="295"/>
      <c r="E1030" s="296"/>
      <c r="F1030" s="297"/>
    </row>
    <row r="1031" spans="3:6" x14ac:dyDescent="0.2">
      <c r="C1031" s="294"/>
      <c r="D1031" s="295"/>
      <c r="E1031" s="296"/>
      <c r="F1031" s="297"/>
    </row>
    <row r="1032" spans="3:6" x14ac:dyDescent="0.2">
      <c r="C1032" s="294"/>
      <c r="D1032" s="295"/>
      <c r="E1032" s="296"/>
      <c r="F1032" s="297"/>
    </row>
    <row r="1033" spans="3:6" x14ac:dyDescent="0.2">
      <c r="C1033" s="294"/>
      <c r="D1033" s="295"/>
      <c r="E1033" s="296"/>
      <c r="F1033" s="297"/>
    </row>
    <row r="1034" spans="3:6" x14ac:dyDescent="0.2">
      <c r="C1034" s="294"/>
      <c r="D1034" s="295"/>
      <c r="E1034" s="296"/>
      <c r="F1034" s="297"/>
    </row>
    <row r="1035" spans="3:6" x14ac:dyDescent="0.2">
      <c r="C1035" s="294"/>
      <c r="D1035" s="295"/>
      <c r="E1035" s="296"/>
      <c r="F1035" s="297"/>
    </row>
    <row r="1036" spans="3:6" x14ac:dyDescent="0.2">
      <c r="C1036" s="294"/>
      <c r="D1036" s="295"/>
      <c r="E1036" s="296"/>
      <c r="F1036" s="297"/>
    </row>
    <row r="1037" spans="3:6" x14ac:dyDescent="0.2">
      <c r="C1037" s="294"/>
      <c r="D1037" s="295"/>
      <c r="E1037" s="296"/>
      <c r="F1037" s="297"/>
    </row>
    <row r="1038" spans="3:6" x14ac:dyDescent="0.2">
      <c r="C1038" s="294"/>
      <c r="D1038" s="295"/>
      <c r="E1038" s="296"/>
      <c r="F1038" s="297"/>
    </row>
    <row r="1039" spans="3:6" x14ac:dyDescent="0.2">
      <c r="C1039" s="294"/>
      <c r="D1039" s="295"/>
      <c r="E1039" s="296"/>
      <c r="F1039" s="297"/>
    </row>
    <row r="1040" spans="3:6" x14ac:dyDescent="0.2">
      <c r="C1040" s="294"/>
      <c r="D1040" s="295"/>
      <c r="E1040" s="296"/>
      <c r="F1040" s="297"/>
    </row>
    <row r="1041" spans="3:6" x14ac:dyDescent="0.2">
      <c r="C1041" s="294"/>
      <c r="D1041" s="295"/>
      <c r="E1041" s="296"/>
      <c r="F1041" s="297"/>
    </row>
    <row r="1042" spans="3:6" x14ac:dyDescent="0.2">
      <c r="C1042" s="294"/>
      <c r="D1042" s="295"/>
      <c r="E1042" s="296"/>
      <c r="F1042" s="297"/>
    </row>
    <row r="1043" spans="3:6" x14ac:dyDescent="0.2">
      <c r="C1043" s="294"/>
      <c r="D1043" s="295"/>
      <c r="E1043" s="296"/>
      <c r="F1043" s="297"/>
    </row>
    <row r="1044" spans="3:6" x14ac:dyDescent="0.2">
      <c r="C1044" s="294"/>
      <c r="D1044" s="295"/>
      <c r="E1044" s="296"/>
      <c r="F1044" s="297"/>
    </row>
    <row r="1045" spans="3:6" x14ac:dyDescent="0.2">
      <c r="C1045" s="294"/>
      <c r="D1045" s="295"/>
      <c r="E1045" s="296"/>
      <c r="F1045" s="297"/>
    </row>
    <row r="1046" spans="3:6" x14ac:dyDescent="0.2">
      <c r="C1046" s="294"/>
      <c r="D1046" s="295"/>
      <c r="E1046" s="296"/>
      <c r="F1046" s="297"/>
    </row>
    <row r="1047" spans="3:6" x14ac:dyDescent="0.2">
      <c r="C1047" s="294"/>
      <c r="D1047" s="295"/>
      <c r="E1047" s="296"/>
      <c r="F1047" s="297"/>
    </row>
    <row r="1048" spans="3:6" x14ac:dyDescent="0.2">
      <c r="C1048" s="294"/>
      <c r="D1048" s="295"/>
      <c r="E1048" s="296"/>
      <c r="F1048" s="297"/>
    </row>
    <row r="1049" spans="3:6" x14ac:dyDescent="0.2">
      <c r="C1049" s="294"/>
      <c r="D1049" s="295"/>
      <c r="E1049" s="296"/>
      <c r="F1049" s="297"/>
    </row>
    <row r="1050" spans="3:6" x14ac:dyDescent="0.2">
      <c r="C1050" s="294"/>
      <c r="D1050" s="295"/>
      <c r="E1050" s="296"/>
      <c r="F1050" s="297"/>
    </row>
    <row r="1051" spans="3:6" x14ac:dyDescent="0.2">
      <c r="C1051" s="294"/>
      <c r="D1051" s="295"/>
      <c r="E1051" s="296"/>
      <c r="F1051" s="297"/>
    </row>
    <row r="1052" spans="3:6" x14ac:dyDescent="0.2">
      <c r="C1052" s="294"/>
      <c r="D1052" s="295"/>
      <c r="E1052" s="296"/>
      <c r="F1052" s="297"/>
    </row>
    <row r="1053" spans="3:6" x14ac:dyDescent="0.2">
      <c r="C1053" s="294"/>
      <c r="D1053" s="295"/>
      <c r="E1053" s="296"/>
      <c r="F1053" s="297"/>
    </row>
    <row r="1054" spans="3:6" x14ac:dyDescent="0.2">
      <c r="C1054" s="294"/>
      <c r="D1054" s="295"/>
      <c r="E1054" s="296"/>
      <c r="F1054" s="297"/>
    </row>
    <row r="1055" spans="3:6" x14ac:dyDescent="0.2">
      <c r="C1055" s="294"/>
      <c r="D1055" s="295"/>
      <c r="E1055" s="296"/>
      <c r="F1055" s="297"/>
    </row>
    <row r="1056" spans="3:6" x14ac:dyDescent="0.2">
      <c r="C1056" s="294"/>
      <c r="D1056" s="295"/>
      <c r="E1056" s="296"/>
      <c r="F1056" s="297"/>
    </row>
    <row r="1057" spans="3:6" x14ac:dyDescent="0.2">
      <c r="C1057" s="294"/>
      <c r="D1057" s="295"/>
      <c r="E1057" s="296"/>
      <c r="F1057" s="297"/>
    </row>
    <row r="1058" spans="3:6" x14ac:dyDescent="0.2">
      <c r="C1058" s="294"/>
      <c r="D1058" s="295"/>
      <c r="E1058" s="296"/>
      <c r="F1058" s="297"/>
    </row>
    <row r="1059" spans="3:6" x14ac:dyDescent="0.2">
      <c r="C1059" s="294"/>
      <c r="D1059" s="295"/>
      <c r="E1059" s="296"/>
      <c r="F1059" s="297"/>
    </row>
    <row r="1060" spans="3:6" x14ac:dyDescent="0.2">
      <c r="C1060" s="294"/>
      <c r="D1060" s="295"/>
      <c r="E1060" s="296"/>
      <c r="F1060" s="297"/>
    </row>
    <row r="1061" spans="3:6" x14ac:dyDescent="0.2">
      <c r="C1061" s="294"/>
      <c r="D1061" s="295"/>
      <c r="E1061" s="296"/>
      <c r="F1061" s="297"/>
    </row>
    <row r="1062" spans="3:6" x14ac:dyDescent="0.2">
      <c r="C1062" s="294"/>
      <c r="D1062" s="295"/>
      <c r="E1062" s="296"/>
      <c r="F1062" s="297"/>
    </row>
    <row r="1063" spans="3:6" x14ac:dyDescent="0.2">
      <c r="C1063" s="294"/>
      <c r="D1063" s="295"/>
      <c r="E1063" s="296"/>
      <c r="F1063" s="297"/>
    </row>
    <row r="1064" spans="3:6" x14ac:dyDescent="0.2">
      <c r="C1064" s="294"/>
      <c r="D1064" s="295"/>
      <c r="E1064" s="296"/>
      <c r="F1064" s="297"/>
    </row>
    <row r="1065" spans="3:6" x14ac:dyDescent="0.2">
      <c r="C1065" s="294"/>
      <c r="D1065" s="295"/>
      <c r="E1065" s="296"/>
      <c r="F1065" s="297"/>
    </row>
    <row r="1066" spans="3:6" x14ac:dyDescent="0.2">
      <c r="C1066" s="294"/>
      <c r="D1066" s="295"/>
      <c r="E1066" s="296"/>
      <c r="F1066" s="297"/>
    </row>
    <row r="1067" spans="3:6" x14ac:dyDescent="0.2">
      <c r="C1067" s="294"/>
      <c r="D1067" s="295"/>
      <c r="E1067" s="296"/>
      <c r="F1067" s="297"/>
    </row>
    <row r="1068" spans="3:6" x14ac:dyDescent="0.2">
      <c r="C1068" s="294"/>
      <c r="D1068" s="295"/>
      <c r="E1068" s="296"/>
      <c r="F1068" s="297"/>
    </row>
    <row r="1069" spans="3:6" x14ac:dyDescent="0.2">
      <c r="C1069" s="294"/>
      <c r="D1069" s="295"/>
      <c r="E1069" s="296"/>
      <c r="F1069" s="297"/>
    </row>
    <row r="1070" spans="3:6" x14ac:dyDescent="0.2">
      <c r="C1070" s="294"/>
      <c r="D1070" s="295"/>
      <c r="E1070" s="296"/>
      <c r="F1070" s="297"/>
    </row>
    <row r="1071" spans="3:6" x14ac:dyDescent="0.2">
      <c r="C1071" s="294"/>
      <c r="D1071" s="295"/>
      <c r="E1071" s="296"/>
      <c r="F1071" s="297"/>
    </row>
    <row r="1072" spans="3:6" x14ac:dyDescent="0.2">
      <c r="C1072" s="294"/>
      <c r="D1072" s="295"/>
      <c r="E1072" s="296"/>
      <c r="F1072" s="297"/>
    </row>
    <row r="1073" spans="3:6" x14ac:dyDescent="0.2">
      <c r="C1073" s="294"/>
      <c r="D1073" s="295"/>
      <c r="E1073" s="296"/>
      <c r="F1073" s="297"/>
    </row>
    <row r="1074" spans="3:6" x14ac:dyDescent="0.2">
      <c r="C1074" s="294"/>
      <c r="D1074" s="295"/>
      <c r="E1074" s="296"/>
      <c r="F1074" s="297"/>
    </row>
    <row r="1075" spans="3:6" x14ac:dyDescent="0.2">
      <c r="C1075" s="294"/>
      <c r="D1075" s="295"/>
      <c r="E1075" s="296"/>
      <c r="F1075" s="297"/>
    </row>
    <row r="1076" spans="3:6" x14ac:dyDescent="0.2">
      <c r="C1076" s="294"/>
      <c r="D1076" s="295"/>
      <c r="E1076" s="296"/>
      <c r="F1076" s="297"/>
    </row>
    <row r="1077" spans="3:6" x14ac:dyDescent="0.2">
      <c r="C1077" s="294"/>
      <c r="D1077" s="295"/>
      <c r="E1077" s="296"/>
      <c r="F1077" s="297"/>
    </row>
    <row r="1078" spans="3:6" x14ac:dyDescent="0.2">
      <c r="C1078" s="294"/>
      <c r="D1078" s="295"/>
      <c r="E1078" s="296"/>
      <c r="F1078" s="297"/>
    </row>
    <row r="1079" spans="3:6" x14ac:dyDescent="0.2">
      <c r="C1079" s="294"/>
      <c r="D1079" s="295"/>
      <c r="E1079" s="296"/>
      <c r="F1079" s="297"/>
    </row>
    <row r="1080" spans="3:6" x14ac:dyDescent="0.2">
      <c r="C1080" s="294"/>
      <c r="D1080" s="295"/>
      <c r="E1080" s="296"/>
      <c r="F1080" s="297"/>
    </row>
    <row r="1081" spans="3:6" x14ac:dyDescent="0.2">
      <c r="C1081" s="294"/>
      <c r="D1081" s="295"/>
      <c r="E1081" s="296"/>
      <c r="F1081" s="297"/>
    </row>
    <row r="1082" spans="3:6" x14ac:dyDescent="0.2">
      <c r="C1082" s="294"/>
      <c r="D1082" s="295"/>
      <c r="E1082" s="296"/>
      <c r="F1082" s="297"/>
    </row>
    <row r="1083" spans="3:6" x14ac:dyDescent="0.2">
      <c r="C1083" s="294"/>
      <c r="D1083" s="295"/>
      <c r="E1083" s="296"/>
      <c r="F1083" s="297"/>
    </row>
    <row r="1084" spans="3:6" x14ac:dyDescent="0.2">
      <c r="C1084" s="294"/>
      <c r="D1084" s="295"/>
      <c r="E1084" s="296"/>
      <c r="F1084" s="297"/>
    </row>
    <row r="1085" spans="3:6" x14ac:dyDescent="0.2">
      <c r="C1085" s="294"/>
      <c r="D1085" s="295"/>
      <c r="E1085" s="296"/>
      <c r="F1085" s="297"/>
    </row>
    <row r="1086" spans="3:6" x14ac:dyDescent="0.2">
      <c r="C1086" s="294"/>
      <c r="D1086" s="295"/>
      <c r="E1086" s="296"/>
      <c r="F1086" s="297"/>
    </row>
    <row r="1087" spans="3:6" x14ac:dyDescent="0.2">
      <c r="C1087" s="294"/>
      <c r="D1087" s="295"/>
      <c r="E1087" s="296"/>
      <c r="F1087" s="297"/>
    </row>
    <row r="1088" spans="3:6" x14ac:dyDescent="0.2">
      <c r="C1088" s="294"/>
      <c r="D1088" s="295"/>
      <c r="E1088" s="296"/>
      <c r="F1088" s="297"/>
    </row>
    <row r="1089" spans="3:6" x14ac:dyDescent="0.2">
      <c r="C1089" s="294"/>
      <c r="D1089" s="295"/>
      <c r="E1089" s="296"/>
      <c r="F1089" s="297"/>
    </row>
    <row r="1090" spans="3:6" x14ac:dyDescent="0.2">
      <c r="C1090" s="294"/>
      <c r="D1090" s="295"/>
      <c r="E1090" s="296"/>
      <c r="F1090" s="297"/>
    </row>
    <row r="1091" spans="3:6" x14ac:dyDescent="0.2">
      <c r="C1091" s="294"/>
      <c r="D1091" s="295"/>
      <c r="E1091" s="296"/>
      <c r="F1091" s="297"/>
    </row>
    <row r="1092" spans="3:6" x14ac:dyDescent="0.2">
      <c r="C1092" s="294"/>
      <c r="D1092" s="295"/>
      <c r="E1092" s="296"/>
      <c r="F1092" s="297"/>
    </row>
    <row r="1093" spans="3:6" x14ac:dyDescent="0.2">
      <c r="C1093" s="294"/>
      <c r="D1093" s="295"/>
      <c r="E1093" s="296"/>
      <c r="F1093" s="297"/>
    </row>
    <row r="1094" spans="3:6" x14ac:dyDescent="0.2">
      <c r="C1094" s="294"/>
      <c r="D1094" s="295"/>
      <c r="E1094" s="296"/>
      <c r="F1094" s="297"/>
    </row>
    <row r="1095" spans="3:6" x14ac:dyDescent="0.2">
      <c r="C1095" s="294"/>
      <c r="D1095" s="295"/>
      <c r="E1095" s="296"/>
      <c r="F1095" s="297"/>
    </row>
    <row r="1096" spans="3:6" x14ac:dyDescent="0.2">
      <c r="C1096" s="294"/>
      <c r="D1096" s="295"/>
      <c r="E1096" s="296"/>
      <c r="F1096" s="297"/>
    </row>
    <row r="1097" spans="3:6" x14ac:dyDescent="0.2">
      <c r="C1097" s="294"/>
      <c r="D1097" s="295"/>
      <c r="E1097" s="296"/>
      <c r="F1097" s="297"/>
    </row>
    <row r="1098" spans="3:6" x14ac:dyDescent="0.2">
      <c r="C1098" s="294"/>
      <c r="D1098" s="295"/>
      <c r="E1098" s="296"/>
      <c r="F1098" s="297"/>
    </row>
    <row r="1099" spans="3:6" x14ac:dyDescent="0.2">
      <c r="C1099" s="294"/>
      <c r="D1099" s="295"/>
      <c r="E1099" s="296"/>
      <c r="F1099" s="297"/>
    </row>
    <row r="1100" spans="3:6" x14ac:dyDescent="0.2">
      <c r="C1100" s="294"/>
      <c r="D1100" s="295"/>
      <c r="E1100" s="296"/>
      <c r="F1100" s="297"/>
    </row>
    <row r="1101" spans="3:6" x14ac:dyDescent="0.2">
      <c r="C1101" s="294"/>
      <c r="D1101" s="295"/>
      <c r="E1101" s="296"/>
      <c r="F1101" s="297"/>
    </row>
    <row r="1102" spans="3:6" x14ac:dyDescent="0.2">
      <c r="C1102" s="294"/>
      <c r="D1102" s="295"/>
      <c r="E1102" s="296"/>
      <c r="F1102" s="297"/>
    </row>
    <row r="1103" spans="3:6" x14ac:dyDescent="0.2">
      <c r="C1103" s="294"/>
      <c r="D1103" s="295"/>
      <c r="E1103" s="296"/>
      <c r="F1103" s="297"/>
    </row>
    <row r="1104" spans="3:6" x14ac:dyDescent="0.2">
      <c r="C1104" s="294"/>
      <c r="D1104" s="295"/>
      <c r="E1104" s="296"/>
      <c r="F1104" s="297"/>
    </row>
    <row r="1105" spans="3:6" x14ac:dyDescent="0.2">
      <c r="C1105" s="294"/>
      <c r="D1105" s="295"/>
      <c r="E1105" s="296"/>
      <c r="F1105" s="297"/>
    </row>
    <row r="1106" spans="3:6" x14ac:dyDescent="0.2">
      <c r="C1106" s="294"/>
      <c r="D1106" s="295"/>
      <c r="E1106" s="296"/>
      <c r="F1106" s="297"/>
    </row>
    <row r="1107" spans="3:6" x14ac:dyDescent="0.2">
      <c r="C1107" s="294"/>
      <c r="D1107" s="295"/>
      <c r="E1107" s="296"/>
      <c r="F1107" s="297"/>
    </row>
    <row r="1108" spans="3:6" x14ac:dyDescent="0.2">
      <c r="C1108" s="294"/>
      <c r="D1108" s="295"/>
      <c r="E1108" s="296"/>
      <c r="F1108" s="297"/>
    </row>
    <row r="1109" spans="3:6" x14ac:dyDescent="0.2">
      <c r="C1109" s="294"/>
      <c r="D1109" s="295"/>
      <c r="E1109" s="296"/>
      <c r="F1109" s="297"/>
    </row>
    <row r="1110" spans="3:6" x14ac:dyDescent="0.2">
      <c r="C1110" s="294"/>
      <c r="D1110" s="295"/>
      <c r="E1110" s="296"/>
      <c r="F1110" s="297"/>
    </row>
    <row r="1111" spans="3:6" x14ac:dyDescent="0.2">
      <c r="C1111" s="294"/>
      <c r="D1111" s="295"/>
      <c r="E1111" s="296"/>
      <c r="F1111" s="297"/>
    </row>
    <row r="1112" spans="3:6" x14ac:dyDescent="0.2">
      <c r="C1112" s="294"/>
      <c r="D1112" s="295"/>
      <c r="E1112" s="296"/>
      <c r="F1112" s="297"/>
    </row>
    <row r="1113" spans="3:6" x14ac:dyDescent="0.2">
      <c r="C1113" s="294"/>
      <c r="D1113" s="295"/>
      <c r="E1113" s="296"/>
      <c r="F1113" s="297"/>
    </row>
    <row r="1114" spans="3:6" x14ac:dyDescent="0.2">
      <c r="C1114" s="294"/>
      <c r="D1114" s="295"/>
      <c r="E1114" s="296"/>
      <c r="F1114" s="297"/>
    </row>
    <row r="1115" spans="3:6" x14ac:dyDescent="0.2">
      <c r="C1115" s="294"/>
      <c r="D1115" s="295"/>
      <c r="E1115" s="296"/>
      <c r="F1115" s="297"/>
    </row>
    <row r="1116" spans="3:6" x14ac:dyDescent="0.2">
      <c r="C1116" s="294"/>
      <c r="D1116" s="295"/>
      <c r="E1116" s="296"/>
      <c r="F1116" s="297"/>
    </row>
    <row r="1117" spans="3:6" x14ac:dyDescent="0.2">
      <c r="C1117" s="294"/>
      <c r="D1117" s="295"/>
      <c r="E1117" s="296"/>
      <c r="F1117" s="297"/>
    </row>
    <row r="1118" spans="3:6" x14ac:dyDescent="0.2">
      <c r="C1118" s="294"/>
      <c r="D1118" s="295"/>
      <c r="E1118" s="296"/>
      <c r="F1118" s="297"/>
    </row>
    <row r="1119" spans="3:6" x14ac:dyDescent="0.2">
      <c r="C1119" s="294"/>
      <c r="D1119" s="295"/>
      <c r="E1119" s="296"/>
      <c r="F1119" s="297"/>
    </row>
    <row r="1120" spans="3:6" x14ac:dyDescent="0.2">
      <c r="C1120" s="294"/>
      <c r="D1120" s="295"/>
      <c r="E1120" s="296"/>
      <c r="F1120" s="297"/>
    </row>
    <row r="1121" spans="3:6" x14ac:dyDescent="0.2">
      <c r="C1121" s="294"/>
      <c r="D1121" s="295"/>
      <c r="E1121" s="296"/>
      <c r="F1121" s="297"/>
    </row>
    <row r="1122" spans="3:6" x14ac:dyDescent="0.2">
      <c r="C1122" s="294"/>
      <c r="D1122" s="295"/>
      <c r="E1122" s="296"/>
      <c r="F1122" s="297"/>
    </row>
    <row r="1123" spans="3:6" x14ac:dyDescent="0.2">
      <c r="C1123" s="294"/>
      <c r="D1123" s="295"/>
      <c r="E1123" s="296"/>
      <c r="F1123" s="297"/>
    </row>
    <row r="1124" spans="3:6" x14ac:dyDescent="0.2">
      <c r="C1124" s="294"/>
      <c r="D1124" s="295"/>
      <c r="E1124" s="296"/>
      <c r="F1124" s="297"/>
    </row>
    <row r="1125" spans="3:6" x14ac:dyDescent="0.2">
      <c r="C1125" s="294"/>
      <c r="D1125" s="295"/>
      <c r="E1125" s="296"/>
      <c r="F1125" s="297"/>
    </row>
    <row r="1126" spans="3:6" x14ac:dyDescent="0.2">
      <c r="C1126" s="294"/>
      <c r="D1126" s="295"/>
      <c r="E1126" s="296"/>
      <c r="F1126" s="297"/>
    </row>
    <row r="1127" spans="3:6" x14ac:dyDescent="0.2">
      <c r="C1127" s="294"/>
      <c r="D1127" s="295"/>
      <c r="E1127" s="296"/>
      <c r="F1127" s="297"/>
    </row>
    <row r="1128" spans="3:6" x14ac:dyDescent="0.2">
      <c r="C1128" s="294"/>
      <c r="D1128" s="295"/>
      <c r="E1128" s="296"/>
      <c r="F1128" s="297"/>
    </row>
    <row r="1129" spans="3:6" x14ac:dyDescent="0.2">
      <c r="C1129" s="294"/>
      <c r="D1129" s="295"/>
      <c r="E1129" s="296"/>
      <c r="F1129" s="297"/>
    </row>
    <row r="1130" spans="3:6" x14ac:dyDescent="0.2">
      <c r="C1130" s="294"/>
      <c r="D1130" s="295"/>
      <c r="E1130" s="296"/>
      <c r="F1130" s="297"/>
    </row>
    <row r="1131" spans="3:6" x14ac:dyDescent="0.2">
      <c r="C1131" s="294"/>
      <c r="D1131" s="295"/>
      <c r="E1131" s="296"/>
      <c r="F1131" s="297"/>
    </row>
    <row r="1132" spans="3:6" x14ac:dyDescent="0.2">
      <c r="C1132" s="294"/>
      <c r="D1132" s="295"/>
      <c r="E1132" s="296"/>
      <c r="F1132" s="297"/>
    </row>
    <row r="1133" spans="3:6" x14ac:dyDescent="0.2">
      <c r="C1133" s="294"/>
      <c r="D1133" s="295"/>
      <c r="E1133" s="296"/>
      <c r="F1133" s="297"/>
    </row>
    <row r="1134" spans="3:6" x14ac:dyDescent="0.2">
      <c r="C1134" s="294"/>
      <c r="D1134" s="295"/>
      <c r="E1134" s="296"/>
      <c r="F1134" s="297"/>
    </row>
    <row r="1135" spans="3:6" x14ac:dyDescent="0.2">
      <c r="C1135" s="294"/>
      <c r="D1135" s="295"/>
      <c r="E1135" s="296"/>
      <c r="F1135" s="297"/>
    </row>
    <row r="1136" spans="3:6" x14ac:dyDescent="0.2">
      <c r="C1136" s="294"/>
      <c r="D1136" s="295"/>
      <c r="E1136" s="296"/>
      <c r="F1136" s="297"/>
    </row>
    <row r="1137" spans="3:6" x14ac:dyDescent="0.2">
      <c r="C1137" s="294"/>
      <c r="D1137" s="295"/>
      <c r="E1137" s="296"/>
      <c r="F1137" s="297"/>
    </row>
    <row r="1138" spans="3:6" x14ac:dyDescent="0.2">
      <c r="C1138" s="294"/>
      <c r="D1138" s="295"/>
      <c r="E1138" s="296"/>
      <c r="F1138" s="297"/>
    </row>
    <row r="1139" spans="3:6" x14ac:dyDescent="0.2">
      <c r="C1139" s="294"/>
      <c r="D1139" s="295"/>
      <c r="E1139" s="296"/>
      <c r="F1139" s="297"/>
    </row>
    <row r="1140" spans="3:6" x14ac:dyDescent="0.2">
      <c r="C1140" s="294"/>
      <c r="D1140" s="295"/>
      <c r="E1140" s="296"/>
      <c r="F1140" s="297"/>
    </row>
    <row r="1141" spans="3:6" x14ac:dyDescent="0.2">
      <c r="C1141" s="294"/>
      <c r="D1141" s="295"/>
      <c r="E1141" s="296"/>
      <c r="F1141" s="297"/>
    </row>
    <row r="1142" spans="3:6" x14ac:dyDescent="0.2">
      <c r="C1142" s="294"/>
      <c r="D1142" s="295"/>
      <c r="E1142" s="296"/>
      <c r="F1142" s="297"/>
    </row>
    <row r="1143" spans="3:6" x14ac:dyDescent="0.2">
      <c r="C1143" s="294"/>
      <c r="D1143" s="295"/>
      <c r="E1143" s="296"/>
      <c r="F1143" s="297"/>
    </row>
    <row r="1144" spans="3:6" x14ac:dyDescent="0.2">
      <c r="C1144" s="294"/>
      <c r="D1144" s="295"/>
      <c r="E1144" s="296"/>
      <c r="F1144" s="297"/>
    </row>
    <row r="1145" spans="3:6" x14ac:dyDescent="0.2">
      <c r="C1145" s="294"/>
      <c r="D1145" s="295"/>
      <c r="E1145" s="296"/>
      <c r="F1145" s="297"/>
    </row>
    <row r="1146" spans="3:6" x14ac:dyDescent="0.2">
      <c r="C1146" s="294"/>
      <c r="D1146" s="295"/>
      <c r="E1146" s="296"/>
      <c r="F1146" s="297"/>
    </row>
    <row r="1147" spans="3:6" x14ac:dyDescent="0.2">
      <c r="C1147" s="294"/>
      <c r="D1147" s="295"/>
      <c r="E1147" s="296"/>
      <c r="F1147" s="297"/>
    </row>
    <row r="1148" spans="3:6" x14ac:dyDescent="0.2">
      <c r="C1148" s="294"/>
      <c r="D1148" s="295"/>
      <c r="E1148" s="296"/>
      <c r="F1148" s="297"/>
    </row>
    <row r="1149" spans="3:6" x14ac:dyDescent="0.2">
      <c r="C1149" s="294"/>
      <c r="D1149" s="295"/>
      <c r="E1149" s="296"/>
      <c r="F1149" s="297"/>
    </row>
    <row r="1150" spans="3:6" x14ac:dyDescent="0.2">
      <c r="C1150" s="294"/>
      <c r="D1150" s="295"/>
      <c r="E1150" s="296"/>
      <c r="F1150" s="297"/>
    </row>
    <row r="1151" spans="3:6" x14ac:dyDescent="0.2">
      <c r="C1151" s="294"/>
      <c r="D1151" s="295"/>
      <c r="E1151" s="296"/>
      <c r="F1151" s="297"/>
    </row>
    <row r="1152" spans="3:6" x14ac:dyDescent="0.2">
      <c r="C1152" s="294"/>
      <c r="D1152" s="295"/>
      <c r="E1152" s="296"/>
      <c r="F1152" s="297"/>
    </row>
    <row r="1153" spans="3:6" x14ac:dyDescent="0.2">
      <c r="C1153" s="294"/>
      <c r="D1153" s="295"/>
      <c r="E1153" s="296"/>
      <c r="F1153" s="297"/>
    </row>
    <row r="1154" spans="3:6" x14ac:dyDescent="0.2">
      <c r="C1154" s="294"/>
      <c r="D1154" s="295"/>
      <c r="E1154" s="296"/>
      <c r="F1154" s="297"/>
    </row>
    <row r="1155" spans="3:6" x14ac:dyDescent="0.2">
      <c r="C1155" s="294"/>
      <c r="D1155" s="295"/>
      <c r="E1155" s="296"/>
      <c r="F1155" s="297"/>
    </row>
    <row r="1156" spans="3:6" x14ac:dyDescent="0.2">
      <c r="C1156" s="294"/>
      <c r="D1156" s="295"/>
      <c r="E1156" s="296"/>
      <c r="F1156" s="297"/>
    </row>
    <row r="1157" spans="3:6" x14ac:dyDescent="0.2">
      <c r="C1157" s="294"/>
      <c r="D1157" s="295"/>
      <c r="E1157" s="296"/>
      <c r="F1157" s="297"/>
    </row>
    <row r="1158" spans="3:6" x14ac:dyDescent="0.2">
      <c r="C1158" s="294"/>
      <c r="D1158" s="295"/>
      <c r="E1158" s="296"/>
      <c r="F1158" s="297"/>
    </row>
    <row r="1159" spans="3:6" x14ac:dyDescent="0.2">
      <c r="C1159" s="294"/>
      <c r="D1159" s="295"/>
      <c r="E1159" s="296"/>
      <c r="F1159" s="297"/>
    </row>
    <row r="1160" spans="3:6" x14ac:dyDescent="0.2">
      <c r="C1160" s="294"/>
      <c r="D1160" s="295"/>
      <c r="E1160" s="296"/>
      <c r="F1160" s="297"/>
    </row>
    <row r="1161" spans="3:6" x14ac:dyDescent="0.2">
      <c r="C1161" s="294"/>
      <c r="D1161" s="295"/>
      <c r="E1161" s="296"/>
      <c r="F1161" s="297"/>
    </row>
    <row r="1162" spans="3:6" x14ac:dyDescent="0.2">
      <c r="C1162" s="294"/>
      <c r="D1162" s="295"/>
      <c r="E1162" s="296"/>
      <c r="F1162" s="297"/>
    </row>
    <row r="1163" spans="3:6" x14ac:dyDescent="0.2">
      <c r="C1163" s="294"/>
      <c r="D1163" s="295"/>
      <c r="E1163" s="296"/>
      <c r="F1163" s="297"/>
    </row>
    <row r="1164" spans="3:6" x14ac:dyDescent="0.2">
      <c r="C1164" s="294"/>
      <c r="D1164" s="295"/>
      <c r="E1164" s="296"/>
      <c r="F1164" s="297"/>
    </row>
    <row r="1165" spans="3:6" x14ac:dyDescent="0.2">
      <c r="C1165" s="294"/>
      <c r="D1165" s="295"/>
      <c r="E1165" s="296"/>
      <c r="F1165" s="297"/>
    </row>
    <row r="1166" spans="3:6" x14ac:dyDescent="0.2">
      <c r="C1166" s="294"/>
      <c r="D1166" s="295"/>
      <c r="E1166" s="296"/>
      <c r="F1166" s="297"/>
    </row>
    <row r="1167" spans="3:6" x14ac:dyDescent="0.2">
      <c r="C1167" s="294"/>
      <c r="D1167" s="295"/>
      <c r="E1167" s="296"/>
      <c r="F1167" s="297"/>
    </row>
    <row r="1168" spans="3:6" x14ac:dyDescent="0.2">
      <c r="C1168" s="294"/>
      <c r="D1168" s="295"/>
      <c r="E1168" s="296"/>
      <c r="F1168" s="297"/>
    </row>
    <row r="1169" spans="3:6" x14ac:dyDescent="0.2">
      <c r="C1169" s="294"/>
      <c r="D1169" s="295"/>
      <c r="E1169" s="296"/>
      <c r="F1169" s="297"/>
    </row>
    <row r="1170" spans="3:6" x14ac:dyDescent="0.2">
      <c r="C1170" s="294"/>
      <c r="D1170" s="295"/>
      <c r="E1170" s="296"/>
      <c r="F1170" s="297"/>
    </row>
    <row r="1171" spans="3:6" x14ac:dyDescent="0.2">
      <c r="C1171" s="294"/>
      <c r="D1171" s="295"/>
      <c r="E1171" s="296"/>
      <c r="F1171" s="297"/>
    </row>
    <row r="1172" spans="3:6" x14ac:dyDescent="0.2">
      <c r="C1172" s="294"/>
      <c r="D1172" s="295"/>
      <c r="E1172" s="296"/>
      <c r="F1172" s="297"/>
    </row>
    <row r="1173" spans="3:6" x14ac:dyDescent="0.2">
      <c r="C1173" s="294"/>
      <c r="D1173" s="295"/>
      <c r="E1173" s="296"/>
      <c r="F1173" s="297"/>
    </row>
    <row r="1174" spans="3:6" x14ac:dyDescent="0.2">
      <c r="C1174" s="294"/>
      <c r="D1174" s="295"/>
      <c r="E1174" s="296"/>
      <c r="F1174" s="297"/>
    </row>
    <row r="1175" spans="3:6" x14ac:dyDescent="0.2">
      <c r="C1175" s="294"/>
      <c r="D1175" s="295"/>
      <c r="E1175" s="296"/>
      <c r="F1175" s="297"/>
    </row>
    <row r="1176" spans="3:6" x14ac:dyDescent="0.2">
      <c r="C1176" s="294"/>
      <c r="D1176" s="295"/>
      <c r="E1176" s="296"/>
      <c r="F1176" s="297"/>
    </row>
    <row r="1177" spans="3:6" x14ac:dyDescent="0.2">
      <c r="C1177" s="294"/>
      <c r="D1177" s="295"/>
      <c r="E1177" s="296"/>
      <c r="F1177" s="297"/>
    </row>
    <row r="1178" spans="3:6" x14ac:dyDescent="0.2">
      <c r="C1178" s="294"/>
      <c r="D1178" s="295"/>
      <c r="E1178" s="296"/>
      <c r="F1178" s="297"/>
    </row>
    <row r="1179" spans="3:6" x14ac:dyDescent="0.2">
      <c r="C1179" s="294"/>
      <c r="D1179" s="295"/>
      <c r="E1179" s="296"/>
      <c r="F1179" s="297"/>
    </row>
    <row r="1180" spans="3:6" x14ac:dyDescent="0.2">
      <c r="C1180" s="294"/>
      <c r="D1180" s="295"/>
      <c r="E1180" s="296"/>
      <c r="F1180" s="297"/>
    </row>
    <row r="1181" spans="3:6" x14ac:dyDescent="0.2">
      <c r="C1181" s="294"/>
      <c r="D1181" s="295"/>
      <c r="E1181" s="296"/>
      <c r="F1181" s="297"/>
    </row>
    <row r="1182" spans="3:6" x14ac:dyDescent="0.2">
      <c r="C1182" s="294"/>
      <c r="D1182" s="295"/>
      <c r="E1182" s="296"/>
      <c r="F1182" s="297"/>
    </row>
    <row r="1183" spans="3:6" x14ac:dyDescent="0.2">
      <c r="C1183" s="294"/>
      <c r="D1183" s="295"/>
      <c r="E1183" s="296"/>
      <c r="F1183" s="297"/>
    </row>
    <row r="1184" spans="3:6" x14ac:dyDescent="0.2">
      <c r="C1184" s="294"/>
      <c r="D1184" s="295"/>
      <c r="E1184" s="296"/>
      <c r="F1184" s="297"/>
    </row>
    <row r="1185" spans="3:6" x14ac:dyDescent="0.2">
      <c r="C1185" s="294"/>
      <c r="D1185" s="295"/>
      <c r="E1185" s="296"/>
      <c r="F1185" s="297"/>
    </row>
    <row r="1186" spans="3:6" x14ac:dyDescent="0.2">
      <c r="C1186" s="294"/>
      <c r="D1186" s="295"/>
      <c r="E1186" s="296"/>
      <c r="F1186" s="297"/>
    </row>
    <row r="1187" spans="3:6" x14ac:dyDescent="0.2">
      <c r="C1187" s="294"/>
      <c r="D1187" s="295"/>
      <c r="E1187" s="296"/>
      <c r="F1187" s="297"/>
    </row>
    <row r="1188" spans="3:6" x14ac:dyDescent="0.2">
      <c r="C1188" s="294"/>
      <c r="D1188" s="295"/>
      <c r="E1188" s="296"/>
      <c r="F1188" s="297"/>
    </row>
    <row r="1189" spans="3:6" x14ac:dyDescent="0.2">
      <c r="C1189" s="294"/>
      <c r="D1189" s="295"/>
      <c r="E1189" s="296"/>
      <c r="F1189" s="297"/>
    </row>
    <row r="1190" spans="3:6" x14ac:dyDescent="0.2">
      <c r="C1190" s="294"/>
      <c r="D1190" s="295"/>
      <c r="E1190" s="296"/>
      <c r="F1190" s="297"/>
    </row>
    <row r="1191" spans="3:6" x14ac:dyDescent="0.2">
      <c r="C1191" s="294"/>
      <c r="D1191" s="295"/>
      <c r="E1191" s="296"/>
      <c r="F1191" s="297"/>
    </row>
    <row r="1192" spans="3:6" x14ac:dyDescent="0.2">
      <c r="C1192" s="294"/>
      <c r="D1192" s="295"/>
      <c r="E1192" s="296"/>
      <c r="F1192" s="297"/>
    </row>
    <row r="1193" spans="3:6" x14ac:dyDescent="0.2">
      <c r="C1193" s="294"/>
      <c r="D1193" s="295"/>
      <c r="E1193" s="296"/>
      <c r="F1193" s="297"/>
    </row>
    <row r="1194" spans="3:6" x14ac:dyDescent="0.2">
      <c r="C1194" s="294"/>
      <c r="D1194" s="295"/>
      <c r="E1194" s="296"/>
      <c r="F1194" s="297"/>
    </row>
    <row r="1195" spans="3:6" x14ac:dyDescent="0.2">
      <c r="C1195" s="294"/>
      <c r="D1195" s="295"/>
      <c r="E1195" s="296"/>
      <c r="F1195" s="297"/>
    </row>
    <row r="1196" spans="3:6" x14ac:dyDescent="0.2">
      <c r="C1196" s="294"/>
      <c r="D1196" s="295"/>
      <c r="E1196" s="296"/>
      <c r="F1196" s="297"/>
    </row>
    <row r="1197" spans="3:6" x14ac:dyDescent="0.2">
      <c r="C1197" s="294"/>
      <c r="D1197" s="295"/>
      <c r="E1197" s="296"/>
      <c r="F1197" s="297"/>
    </row>
    <row r="1198" spans="3:6" x14ac:dyDescent="0.2">
      <c r="C1198" s="294"/>
      <c r="D1198" s="295"/>
      <c r="E1198" s="296"/>
      <c r="F1198" s="297"/>
    </row>
    <row r="1199" spans="3:6" x14ac:dyDescent="0.2">
      <c r="C1199" s="294"/>
      <c r="D1199" s="295"/>
      <c r="E1199" s="296"/>
      <c r="F1199" s="297"/>
    </row>
    <row r="1200" spans="3:6" x14ac:dyDescent="0.2">
      <c r="C1200" s="294"/>
      <c r="D1200" s="295"/>
      <c r="E1200" s="296"/>
      <c r="F1200" s="297"/>
    </row>
    <row r="1201" spans="3:6" x14ac:dyDescent="0.2">
      <c r="C1201" s="294"/>
      <c r="D1201" s="295"/>
      <c r="E1201" s="296"/>
      <c r="F1201" s="297"/>
    </row>
    <row r="1202" spans="3:6" x14ac:dyDescent="0.2">
      <c r="C1202" s="294"/>
      <c r="D1202" s="295"/>
      <c r="E1202" s="296"/>
      <c r="F1202" s="297"/>
    </row>
    <row r="1203" spans="3:6" x14ac:dyDescent="0.2">
      <c r="C1203" s="294"/>
      <c r="D1203" s="295"/>
      <c r="E1203" s="296"/>
      <c r="F1203" s="297"/>
    </row>
    <row r="1204" spans="3:6" x14ac:dyDescent="0.2">
      <c r="C1204" s="294"/>
      <c r="D1204" s="295"/>
      <c r="E1204" s="296"/>
      <c r="F1204" s="297"/>
    </row>
    <row r="1205" spans="3:6" x14ac:dyDescent="0.2">
      <c r="C1205" s="294"/>
      <c r="D1205" s="295"/>
      <c r="E1205" s="296"/>
      <c r="F1205" s="297"/>
    </row>
    <row r="1206" spans="3:6" x14ac:dyDescent="0.2">
      <c r="C1206" s="294"/>
      <c r="D1206" s="295"/>
      <c r="E1206" s="296"/>
      <c r="F1206" s="297"/>
    </row>
    <row r="1207" spans="3:6" x14ac:dyDescent="0.2">
      <c r="C1207" s="294"/>
      <c r="D1207" s="295"/>
      <c r="E1207" s="296"/>
      <c r="F1207" s="297"/>
    </row>
    <row r="1208" spans="3:6" x14ac:dyDescent="0.2">
      <c r="C1208" s="294"/>
      <c r="D1208" s="295"/>
      <c r="E1208" s="296"/>
      <c r="F1208" s="297"/>
    </row>
    <row r="1209" spans="3:6" x14ac:dyDescent="0.2">
      <c r="C1209" s="294"/>
      <c r="D1209" s="295"/>
      <c r="E1209" s="296"/>
      <c r="F1209" s="297"/>
    </row>
    <row r="1210" spans="3:6" x14ac:dyDescent="0.2">
      <c r="C1210" s="294"/>
      <c r="D1210" s="295"/>
      <c r="E1210" s="296"/>
      <c r="F1210" s="297"/>
    </row>
    <row r="1211" spans="3:6" x14ac:dyDescent="0.2">
      <c r="C1211" s="294"/>
      <c r="D1211" s="295"/>
      <c r="E1211" s="296"/>
      <c r="F1211" s="297"/>
    </row>
    <row r="1212" spans="3:6" x14ac:dyDescent="0.2">
      <c r="C1212" s="294"/>
      <c r="D1212" s="295"/>
      <c r="E1212" s="296"/>
      <c r="F1212" s="297"/>
    </row>
    <row r="1213" spans="3:6" x14ac:dyDescent="0.2">
      <c r="C1213" s="294"/>
      <c r="D1213" s="295"/>
      <c r="E1213" s="296"/>
      <c r="F1213" s="297"/>
    </row>
    <row r="1214" spans="3:6" x14ac:dyDescent="0.2">
      <c r="C1214" s="294"/>
      <c r="D1214" s="295"/>
      <c r="E1214" s="296"/>
      <c r="F1214" s="297"/>
    </row>
    <row r="1215" spans="3:6" x14ac:dyDescent="0.2">
      <c r="C1215" s="294"/>
      <c r="D1215" s="295"/>
      <c r="E1215" s="296"/>
      <c r="F1215" s="297"/>
    </row>
    <row r="1216" spans="3:6" x14ac:dyDescent="0.2">
      <c r="C1216" s="294"/>
      <c r="D1216" s="295"/>
      <c r="E1216" s="296"/>
      <c r="F1216" s="297"/>
    </row>
    <row r="1217" spans="3:6" x14ac:dyDescent="0.2">
      <c r="C1217" s="294"/>
      <c r="D1217" s="295"/>
      <c r="E1217" s="296"/>
      <c r="F1217" s="297"/>
    </row>
    <row r="1218" spans="3:6" x14ac:dyDescent="0.2">
      <c r="C1218" s="294"/>
      <c r="D1218" s="295"/>
      <c r="E1218" s="296"/>
      <c r="F1218" s="297"/>
    </row>
    <row r="1219" spans="3:6" x14ac:dyDescent="0.2">
      <c r="C1219" s="294"/>
      <c r="D1219" s="295"/>
      <c r="E1219" s="296"/>
      <c r="F1219" s="297"/>
    </row>
    <row r="1220" spans="3:6" x14ac:dyDescent="0.2">
      <c r="C1220" s="294"/>
      <c r="D1220" s="295"/>
      <c r="E1220" s="296"/>
      <c r="F1220" s="297"/>
    </row>
    <row r="1221" spans="3:6" x14ac:dyDescent="0.2">
      <c r="C1221" s="294"/>
      <c r="D1221" s="295"/>
      <c r="E1221" s="296"/>
      <c r="F1221" s="297"/>
    </row>
    <row r="1222" spans="3:6" x14ac:dyDescent="0.2">
      <c r="C1222" s="294"/>
      <c r="D1222" s="295"/>
      <c r="E1222" s="296"/>
      <c r="F1222" s="297"/>
    </row>
    <row r="1223" spans="3:6" x14ac:dyDescent="0.2">
      <c r="C1223" s="294"/>
      <c r="D1223" s="295"/>
      <c r="E1223" s="296"/>
      <c r="F1223" s="297"/>
    </row>
    <row r="1224" spans="3:6" x14ac:dyDescent="0.2">
      <c r="C1224" s="294"/>
      <c r="D1224" s="295"/>
      <c r="E1224" s="296"/>
      <c r="F1224" s="297"/>
    </row>
    <row r="1225" spans="3:6" x14ac:dyDescent="0.2">
      <c r="C1225" s="294"/>
      <c r="D1225" s="295"/>
      <c r="E1225" s="296"/>
      <c r="F1225" s="297"/>
    </row>
    <row r="1226" spans="3:6" x14ac:dyDescent="0.2">
      <c r="C1226" s="294"/>
      <c r="D1226" s="295"/>
      <c r="E1226" s="296"/>
      <c r="F1226" s="297"/>
    </row>
    <row r="1227" spans="3:6" x14ac:dyDescent="0.2">
      <c r="C1227" s="294"/>
      <c r="D1227" s="295"/>
      <c r="E1227" s="296"/>
      <c r="F1227" s="297"/>
    </row>
    <row r="1228" spans="3:6" x14ac:dyDescent="0.2">
      <c r="C1228" s="294"/>
      <c r="D1228" s="295"/>
      <c r="E1228" s="296"/>
      <c r="F1228" s="297"/>
    </row>
    <row r="1229" spans="3:6" x14ac:dyDescent="0.2">
      <c r="C1229" s="294"/>
      <c r="D1229" s="295"/>
      <c r="E1229" s="296"/>
      <c r="F1229" s="297"/>
    </row>
    <row r="1230" spans="3:6" x14ac:dyDescent="0.2">
      <c r="C1230" s="294"/>
      <c r="D1230" s="295"/>
      <c r="E1230" s="296"/>
      <c r="F1230" s="297"/>
    </row>
    <row r="1231" spans="3:6" x14ac:dyDescent="0.2">
      <c r="C1231" s="294"/>
      <c r="D1231" s="295"/>
      <c r="E1231" s="296"/>
      <c r="F1231" s="297"/>
    </row>
    <row r="1232" spans="3:6" x14ac:dyDescent="0.2">
      <c r="C1232" s="294"/>
      <c r="D1232" s="295"/>
      <c r="E1232" s="296"/>
      <c r="F1232" s="297"/>
    </row>
    <row r="1233" spans="3:6" x14ac:dyDescent="0.2">
      <c r="C1233" s="294"/>
      <c r="D1233" s="295"/>
      <c r="E1233" s="296"/>
      <c r="F1233" s="297"/>
    </row>
    <row r="1234" spans="3:6" x14ac:dyDescent="0.2">
      <c r="C1234" s="294"/>
      <c r="D1234" s="295"/>
      <c r="E1234" s="296"/>
      <c r="F1234" s="297"/>
    </row>
    <row r="1235" spans="3:6" x14ac:dyDescent="0.2">
      <c r="C1235" s="294"/>
      <c r="D1235" s="295"/>
      <c r="E1235" s="296"/>
      <c r="F1235" s="297"/>
    </row>
    <row r="1236" spans="3:6" x14ac:dyDescent="0.2">
      <c r="C1236" s="294"/>
      <c r="D1236" s="295"/>
      <c r="E1236" s="296"/>
      <c r="F1236" s="297"/>
    </row>
    <row r="1237" spans="3:6" x14ac:dyDescent="0.2">
      <c r="C1237" s="294"/>
      <c r="D1237" s="295"/>
      <c r="E1237" s="296"/>
      <c r="F1237" s="297"/>
    </row>
    <row r="1238" spans="3:6" x14ac:dyDescent="0.2">
      <c r="C1238" s="294"/>
      <c r="D1238" s="295"/>
      <c r="E1238" s="296"/>
      <c r="F1238" s="297"/>
    </row>
    <row r="1239" spans="3:6" x14ac:dyDescent="0.2">
      <c r="C1239" s="294"/>
      <c r="D1239" s="295"/>
      <c r="E1239" s="296"/>
      <c r="F1239" s="297"/>
    </row>
    <row r="1240" spans="3:6" x14ac:dyDescent="0.2">
      <c r="C1240" s="294"/>
      <c r="D1240" s="295"/>
      <c r="E1240" s="296"/>
      <c r="F1240" s="297"/>
    </row>
    <row r="1241" spans="3:6" x14ac:dyDescent="0.2">
      <c r="C1241" s="294"/>
      <c r="D1241" s="295"/>
      <c r="E1241" s="296"/>
      <c r="F1241" s="297"/>
    </row>
    <row r="1242" spans="3:6" x14ac:dyDescent="0.2">
      <c r="C1242" s="294"/>
      <c r="D1242" s="295"/>
      <c r="E1242" s="296"/>
      <c r="F1242" s="297"/>
    </row>
    <row r="1243" spans="3:6" x14ac:dyDescent="0.2">
      <c r="C1243" s="294"/>
      <c r="D1243" s="295"/>
      <c r="E1243" s="296"/>
      <c r="F1243" s="297"/>
    </row>
    <row r="1244" spans="3:6" x14ac:dyDescent="0.2">
      <c r="C1244" s="294"/>
      <c r="D1244" s="295"/>
      <c r="E1244" s="296"/>
      <c r="F1244" s="297"/>
    </row>
    <row r="1245" spans="3:6" x14ac:dyDescent="0.2">
      <c r="C1245" s="294"/>
      <c r="D1245" s="295"/>
      <c r="E1245" s="296"/>
      <c r="F1245" s="297"/>
    </row>
    <row r="1246" spans="3:6" x14ac:dyDescent="0.2">
      <c r="C1246" s="294"/>
      <c r="D1246" s="295"/>
      <c r="E1246" s="296"/>
      <c r="F1246" s="297"/>
    </row>
    <row r="1247" spans="3:6" x14ac:dyDescent="0.2">
      <c r="C1247" s="294"/>
      <c r="D1247" s="295"/>
      <c r="E1247" s="296"/>
      <c r="F1247" s="297"/>
    </row>
    <row r="1248" spans="3:6" x14ac:dyDescent="0.2">
      <c r="C1248" s="294"/>
      <c r="D1248" s="295"/>
      <c r="E1248" s="296"/>
      <c r="F1248" s="297"/>
    </row>
    <row r="1249" spans="3:6" x14ac:dyDescent="0.2">
      <c r="C1249" s="294"/>
      <c r="D1249" s="295"/>
      <c r="E1249" s="296"/>
      <c r="F1249" s="297"/>
    </row>
    <row r="1250" spans="3:6" x14ac:dyDescent="0.2">
      <c r="C1250" s="294"/>
      <c r="D1250" s="295"/>
      <c r="E1250" s="296"/>
      <c r="F1250" s="297"/>
    </row>
    <row r="1251" spans="3:6" x14ac:dyDescent="0.2">
      <c r="C1251" s="294"/>
      <c r="D1251" s="295"/>
      <c r="E1251" s="296"/>
      <c r="F1251" s="297"/>
    </row>
    <row r="1252" spans="3:6" x14ac:dyDescent="0.2">
      <c r="C1252" s="294"/>
      <c r="D1252" s="295"/>
      <c r="E1252" s="296"/>
      <c r="F1252" s="297"/>
    </row>
    <row r="1253" spans="3:6" x14ac:dyDescent="0.2">
      <c r="C1253" s="294"/>
      <c r="D1253" s="295"/>
      <c r="E1253" s="296"/>
      <c r="F1253" s="297"/>
    </row>
    <row r="1254" spans="3:6" x14ac:dyDescent="0.2">
      <c r="C1254" s="294"/>
      <c r="D1254" s="295"/>
      <c r="E1254" s="296"/>
      <c r="F1254" s="297"/>
    </row>
    <row r="1255" spans="3:6" x14ac:dyDescent="0.2">
      <c r="C1255" s="294"/>
      <c r="D1255" s="295"/>
      <c r="E1255" s="296"/>
      <c r="F1255" s="297"/>
    </row>
    <row r="1256" spans="3:6" x14ac:dyDescent="0.2">
      <c r="C1256" s="294"/>
      <c r="D1256" s="295"/>
      <c r="E1256" s="296"/>
      <c r="F1256" s="297"/>
    </row>
    <row r="1257" spans="3:6" x14ac:dyDescent="0.2">
      <c r="C1257" s="294"/>
      <c r="D1257" s="295"/>
      <c r="E1257" s="296"/>
      <c r="F1257" s="297"/>
    </row>
    <row r="1258" spans="3:6" x14ac:dyDescent="0.2">
      <c r="C1258" s="294"/>
      <c r="D1258" s="295"/>
      <c r="E1258" s="296"/>
      <c r="F1258" s="297"/>
    </row>
    <row r="1259" spans="3:6" x14ac:dyDescent="0.2">
      <c r="C1259" s="294"/>
      <c r="D1259" s="295"/>
      <c r="E1259" s="296"/>
      <c r="F1259" s="297"/>
    </row>
    <row r="1260" spans="3:6" x14ac:dyDescent="0.2">
      <c r="C1260" s="294"/>
      <c r="D1260" s="295"/>
      <c r="E1260" s="296"/>
      <c r="F1260" s="297"/>
    </row>
    <row r="1261" spans="3:6" x14ac:dyDescent="0.2">
      <c r="C1261" s="294"/>
      <c r="D1261" s="295"/>
      <c r="E1261" s="296"/>
      <c r="F1261" s="297"/>
    </row>
    <row r="1262" spans="3:6" x14ac:dyDescent="0.2">
      <c r="C1262" s="294"/>
      <c r="D1262" s="295"/>
      <c r="E1262" s="296"/>
      <c r="F1262" s="297"/>
    </row>
    <row r="1263" spans="3:6" x14ac:dyDescent="0.2">
      <c r="C1263" s="294"/>
      <c r="D1263" s="295"/>
      <c r="E1263" s="296"/>
      <c r="F1263" s="297"/>
    </row>
    <row r="1264" spans="3:6" x14ac:dyDescent="0.2">
      <c r="C1264" s="294"/>
      <c r="D1264" s="295"/>
      <c r="E1264" s="296"/>
      <c r="F1264" s="297"/>
    </row>
    <row r="1265" spans="3:6" x14ac:dyDescent="0.2">
      <c r="C1265" s="294"/>
      <c r="D1265" s="295"/>
      <c r="E1265" s="296"/>
      <c r="F1265" s="297"/>
    </row>
    <row r="1266" spans="3:6" x14ac:dyDescent="0.2">
      <c r="C1266" s="294"/>
      <c r="D1266" s="295"/>
      <c r="E1266" s="296"/>
      <c r="F1266" s="297"/>
    </row>
    <row r="1267" spans="3:6" x14ac:dyDescent="0.2">
      <c r="C1267" s="294"/>
      <c r="D1267" s="295"/>
      <c r="E1267" s="296"/>
      <c r="F1267" s="297"/>
    </row>
    <row r="1268" spans="3:6" x14ac:dyDescent="0.2">
      <c r="C1268" s="294"/>
      <c r="D1268" s="295"/>
      <c r="E1268" s="296"/>
      <c r="F1268" s="297"/>
    </row>
    <row r="1269" spans="3:6" x14ac:dyDescent="0.2">
      <c r="C1269" s="294"/>
      <c r="D1269" s="295"/>
      <c r="E1269" s="296"/>
      <c r="F1269" s="297"/>
    </row>
    <row r="1270" spans="3:6" x14ac:dyDescent="0.2">
      <c r="C1270" s="294"/>
      <c r="D1270" s="295"/>
      <c r="E1270" s="296"/>
      <c r="F1270" s="297"/>
    </row>
    <row r="1271" spans="3:6" x14ac:dyDescent="0.2">
      <c r="C1271" s="294"/>
      <c r="D1271" s="295"/>
      <c r="E1271" s="296"/>
      <c r="F1271" s="297"/>
    </row>
    <row r="1272" spans="3:6" x14ac:dyDescent="0.2">
      <c r="C1272" s="294"/>
      <c r="D1272" s="295"/>
      <c r="E1272" s="296"/>
      <c r="F1272" s="297"/>
    </row>
    <row r="1273" spans="3:6" x14ac:dyDescent="0.2">
      <c r="C1273" s="294"/>
      <c r="D1273" s="295"/>
      <c r="E1273" s="296"/>
      <c r="F1273" s="297"/>
    </row>
    <row r="1274" spans="3:6" x14ac:dyDescent="0.2">
      <c r="C1274" s="294"/>
      <c r="D1274" s="295"/>
      <c r="E1274" s="296"/>
      <c r="F1274" s="297"/>
    </row>
    <row r="1275" spans="3:6" x14ac:dyDescent="0.2">
      <c r="C1275" s="294"/>
      <c r="D1275" s="295"/>
      <c r="E1275" s="296"/>
      <c r="F1275" s="297"/>
    </row>
    <row r="1276" spans="3:6" x14ac:dyDescent="0.2">
      <c r="C1276" s="294"/>
      <c r="D1276" s="295"/>
      <c r="E1276" s="296"/>
      <c r="F1276" s="297"/>
    </row>
    <row r="1277" spans="3:6" x14ac:dyDescent="0.2">
      <c r="C1277" s="294"/>
      <c r="D1277" s="295"/>
      <c r="E1277" s="296"/>
      <c r="F1277" s="297"/>
    </row>
    <row r="1278" spans="3:6" x14ac:dyDescent="0.2">
      <c r="C1278" s="294"/>
      <c r="D1278" s="295"/>
      <c r="E1278" s="296"/>
      <c r="F1278" s="297"/>
    </row>
    <row r="1279" spans="3:6" x14ac:dyDescent="0.2">
      <c r="C1279" s="294"/>
      <c r="D1279" s="295"/>
      <c r="E1279" s="296"/>
      <c r="F1279" s="297"/>
    </row>
    <row r="1280" spans="3:6" x14ac:dyDescent="0.2">
      <c r="C1280" s="294"/>
      <c r="D1280" s="295"/>
      <c r="E1280" s="296"/>
      <c r="F1280" s="297"/>
    </row>
    <row r="1281" spans="3:6" x14ac:dyDescent="0.2">
      <c r="C1281" s="294"/>
      <c r="D1281" s="295"/>
      <c r="E1281" s="296"/>
      <c r="F1281" s="297"/>
    </row>
    <row r="1282" spans="3:6" x14ac:dyDescent="0.2">
      <c r="C1282" s="294"/>
      <c r="D1282" s="295"/>
      <c r="E1282" s="296"/>
      <c r="F1282" s="297"/>
    </row>
    <row r="1283" spans="3:6" x14ac:dyDescent="0.2">
      <c r="C1283" s="294"/>
      <c r="D1283" s="295"/>
      <c r="E1283" s="296"/>
      <c r="F1283" s="297"/>
    </row>
    <row r="1284" spans="3:6" x14ac:dyDescent="0.2">
      <c r="C1284" s="294"/>
      <c r="D1284" s="295"/>
      <c r="E1284" s="296"/>
      <c r="F1284" s="297"/>
    </row>
    <row r="1285" spans="3:6" x14ac:dyDescent="0.2">
      <c r="C1285" s="294"/>
      <c r="D1285" s="295"/>
      <c r="E1285" s="296"/>
      <c r="F1285" s="297"/>
    </row>
    <row r="1286" spans="3:6" x14ac:dyDescent="0.2">
      <c r="C1286" s="294"/>
      <c r="D1286" s="295"/>
      <c r="E1286" s="296"/>
      <c r="F1286" s="297"/>
    </row>
    <row r="1287" spans="3:6" x14ac:dyDescent="0.2">
      <c r="C1287" s="294"/>
      <c r="D1287" s="295"/>
      <c r="E1287" s="296"/>
      <c r="F1287" s="297"/>
    </row>
    <row r="1288" spans="3:6" x14ac:dyDescent="0.2">
      <c r="C1288" s="294"/>
      <c r="D1288" s="295"/>
      <c r="E1288" s="296"/>
      <c r="F1288" s="297"/>
    </row>
    <row r="1289" spans="3:6" x14ac:dyDescent="0.2">
      <c r="C1289" s="294"/>
      <c r="D1289" s="295"/>
      <c r="E1289" s="296"/>
      <c r="F1289" s="297"/>
    </row>
    <row r="1290" spans="3:6" x14ac:dyDescent="0.2">
      <c r="C1290" s="294"/>
      <c r="D1290" s="295"/>
      <c r="E1290" s="296"/>
      <c r="F1290" s="297"/>
    </row>
    <row r="1291" spans="3:6" x14ac:dyDescent="0.2">
      <c r="C1291" s="294"/>
      <c r="D1291" s="295"/>
      <c r="E1291" s="296"/>
      <c r="F1291" s="297"/>
    </row>
    <row r="1292" spans="3:6" x14ac:dyDescent="0.2">
      <c r="C1292" s="294"/>
      <c r="D1292" s="295"/>
      <c r="E1292" s="296"/>
      <c r="F1292" s="297"/>
    </row>
    <row r="1293" spans="3:6" x14ac:dyDescent="0.2">
      <c r="C1293" s="294"/>
      <c r="D1293" s="295"/>
      <c r="E1293" s="296"/>
      <c r="F1293" s="297"/>
    </row>
    <row r="1294" spans="3:6" x14ac:dyDescent="0.2">
      <c r="C1294" s="294"/>
      <c r="D1294" s="295"/>
      <c r="E1294" s="296"/>
      <c r="F1294" s="297"/>
    </row>
    <row r="1295" spans="3:6" x14ac:dyDescent="0.2">
      <c r="C1295" s="294"/>
      <c r="D1295" s="295"/>
      <c r="E1295" s="296"/>
      <c r="F1295" s="297"/>
    </row>
    <row r="1296" spans="3:6" x14ac:dyDescent="0.2">
      <c r="C1296" s="294"/>
      <c r="D1296" s="295"/>
      <c r="E1296" s="296"/>
      <c r="F1296" s="297"/>
    </row>
    <row r="1297" spans="3:6" x14ac:dyDescent="0.2">
      <c r="C1297" s="294"/>
      <c r="D1297" s="295"/>
      <c r="E1297" s="296"/>
      <c r="F1297" s="297"/>
    </row>
    <row r="1298" spans="3:6" x14ac:dyDescent="0.2">
      <c r="C1298" s="294"/>
      <c r="D1298" s="295"/>
      <c r="E1298" s="296"/>
      <c r="F1298" s="297"/>
    </row>
    <row r="1299" spans="3:6" x14ac:dyDescent="0.2">
      <c r="C1299" s="294"/>
      <c r="D1299" s="295"/>
      <c r="E1299" s="296"/>
      <c r="F1299" s="297"/>
    </row>
    <row r="1300" spans="3:6" x14ac:dyDescent="0.2">
      <c r="C1300" s="294"/>
      <c r="D1300" s="295"/>
      <c r="E1300" s="296"/>
      <c r="F1300" s="297"/>
    </row>
    <row r="1301" spans="3:6" x14ac:dyDescent="0.2">
      <c r="C1301" s="294"/>
      <c r="D1301" s="295"/>
      <c r="E1301" s="296"/>
      <c r="F1301" s="297"/>
    </row>
    <row r="1302" spans="3:6" x14ac:dyDescent="0.2">
      <c r="C1302" s="294"/>
      <c r="D1302" s="295"/>
      <c r="E1302" s="296"/>
      <c r="F1302" s="297"/>
    </row>
    <row r="1303" spans="3:6" x14ac:dyDescent="0.2">
      <c r="C1303" s="294"/>
      <c r="D1303" s="295"/>
      <c r="E1303" s="296"/>
      <c r="F1303" s="297"/>
    </row>
    <row r="1304" spans="3:6" x14ac:dyDescent="0.2">
      <c r="C1304" s="294"/>
      <c r="D1304" s="295"/>
      <c r="E1304" s="296"/>
      <c r="F1304" s="297"/>
    </row>
    <row r="1305" spans="3:6" x14ac:dyDescent="0.2">
      <c r="C1305" s="294"/>
      <c r="D1305" s="295"/>
      <c r="E1305" s="296"/>
      <c r="F1305" s="297"/>
    </row>
    <row r="1306" spans="3:6" x14ac:dyDescent="0.2">
      <c r="C1306" s="294"/>
      <c r="D1306" s="295"/>
      <c r="E1306" s="296"/>
      <c r="F1306" s="297"/>
    </row>
    <row r="1307" spans="3:6" x14ac:dyDescent="0.2">
      <c r="C1307" s="294"/>
      <c r="D1307" s="295"/>
      <c r="E1307" s="296"/>
      <c r="F1307" s="297"/>
    </row>
    <row r="1308" spans="3:6" x14ac:dyDescent="0.2">
      <c r="C1308" s="294"/>
      <c r="D1308" s="295"/>
      <c r="E1308" s="296"/>
      <c r="F1308" s="297"/>
    </row>
    <row r="1309" spans="3:6" x14ac:dyDescent="0.2">
      <c r="C1309" s="294"/>
      <c r="D1309" s="295"/>
      <c r="E1309" s="296"/>
      <c r="F1309" s="297"/>
    </row>
    <row r="1310" spans="3:6" x14ac:dyDescent="0.2">
      <c r="C1310" s="294"/>
      <c r="D1310" s="295"/>
      <c r="E1310" s="296"/>
      <c r="F1310" s="297"/>
    </row>
    <row r="1311" spans="3:6" x14ac:dyDescent="0.2">
      <c r="C1311" s="294"/>
      <c r="D1311" s="295"/>
      <c r="E1311" s="296"/>
      <c r="F1311" s="297"/>
    </row>
    <row r="1312" spans="3:6" x14ac:dyDescent="0.2">
      <c r="C1312" s="294"/>
      <c r="D1312" s="295"/>
      <c r="E1312" s="296"/>
      <c r="F1312" s="297"/>
    </row>
    <row r="1313" spans="3:6" x14ac:dyDescent="0.2">
      <c r="C1313" s="294"/>
      <c r="D1313" s="295"/>
      <c r="E1313" s="296"/>
      <c r="F1313" s="297"/>
    </row>
    <row r="1314" spans="3:6" x14ac:dyDescent="0.2">
      <c r="C1314" s="294"/>
      <c r="D1314" s="295"/>
      <c r="E1314" s="296"/>
      <c r="F1314" s="297"/>
    </row>
    <row r="1315" spans="3:6" x14ac:dyDescent="0.2">
      <c r="C1315" s="294"/>
      <c r="D1315" s="295"/>
      <c r="E1315" s="296"/>
      <c r="F1315" s="297"/>
    </row>
    <row r="1316" spans="3:6" x14ac:dyDescent="0.2">
      <c r="C1316" s="294"/>
      <c r="D1316" s="295"/>
      <c r="E1316" s="296"/>
      <c r="F1316" s="297"/>
    </row>
    <row r="1317" spans="3:6" x14ac:dyDescent="0.2">
      <c r="C1317" s="294"/>
      <c r="D1317" s="295"/>
      <c r="E1317" s="296"/>
      <c r="F1317" s="297"/>
    </row>
    <row r="1318" spans="3:6" x14ac:dyDescent="0.2">
      <c r="C1318" s="294"/>
      <c r="D1318" s="295"/>
      <c r="E1318" s="296"/>
      <c r="F1318" s="297"/>
    </row>
    <row r="1319" spans="3:6" x14ac:dyDescent="0.2">
      <c r="C1319" s="294"/>
      <c r="D1319" s="295"/>
      <c r="E1319" s="296"/>
      <c r="F1319" s="297"/>
    </row>
    <row r="1320" spans="3:6" x14ac:dyDescent="0.2">
      <c r="C1320" s="294"/>
      <c r="D1320" s="295"/>
      <c r="E1320" s="296"/>
      <c r="F1320" s="297"/>
    </row>
    <row r="1321" spans="3:6" x14ac:dyDescent="0.2">
      <c r="C1321" s="294"/>
      <c r="D1321" s="295"/>
      <c r="E1321" s="296"/>
      <c r="F1321" s="297"/>
    </row>
    <row r="1322" spans="3:6" x14ac:dyDescent="0.2">
      <c r="C1322" s="294"/>
      <c r="D1322" s="295"/>
      <c r="E1322" s="296"/>
      <c r="F1322" s="297"/>
    </row>
    <row r="1323" spans="3:6" x14ac:dyDescent="0.2">
      <c r="C1323" s="294"/>
      <c r="D1323" s="295"/>
      <c r="E1323" s="296"/>
      <c r="F1323" s="297"/>
    </row>
    <row r="1324" spans="3:6" x14ac:dyDescent="0.2">
      <c r="C1324" s="294"/>
      <c r="D1324" s="295"/>
      <c r="E1324" s="296"/>
      <c r="F1324" s="297"/>
    </row>
    <row r="1325" spans="3:6" x14ac:dyDescent="0.2">
      <c r="C1325" s="294"/>
      <c r="D1325" s="295"/>
      <c r="E1325" s="296"/>
      <c r="F1325" s="297"/>
    </row>
    <row r="1326" spans="3:6" x14ac:dyDescent="0.2">
      <c r="C1326" s="294"/>
      <c r="D1326" s="295"/>
      <c r="E1326" s="296"/>
      <c r="F1326" s="297"/>
    </row>
    <row r="1327" spans="3:6" x14ac:dyDescent="0.2">
      <c r="C1327" s="294"/>
      <c r="D1327" s="295"/>
      <c r="E1327" s="296"/>
      <c r="F1327" s="297"/>
    </row>
    <row r="1328" spans="3:6" x14ac:dyDescent="0.2">
      <c r="C1328" s="294"/>
      <c r="D1328" s="295"/>
      <c r="E1328" s="296"/>
      <c r="F1328" s="297"/>
    </row>
    <row r="1329" spans="3:6" x14ac:dyDescent="0.2">
      <c r="C1329" s="294"/>
      <c r="D1329" s="295"/>
      <c r="E1329" s="296"/>
      <c r="F1329" s="297"/>
    </row>
    <row r="1330" spans="3:6" x14ac:dyDescent="0.2">
      <c r="C1330" s="294"/>
      <c r="D1330" s="295"/>
      <c r="E1330" s="296"/>
      <c r="F1330" s="297"/>
    </row>
    <row r="1331" spans="3:6" x14ac:dyDescent="0.2">
      <c r="C1331" s="294"/>
      <c r="D1331" s="295"/>
      <c r="E1331" s="296"/>
      <c r="F1331" s="297"/>
    </row>
    <row r="1332" spans="3:6" x14ac:dyDescent="0.2">
      <c r="C1332" s="294"/>
      <c r="D1332" s="295"/>
      <c r="E1332" s="296"/>
      <c r="F1332" s="297"/>
    </row>
    <row r="1333" spans="3:6" x14ac:dyDescent="0.2">
      <c r="C1333" s="294"/>
      <c r="D1333" s="295"/>
      <c r="E1333" s="296"/>
      <c r="F1333" s="297"/>
    </row>
    <row r="1334" spans="3:6" x14ac:dyDescent="0.2">
      <c r="C1334" s="294"/>
      <c r="D1334" s="295"/>
      <c r="E1334" s="296"/>
      <c r="F1334" s="297"/>
    </row>
    <row r="1335" spans="3:6" x14ac:dyDescent="0.2">
      <c r="C1335" s="294"/>
      <c r="D1335" s="295"/>
      <c r="E1335" s="296"/>
      <c r="F1335" s="297"/>
    </row>
    <row r="1336" spans="3:6" x14ac:dyDescent="0.2">
      <c r="C1336" s="294"/>
      <c r="D1336" s="295"/>
      <c r="E1336" s="296"/>
      <c r="F1336" s="297"/>
    </row>
    <row r="1337" spans="3:6" x14ac:dyDescent="0.2">
      <c r="C1337" s="294"/>
      <c r="D1337" s="295"/>
      <c r="E1337" s="296"/>
      <c r="F1337" s="297"/>
    </row>
    <row r="1338" spans="3:6" x14ac:dyDescent="0.2">
      <c r="C1338" s="294"/>
      <c r="D1338" s="295"/>
      <c r="E1338" s="296"/>
      <c r="F1338" s="297"/>
    </row>
    <row r="1339" spans="3:6" x14ac:dyDescent="0.2">
      <c r="C1339" s="294"/>
      <c r="D1339" s="295"/>
      <c r="E1339" s="296"/>
      <c r="F1339" s="297"/>
    </row>
    <row r="1340" spans="3:6" x14ac:dyDescent="0.2">
      <c r="C1340" s="294"/>
      <c r="D1340" s="295"/>
      <c r="E1340" s="296"/>
      <c r="F1340" s="297"/>
    </row>
    <row r="1341" spans="3:6" x14ac:dyDescent="0.2">
      <c r="C1341" s="294"/>
      <c r="D1341" s="295"/>
      <c r="E1341" s="296"/>
      <c r="F1341" s="297"/>
    </row>
    <row r="1342" spans="3:6" x14ac:dyDescent="0.2">
      <c r="C1342" s="294"/>
      <c r="D1342" s="295"/>
      <c r="E1342" s="296"/>
      <c r="F1342" s="297"/>
    </row>
    <row r="1343" spans="3:6" x14ac:dyDescent="0.2">
      <c r="C1343" s="294"/>
      <c r="D1343" s="295"/>
      <c r="E1343" s="296"/>
      <c r="F1343" s="297"/>
    </row>
    <row r="1344" spans="3:6" x14ac:dyDescent="0.2">
      <c r="C1344" s="294"/>
      <c r="D1344" s="295"/>
      <c r="E1344" s="296"/>
      <c r="F1344" s="297"/>
    </row>
    <row r="1345" spans="3:6" x14ac:dyDescent="0.2">
      <c r="C1345" s="294"/>
      <c r="D1345" s="295"/>
      <c r="E1345" s="296"/>
      <c r="F1345" s="297"/>
    </row>
    <row r="1346" spans="3:6" x14ac:dyDescent="0.2">
      <c r="C1346" s="294"/>
      <c r="D1346" s="295"/>
      <c r="E1346" s="296"/>
      <c r="F1346" s="297"/>
    </row>
    <row r="1347" spans="3:6" x14ac:dyDescent="0.2">
      <c r="C1347" s="294"/>
      <c r="D1347" s="295"/>
      <c r="E1347" s="296"/>
      <c r="F1347" s="297"/>
    </row>
    <row r="1348" spans="3:6" x14ac:dyDescent="0.2">
      <c r="C1348" s="294"/>
      <c r="D1348" s="295"/>
      <c r="E1348" s="296"/>
      <c r="F1348" s="297"/>
    </row>
    <row r="1349" spans="3:6" x14ac:dyDescent="0.2">
      <c r="C1349" s="294"/>
      <c r="D1349" s="295"/>
      <c r="E1349" s="296"/>
      <c r="F1349" s="297"/>
    </row>
    <row r="1350" spans="3:6" x14ac:dyDescent="0.2">
      <c r="C1350" s="294"/>
      <c r="D1350" s="295"/>
      <c r="E1350" s="296"/>
      <c r="F1350" s="297"/>
    </row>
    <row r="1351" spans="3:6" x14ac:dyDescent="0.2">
      <c r="C1351" s="294"/>
      <c r="D1351" s="295"/>
      <c r="E1351" s="296"/>
      <c r="F1351" s="297"/>
    </row>
    <row r="1352" spans="3:6" x14ac:dyDescent="0.2">
      <c r="C1352" s="294"/>
      <c r="D1352" s="295"/>
      <c r="E1352" s="296"/>
      <c r="F1352" s="297"/>
    </row>
    <row r="1353" spans="3:6" x14ac:dyDescent="0.2">
      <c r="C1353" s="294"/>
      <c r="D1353" s="295"/>
      <c r="E1353" s="296"/>
      <c r="F1353" s="297"/>
    </row>
    <row r="1354" spans="3:6" x14ac:dyDescent="0.2">
      <c r="C1354" s="294"/>
      <c r="D1354" s="295"/>
      <c r="E1354" s="296"/>
      <c r="F1354" s="297"/>
    </row>
    <row r="1355" spans="3:6" x14ac:dyDescent="0.2">
      <c r="C1355" s="294"/>
      <c r="D1355" s="295"/>
      <c r="E1355" s="296"/>
      <c r="F1355" s="297"/>
    </row>
    <row r="1356" spans="3:6" x14ac:dyDescent="0.2">
      <c r="C1356" s="294"/>
      <c r="D1356" s="295"/>
      <c r="E1356" s="296"/>
      <c r="F1356" s="297"/>
    </row>
    <row r="1357" spans="3:6" x14ac:dyDescent="0.2">
      <c r="C1357" s="294"/>
      <c r="D1357" s="295"/>
      <c r="E1357" s="296"/>
      <c r="F1357" s="297"/>
    </row>
    <row r="1358" spans="3:6" x14ac:dyDescent="0.2">
      <c r="C1358" s="294"/>
      <c r="D1358" s="295"/>
      <c r="E1358" s="296"/>
      <c r="F1358" s="297"/>
    </row>
    <row r="1359" spans="3:6" x14ac:dyDescent="0.2">
      <c r="C1359" s="294"/>
      <c r="D1359" s="295"/>
      <c r="E1359" s="296"/>
      <c r="F1359" s="297"/>
    </row>
    <row r="1360" spans="3:6" x14ac:dyDescent="0.2">
      <c r="C1360" s="294"/>
      <c r="D1360" s="295"/>
      <c r="E1360" s="296"/>
      <c r="F1360" s="297"/>
    </row>
    <row r="1361" spans="3:6" x14ac:dyDescent="0.2">
      <c r="C1361" s="294"/>
      <c r="D1361" s="295"/>
      <c r="E1361" s="296"/>
      <c r="F1361" s="297"/>
    </row>
    <row r="1362" spans="3:6" x14ac:dyDescent="0.2">
      <c r="C1362" s="294"/>
      <c r="D1362" s="295"/>
      <c r="E1362" s="296"/>
      <c r="F1362" s="297"/>
    </row>
    <row r="1363" spans="3:6" x14ac:dyDescent="0.2">
      <c r="C1363" s="294"/>
      <c r="D1363" s="295"/>
      <c r="E1363" s="296"/>
      <c r="F1363" s="297"/>
    </row>
    <row r="1364" spans="3:6" x14ac:dyDescent="0.2">
      <c r="C1364" s="294"/>
      <c r="D1364" s="295"/>
      <c r="E1364" s="296"/>
      <c r="F1364" s="297"/>
    </row>
    <row r="1365" spans="3:6" x14ac:dyDescent="0.2">
      <c r="C1365" s="294"/>
      <c r="D1365" s="295"/>
      <c r="E1365" s="296"/>
      <c r="F1365" s="297"/>
    </row>
    <row r="1366" spans="3:6" x14ac:dyDescent="0.2">
      <c r="C1366" s="294"/>
      <c r="D1366" s="295"/>
      <c r="E1366" s="296"/>
      <c r="F1366" s="297"/>
    </row>
    <row r="1367" spans="3:6" x14ac:dyDescent="0.2">
      <c r="C1367" s="294"/>
      <c r="D1367" s="295"/>
      <c r="E1367" s="296"/>
      <c r="F1367" s="297"/>
    </row>
    <row r="1368" spans="3:6" x14ac:dyDescent="0.2">
      <c r="C1368" s="294"/>
      <c r="D1368" s="295"/>
      <c r="E1368" s="296"/>
      <c r="F1368" s="297"/>
    </row>
    <row r="1369" spans="3:6" x14ac:dyDescent="0.2">
      <c r="C1369" s="294"/>
      <c r="D1369" s="295"/>
      <c r="E1369" s="296"/>
      <c r="F1369" s="297"/>
    </row>
    <row r="1370" spans="3:6" x14ac:dyDescent="0.2">
      <c r="C1370" s="294"/>
      <c r="D1370" s="295"/>
      <c r="E1370" s="296"/>
      <c r="F1370" s="297"/>
    </row>
    <row r="1371" spans="3:6" x14ac:dyDescent="0.2">
      <c r="C1371" s="294"/>
      <c r="D1371" s="295"/>
      <c r="E1371" s="296"/>
      <c r="F1371" s="297"/>
    </row>
    <row r="1372" spans="3:6" x14ac:dyDescent="0.2">
      <c r="C1372" s="294"/>
      <c r="D1372" s="295"/>
      <c r="E1372" s="296"/>
      <c r="F1372" s="297"/>
    </row>
    <row r="1373" spans="3:6" x14ac:dyDescent="0.2">
      <c r="C1373" s="294"/>
      <c r="D1373" s="295"/>
      <c r="E1373" s="296"/>
      <c r="F1373" s="297"/>
    </row>
    <row r="1374" spans="3:6" x14ac:dyDescent="0.2">
      <c r="C1374" s="294"/>
      <c r="D1374" s="295"/>
      <c r="E1374" s="296"/>
      <c r="F1374" s="297"/>
    </row>
    <row r="1375" spans="3:6" x14ac:dyDescent="0.2">
      <c r="C1375" s="294"/>
      <c r="D1375" s="295"/>
      <c r="E1375" s="296"/>
      <c r="F1375" s="297"/>
    </row>
    <row r="1376" spans="3:6" x14ac:dyDescent="0.2">
      <c r="C1376" s="294"/>
      <c r="D1376" s="295"/>
      <c r="E1376" s="296"/>
      <c r="F1376" s="297"/>
    </row>
    <row r="1377" spans="3:6" x14ac:dyDescent="0.2">
      <c r="C1377" s="294"/>
      <c r="D1377" s="295"/>
      <c r="E1377" s="296"/>
      <c r="F1377" s="297"/>
    </row>
    <row r="1378" spans="3:6" x14ac:dyDescent="0.2">
      <c r="C1378" s="294"/>
      <c r="D1378" s="295"/>
      <c r="E1378" s="296"/>
      <c r="F1378" s="297"/>
    </row>
    <row r="1379" spans="3:6" x14ac:dyDescent="0.2">
      <c r="C1379" s="294"/>
      <c r="D1379" s="295"/>
      <c r="E1379" s="296"/>
      <c r="F1379" s="297"/>
    </row>
    <row r="1380" spans="3:6" x14ac:dyDescent="0.2">
      <c r="C1380" s="294"/>
      <c r="D1380" s="295"/>
      <c r="E1380" s="296"/>
      <c r="F1380" s="297"/>
    </row>
    <row r="1381" spans="3:6" x14ac:dyDescent="0.2">
      <c r="C1381" s="294"/>
      <c r="D1381" s="295"/>
      <c r="E1381" s="296"/>
      <c r="F1381" s="297"/>
    </row>
    <row r="1382" spans="3:6" x14ac:dyDescent="0.2">
      <c r="C1382" s="294"/>
      <c r="D1382" s="295"/>
      <c r="E1382" s="296"/>
      <c r="F1382" s="297"/>
    </row>
    <row r="1383" spans="3:6" x14ac:dyDescent="0.2">
      <c r="C1383" s="294"/>
      <c r="D1383" s="295"/>
      <c r="E1383" s="296"/>
      <c r="F1383" s="297"/>
    </row>
    <row r="1384" spans="3:6" x14ac:dyDescent="0.2">
      <c r="C1384" s="294"/>
      <c r="D1384" s="295"/>
      <c r="E1384" s="296"/>
      <c r="F1384" s="297"/>
    </row>
    <row r="1385" spans="3:6" x14ac:dyDescent="0.2">
      <c r="C1385" s="294"/>
      <c r="D1385" s="295"/>
      <c r="E1385" s="296"/>
      <c r="F1385" s="297"/>
    </row>
    <row r="1386" spans="3:6" x14ac:dyDescent="0.2">
      <c r="C1386" s="294"/>
      <c r="D1386" s="295"/>
      <c r="E1386" s="296"/>
      <c r="F1386" s="297"/>
    </row>
    <row r="1387" spans="3:6" x14ac:dyDescent="0.2">
      <c r="C1387" s="294"/>
      <c r="D1387" s="295"/>
      <c r="E1387" s="296"/>
      <c r="F1387" s="297"/>
    </row>
    <row r="1388" spans="3:6" x14ac:dyDescent="0.2">
      <c r="C1388" s="294"/>
      <c r="D1388" s="295"/>
      <c r="E1388" s="296"/>
      <c r="F1388" s="297"/>
    </row>
    <row r="1389" spans="3:6" x14ac:dyDescent="0.2">
      <c r="C1389" s="294"/>
      <c r="D1389" s="295"/>
      <c r="E1389" s="296"/>
      <c r="F1389" s="297"/>
    </row>
    <row r="1390" spans="3:6" x14ac:dyDescent="0.2">
      <c r="C1390" s="294"/>
      <c r="D1390" s="295"/>
      <c r="E1390" s="296"/>
      <c r="F1390" s="297"/>
    </row>
    <row r="1391" spans="3:6" x14ac:dyDescent="0.2">
      <c r="C1391" s="294"/>
      <c r="D1391" s="295"/>
      <c r="E1391" s="296"/>
      <c r="F1391" s="297"/>
    </row>
    <row r="1392" spans="3:6" x14ac:dyDescent="0.2">
      <c r="C1392" s="294"/>
      <c r="D1392" s="295"/>
      <c r="E1392" s="296"/>
      <c r="F1392" s="297"/>
    </row>
    <row r="1393" spans="3:6" x14ac:dyDescent="0.2">
      <c r="C1393" s="294"/>
      <c r="D1393" s="295"/>
      <c r="E1393" s="296"/>
      <c r="F1393" s="297"/>
    </row>
    <row r="1394" spans="3:6" x14ac:dyDescent="0.2">
      <c r="C1394" s="294"/>
      <c r="D1394" s="295"/>
      <c r="E1394" s="296"/>
      <c r="F1394" s="297"/>
    </row>
    <row r="1395" spans="3:6" x14ac:dyDescent="0.2">
      <c r="C1395" s="294"/>
      <c r="D1395" s="295"/>
      <c r="E1395" s="296"/>
      <c r="F1395" s="297"/>
    </row>
    <row r="1396" spans="3:6" x14ac:dyDescent="0.2">
      <c r="C1396" s="294"/>
      <c r="D1396" s="295"/>
      <c r="E1396" s="296"/>
      <c r="F1396" s="297"/>
    </row>
    <row r="1397" spans="3:6" x14ac:dyDescent="0.2">
      <c r="C1397" s="294"/>
      <c r="D1397" s="295"/>
      <c r="E1397" s="296"/>
      <c r="F1397" s="297"/>
    </row>
    <row r="1398" spans="3:6" x14ac:dyDescent="0.2">
      <c r="C1398" s="294"/>
      <c r="D1398" s="295"/>
      <c r="E1398" s="296"/>
      <c r="F1398" s="297"/>
    </row>
    <row r="1399" spans="3:6" x14ac:dyDescent="0.2">
      <c r="C1399" s="294"/>
      <c r="D1399" s="295"/>
      <c r="E1399" s="296"/>
      <c r="F1399" s="297"/>
    </row>
    <row r="1400" spans="3:6" x14ac:dyDescent="0.2">
      <c r="C1400" s="294"/>
      <c r="D1400" s="295"/>
      <c r="E1400" s="296"/>
      <c r="F1400" s="297"/>
    </row>
    <row r="1401" spans="3:6" x14ac:dyDescent="0.2">
      <c r="C1401" s="294"/>
      <c r="D1401" s="295"/>
      <c r="E1401" s="296"/>
      <c r="F1401" s="297"/>
    </row>
    <row r="1402" spans="3:6" x14ac:dyDescent="0.2">
      <c r="C1402" s="294"/>
      <c r="D1402" s="295"/>
      <c r="E1402" s="296"/>
      <c r="F1402" s="297"/>
    </row>
    <row r="1403" spans="3:6" x14ac:dyDescent="0.2">
      <c r="C1403" s="294"/>
      <c r="D1403" s="295"/>
      <c r="E1403" s="296"/>
      <c r="F1403" s="297"/>
    </row>
    <row r="1404" spans="3:6" x14ac:dyDescent="0.2">
      <c r="C1404" s="294"/>
      <c r="D1404" s="295"/>
      <c r="E1404" s="296"/>
      <c r="F1404" s="297"/>
    </row>
    <row r="1405" spans="3:6" x14ac:dyDescent="0.2">
      <c r="C1405" s="294"/>
      <c r="D1405" s="295"/>
      <c r="E1405" s="296"/>
      <c r="F1405" s="297"/>
    </row>
    <row r="1406" spans="3:6" x14ac:dyDescent="0.2">
      <c r="C1406" s="294"/>
      <c r="D1406" s="295"/>
      <c r="E1406" s="296"/>
      <c r="F1406" s="297"/>
    </row>
    <row r="1407" spans="3:6" x14ac:dyDescent="0.2">
      <c r="C1407" s="294"/>
      <c r="D1407" s="295"/>
      <c r="E1407" s="296"/>
      <c r="F1407" s="297"/>
    </row>
    <row r="1408" spans="3:6" x14ac:dyDescent="0.2">
      <c r="C1408" s="294"/>
      <c r="D1408" s="295"/>
      <c r="E1408" s="296"/>
      <c r="F1408" s="297"/>
    </row>
    <row r="1409" spans="3:6" x14ac:dyDescent="0.2">
      <c r="C1409" s="294"/>
      <c r="D1409" s="295"/>
      <c r="E1409" s="296"/>
      <c r="F1409" s="297"/>
    </row>
    <row r="1410" spans="3:6" x14ac:dyDescent="0.2">
      <c r="C1410" s="294"/>
      <c r="D1410" s="295"/>
      <c r="E1410" s="296"/>
      <c r="F1410" s="297"/>
    </row>
    <row r="1411" spans="3:6" x14ac:dyDescent="0.2">
      <c r="C1411" s="294"/>
      <c r="D1411" s="295"/>
      <c r="E1411" s="296"/>
      <c r="F1411" s="297"/>
    </row>
    <row r="1412" spans="3:6" x14ac:dyDescent="0.2">
      <c r="C1412" s="294"/>
      <c r="D1412" s="295"/>
      <c r="E1412" s="296"/>
      <c r="F1412" s="297"/>
    </row>
    <row r="1413" spans="3:6" x14ac:dyDescent="0.2">
      <c r="C1413" s="294"/>
      <c r="D1413" s="295"/>
      <c r="E1413" s="296"/>
      <c r="F1413" s="297"/>
    </row>
    <row r="1414" spans="3:6" x14ac:dyDescent="0.2">
      <c r="C1414" s="294"/>
      <c r="D1414" s="295"/>
      <c r="E1414" s="296"/>
      <c r="F1414" s="297"/>
    </row>
    <row r="1415" spans="3:6" x14ac:dyDescent="0.2">
      <c r="C1415" s="294"/>
      <c r="D1415" s="295"/>
      <c r="E1415" s="296"/>
      <c r="F1415" s="297"/>
    </row>
    <row r="1416" spans="3:6" x14ac:dyDescent="0.2">
      <c r="C1416" s="294"/>
      <c r="D1416" s="295"/>
      <c r="E1416" s="296"/>
      <c r="F1416" s="297"/>
    </row>
    <row r="1417" spans="3:6" x14ac:dyDescent="0.2">
      <c r="C1417" s="294"/>
      <c r="D1417" s="295"/>
      <c r="E1417" s="296"/>
      <c r="F1417" s="297"/>
    </row>
    <row r="1418" spans="3:6" x14ac:dyDescent="0.2">
      <c r="C1418" s="294"/>
      <c r="D1418" s="295"/>
      <c r="E1418" s="296"/>
      <c r="F1418" s="297"/>
    </row>
    <row r="1419" spans="3:6" x14ac:dyDescent="0.2">
      <c r="C1419" s="294"/>
      <c r="D1419" s="295"/>
      <c r="E1419" s="296"/>
      <c r="F1419" s="297"/>
    </row>
    <row r="1420" spans="3:6" x14ac:dyDescent="0.2">
      <c r="C1420" s="294"/>
      <c r="D1420" s="295"/>
      <c r="E1420" s="296"/>
      <c r="F1420" s="297"/>
    </row>
    <row r="1421" spans="3:6" x14ac:dyDescent="0.2">
      <c r="C1421" s="294"/>
      <c r="D1421" s="295"/>
      <c r="E1421" s="296"/>
      <c r="F1421" s="297"/>
    </row>
    <row r="1422" spans="3:6" x14ac:dyDescent="0.2">
      <c r="C1422" s="294"/>
      <c r="D1422" s="295"/>
      <c r="E1422" s="296"/>
      <c r="F1422" s="297"/>
    </row>
    <row r="1423" spans="3:6" x14ac:dyDescent="0.2">
      <c r="C1423" s="294"/>
      <c r="D1423" s="295"/>
      <c r="E1423" s="296"/>
      <c r="F1423" s="297"/>
    </row>
    <row r="1424" spans="3:6" x14ac:dyDescent="0.2">
      <c r="C1424" s="294"/>
      <c r="D1424" s="295"/>
      <c r="E1424" s="296"/>
      <c r="F1424" s="297"/>
    </row>
    <row r="1425" spans="3:6" x14ac:dyDescent="0.2">
      <c r="C1425" s="294"/>
      <c r="D1425" s="295"/>
      <c r="E1425" s="296"/>
      <c r="F1425" s="297"/>
    </row>
    <row r="1426" spans="3:6" x14ac:dyDescent="0.2">
      <c r="C1426" s="294"/>
      <c r="D1426" s="295"/>
      <c r="E1426" s="296"/>
      <c r="F1426" s="297"/>
    </row>
    <row r="1427" spans="3:6" x14ac:dyDescent="0.2">
      <c r="C1427" s="294"/>
      <c r="D1427" s="295"/>
      <c r="E1427" s="296"/>
      <c r="F1427" s="297"/>
    </row>
    <row r="1428" spans="3:6" x14ac:dyDescent="0.2">
      <c r="C1428" s="294"/>
      <c r="D1428" s="295"/>
      <c r="E1428" s="296"/>
      <c r="F1428" s="297"/>
    </row>
    <row r="1429" spans="3:6" x14ac:dyDescent="0.2">
      <c r="C1429" s="294"/>
      <c r="D1429" s="295"/>
      <c r="E1429" s="296"/>
      <c r="F1429" s="297"/>
    </row>
    <row r="1430" spans="3:6" x14ac:dyDescent="0.2">
      <c r="C1430" s="294"/>
      <c r="D1430" s="295"/>
      <c r="E1430" s="296"/>
      <c r="F1430" s="297"/>
    </row>
    <row r="1431" spans="3:6" x14ac:dyDescent="0.2">
      <c r="C1431" s="294"/>
      <c r="D1431" s="295"/>
      <c r="E1431" s="296"/>
      <c r="F1431" s="297"/>
    </row>
    <row r="1432" spans="3:6" x14ac:dyDescent="0.2">
      <c r="C1432" s="294"/>
      <c r="D1432" s="295"/>
      <c r="E1432" s="296"/>
      <c r="F1432" s="297"/>
    </row>
    <row r="1433" spans="3:6" x14ac:dyDescent="0.2">
      <c r="C1433" s="294"/>
      <c r="D1433" s="295"/>
      <c r="E1433" s="296"/>
      <c r="F1433" s="297"/>
    </row>
    <row r="1434" spans="3:6" x14ac:dyDescent="0.2">
      <c r="C1434" s="294"/>
      <c r="D1434" s="295"/>
      <c r="E1434" s="296"/>
      <c r="F1434" s="297"/>
    </row>
    <row r="1435" spans="3:6" x14ac:dyDescent="0.2">
      <c r="C1435" s="294"/>
      <c r="D1435" s="295"/>
      <c r="E1435" s="296"/>
      <c r="F1435" s="297"/>
    </row>
    <row r="1436" spans="3:6" x14ac:dyDescent="0.2">
      <c r="C1436" s="294"/>
      <c r="D1436" s="295"/>
      <c r="E1436" s="296"/>
      <c r="F1436" s="297"/>
    </row>
    <row r="1437" spans="3:6" x14ac:dyDescent="0.2">
      <c r="C1437" s="294"/>
      <c r="D1437" s="295"/>
      <c r="E1437" s="296"/>
      <c r="F1437" s="297"/>
    </row>
    <row r="1438" spans="3:6" x14ac:dyDescent="0.2">
      <c r="C1438" s="294"/>
      <c r="D1438" s="295"/>
      <c r="E1438" s="296"/>
      <c r="F1438" s="297"/>
    </row>
    <row r="1439" spans="3:6" x14ac:dyDescent="0.2">
      <c r="C1439" s="294"/>
      <c r="D1439" s="295"/>
      <c r="E1439" s="296"/>
      <c r="F1439" s="297"/>
    </row>
    <row r="1440" spans="3:6" x14ac:dyDescent="0.2">
      <c r="C1440" s="294"/>
      <c r="D1440" s="295"/>
      <c r="E1440" s="296"/>
      <c r="F1440" s="297"/>
    </row>
    <row r="1441" spans="3:6" x14ac:dyDescent="0.2">
      <c r="C1441" s="294"/>
      <c r="D1441" s="295"/>
      <c r="E1441" s="296"/>
      <c r="F1441" s="297"/>
    </row>
    <row r="1442" spans="3:6" x14ac:dyDescent="0.2">
      <c r="C1442" s="294"/>
      <c r="D1442" s="295"/>
      <c r="E1442" s="296"/>
      <c r="F1442" s="297"/>
    </row>
    <row r="1443" spans="3:6" x14ac:dyDescent="0.2">
      <c r="C1443" s="294"/>
      <c r="D1443" s="295"/>
      <c r="E1443" s="296"/>
      <c r="F1443" s="297"/>
    </row>
    <row r="1444" spans="3:6" x14ac:dyDescent="0.2">
      <c r="C1444" s="294"/>
      <c r="D1444" s="295"/>
      <c r="E1444" s="296"/>
      <c r="F1444" s="297"/>
    </row>
    <row r="1445" spans="3:6" x14ac:dyDescent="0.2">
      <c r="C1445" s="294"/>
      <c r="D1445" s="295"/>
      <c r="E1445" s="296"/>
      <c r="F1445" s="297"/>
    </row>
    <row r="1446" spans="3:6" x14ac:dyDescent="0.2">
      <c r="C1446" s="294"/>
      <c r="D1446" s="295"/>
      <c r="E1446" s="296"/>
      <c r="F1446" s="297"/>
    </row>
    <row r="1447" spans="3:6" x14ac:dyDescent="0.2">
      <c r="C1447" s="294"/>
      <c r="D1447" s="295"/>
      <c r="E1447" s="296"/>
      <c r="F1447" s="297"/>
    </row>
    <row r="1448" spans="3:6" x14ac:dyDescent="0.2">
      <c r="C1448" s="294"/>
      <c r="D1448" s="295"/>
      <c r="E1448" s="296"/>
      <c r="F1448" s="297"/>
    </row>
    <row r="1449" spans="3:6" x14ac:dyDescent="0.2">
      <c r="C1449" s="294"/>
      <c r="D1449" s="295"/>
      <c r="E1449" s="296"/>
      <c r="F1449" s="297"/>
    </row>
    <row r="1450" spans="3:6" x14ac:dyDescent="0.2">
      <c r="C1450" s="294"/>
      <c r="D1450" s="295"/>
      <c r="E1450" s="296"/>
      <c r="F1450" s="297"/>
    </row>
    <row r="1451" spans="3:6" x14ac:dyDescent="0.2">
      <c r="C1451" s="294"/>
      <c r="D1451" s="295"/>
      <c r="E1451" s="296"/>
      <c r="F1451" s="297"/>
    </row>
    <row r="1452" spans="3:6" x14ac:dyDescent="0.2">
      <c r="C1452" s="294"/>
      <c r="D1452" s="295"/>
      <c r="E1452" s="296"/>
      <c r="F1452" s="297"/>
    </row>
    <row r="1453" spans="3:6" x14ac:dyDescent="0.2">
      <c r="C1453" s="294"/>
      <c r="D1453" s="295"/>
      <c r="E1453" s="296"/>
      <c r="F1453" s="297"/>
    </row>
    <row r="1454" spans="3:6" x14ac:dyDescent="0.2">
      <c r="C1454" s="294"/>
      <c r="D1454" s="295"/>
      <c r="E1454" s="296"/>
      <c r="F1454" s="297"/>
    </row>
    <row r="1455" spans="3:6" x14ac:dyDescent="0.2">
      <c r="C1455" s="294"/>
      <c r="D1455" s="295"/>
      <c r="E1455" s="296"/>
      <c r="F1455" s="297"/>
    </row>
    <row r="1456" spans="3:6" x14ac:dyDescent="0.2">
      <c r="C1456" s="294"/>
      <c r="D1456" s="295"/>
      <c r="E1456" s="296"/>
      <c r="F1456" s="297"/>
    </row>
    <row r="1457" spans="3:6" x14ac:dyDescent="0.2">
      <c r="C1457" s="294"/>
      <c r="D1457" s="295"/>
      <c r="E1457" s="296"/>
      <c r="F1457" s="297"/>
    </row>
    <row r="1458" spans="3:6" x14ac:dyDescent="0.2">
      <c r="C1458" s="294"/>
      <c r="D1458" s="295"/>
      <c r="E1458" s="296"/>
      <c r="F1458" s="297"/>
    </row>
    <row r="1459" spans="3:6" x14ac:dyDescent="0.2">
      <c r="C1459" s="294"/>
      <c r="D1459" s="295"/>
      <c r="E1459" s="296"/>
      <c r="F1459" s="297"/>
    </row>
    <row r="1460" spans="3:6" x14ac:dyDescent="0.2">
      <c r="C1460" s="294"/>
      <c r="D1460" s="295"/>
      <c r="E1460" s="296"/>
      <c r="F1460" s="297"/>
    </row>
    <row r="1461" spans="3:6" x14ac:dyDescent="0.2">
      <c r="C1461" s="294"/>
      <c r="D1461" s="295"/>
      <c r="E1461" s="296"/>
      <c r="F1461" s="297"/>
    </row>
    <row r="1462" spans="3:6" x14ac:dyDescent="0.2">
      <c r="C1462" s="294"/>
      <c r="D1462" s="295"/>
      <c r="E1462" s="296"/>
      <c r="F1462" s="297"/>
    </row>
    <row r="1463" spans="3:6" x14ac:dyDescent="0.2">
      <c r="C1463" s="294"/>
      <c r="D1463" s="295"/>
      <c r="E1463" s="296"/>
      <c r="F1463" s="297"/>
    </row>
    <row r="1464" spans="3:6" x14ac:dyDescent="0.2">
      <c r="C1464" s="294"/>
      <c r="D1464" s="295"/>
      <c r="E1464" s="296"/>
      <c r="F1464" s="297"/>
    </row>
    <row r="1465" spans="3:6" x14ac:dyDescent="0.2">
      <c r="C1465" s="294"/>
      <c r="D1465" s="295"/>
      <c r="E1465" s="296"/>
      <c r="F1465" s="297"/>
    </row>
    <row r="1466" spans="3:6" x14ac:dyDescent="0.2">
      <c r="C1466" s="294"/>
      <c r="D1466" s="295"/>
      <c r="E1466" s="296"/>
      <c r="F1466" s="297"/>
    </row>
    <row r="1467" spans="3:6" x14ac:dyDescent="0.2">
      <c r="C1467" s="294"/>
      <c r="D1467" s="295"/>
      <c r="E1467" s="296"/>
      <c r="F1467" s="297"/>
    </row>
    <row r="1468" spans="3:6" x14ac:dyDescent="0.2">
      <c r="C1468" s="294"/>
      <c r="D1468" s="295"/>
      <c r="E1468" s="296"/>
      <c r="F1468" s="297"/>
    </row>
    <row r="1469" spans="3:6" x14ac:dyDescent="0.2">
      <c r="C1469" s="294"/>
      <c r="D1469" s="295"/>
      <c r="E1469" s="296"/>
      <c r="F1469" s="297"/>
    </row>
    <row r="1470" spans="3:6" x14ac:dyDescent="0.2">
      <c r="C1470" s="294"/>
      <c r="D1470" s="295"/>
      <c r="E1470" s="296"/>
      <c r="F1470" s="297"/>
    </row>
    <row r="1471" spans="3:6" x14ac:dyDescent="0.2">
      <c r="C1471" s="294"/>
      <c r="D1471" s="295"/>
      <c r="E1471" s="296"/>
      <c r="F1471" s="297"/>
    </row>
    <row r="1472" spans="3:6" x14ac:dyDescent="0.2">
      <c r="C1472" s="294"/>
      <c r="D1472" s="295"/>
      <c r="E1472" s="296"/>
      <c r="F1472" s="297"/>
    </row>
    <row r="1473" spans="3:6" x14ac:dyDescent="0.2">
      <c r="C1473" s="294"/>
      <c r="D1473" s="295"/>
      <c r="E1473" s="296"/>
      <c r="F1473" s="297"/>
    </row>
    <row r="1474" spans="3:6" x14ac:dyDescent="0.2">
      <c r="C1474" s="294"/>
      <c r="D1474" s="295"/>
      <c r="E1474" s="296"/>
      <c r="F1474" s="297"/>
    </row>
    <row r="1475" spans="3:6" x14ac:dyDescent="0.2">
      <c r="C1475" s="294"/>
      <c r="D1475" s="295"/>
      <c r="E1475" s="296"/>
      <c r="F1475" s="297"/>
    </row>
    <row r="1476" spans="3:6" x14ac:dyDescent="0.2">
      <c r="C1476" s="294"/>
      <c r="D1476" s="295"/>
      <c r="E1476" s="296"/>
      <c r="F1476" s="297"/>
    </row>
    <row r="1477" spans="3:6" x14ac:dyDescent="0.2">
      <c r="C1477" s="294"/>
      <c r="D1477" s="295"/>
      <c r="E1477" s="296"/>
      <c r="F1477" s="297"/>
    </row>
    <row r="1478" spans="3:6" x14ac:dyDescent="0.2">
      <c r="C1478" s="294"/>
      <c r="D1478" s="295"/>
      <c r="E1478" s="296"/>
      <c r="F1478" s="297"/>
    </row>
    <row r="1479" spans="3:6" x14ac:dyDescent="0.2">
      <c r="C1479" s="294"/>
      <c r="D1479" s="295"/>
      <c r="E1479" s="296"/>
      <c r="F1479" s="297"/>
    </row>
    <row r="1480" spans="3:6" x14ac:dyDescent="0.2">
      <c r="C1480" s="294"/>
      <c r="D1480" s="295"/>
      <c r="E1480" s="296"/>
      <c r="F1480" s="297"/>
    </row>
    <row r="1481" spans="3:6" x14ac:dyDescent="0.2">
      <c r="C1481" s="294"/>
      <c r="D1481" s="295"/>
      <c r="E1481" s="296"/>
      <c r="F1481" s="297"/>
    </row>
    <row r="1482" spans="3:6" x14ac:dyDescent="0.2">
      <c r="C1482" s="294"/>
      <c r="D1482" s="295"/>
      <c r="E1482" s="296"/>
      <c r="F1482" s="297"/>
    </row>
    <row r="1483" spans="3:6" x14ac:dyDescent="0.2">
      <c r="C1483" s="294"/>
      <c r="D1483" s="295"/>
      <c r="E1483" s="296"/>
      <c r="F1483" s="297"/>
    </row>
    <row r="1484" spans="3:6" x14ac:dyDescent="0.2">
      <c r="C1484" s="294"/>
      <c r="D1484" s="295"/>
      <c r="E1484" s="296"/>
      <c r="F1484" s="297"/>
    </row>
    <row r="1485" spans="3:6" x14ac:dyDescent="0.2">
      <c r="C1485" s="294"/>
      <c r="D1485" s="295"/>
      <c r="E1485" s="296"/>
      <c r="F1485" s="297"/>
    </row>
    <row r="1486" spans="3:6" x14ac:dyDescent="0.2">
      <c r="C1486" s="294"/>
      <c r="D1486" s="295"/>
      <c r="E1486" s="296"/>
      <c r="F1486" s="297"/>
    </row>
    <row r="1487" spans="3:6" x14ac:dyDescent="0.2">
      <c r="C1487" s="294"/>
      <c r="D1487" s="295"/>
      <c r="E1487" s="296"/>
      <c r="F1487" s="297"/>
    </row>
    <row r="1488" spans="3:6" x14ac:dyDescent="0.2">
      <c r="C1488" s="294"/>
      <c r="D1488" s="295"/>
      <c r="E1488" s="296"/>
      <c r="F1488" s="297"/>
    </row>
    <row r="1489" spans="3:6" x14ac:dyDescent="0.2">
      <c r="C1489" s="294"/>
      <c r="D1489" s="295"/>
      <c r="E1489" s="296"/>
      <c r="F1489" s="297"/>
    </row>
    <row r="1490" spans="3:6" x14ac:dyDescent="0.2">
      <c r="C1490" s="294"/>
      <c r="D1490" s="295"/>
      <c r="E1490" s="296"/>
      <c r="F1490" s="297"/>
    </row>
    <row r="1491" spans="3:6" x14ac:dyDescent="0.2">
      <c r="C1491" s="294"/>
      <c r="D1491" s="295"/>
      <c r="E1491" s="296"/>
      <c r="F1491" s="297"/>
    </row>
    <row r="1492" spans="3:6" x14ac:dyDescent="0.2">
      <c r="C1492" s="294"/>
      <c r="D1492" s="295"/>
      <c r="E1492" s="296"/>
      <c r="F1492" s="297"/>
    </row>
    <row r="1493" spans="3:6" x14ac:dyDescent="0.2">
      <c r="C1493" s="294"/>
      <c r="D1493" s="295"/>
      <c r="E1493" s="296"/>
      <c r="F1493" s="297"/>
    </row>
    <row r="1494" spans="3:6" x14ac:dyDescent="0.2">
      <c r="C1494" s="294"/>
      <c r="D1494" s="295"/>
      <c r="E1494" s="296"/>
      <c r="F1494" s="297"/>
    </row>
    <row r="1495" spans="3:6" x14ac:dyDescent="0.2">
      <c r="C1495" s="294"/>
      <c r="D1495" s="295"/>
      <c r="E1495" s="296"/>
      <c r="F1495" s="297"/>
    </row>
    <row r="1496" spans="3:6" x14ac:dyDescent="0.2">
      <c r="C1496" s="294"/>
      <c r="D1496" s="295"/>
      <c r="E1496" s="296"/>
      <c r="F1496" s="297"/>
    </row>
    <row r="1497" spans="3:6" x14ac:dyDescent="0.2">
      <c r="C1497" s="294"/>
      <c r="D1497" s="295"/>
      <c r="E1497" s="296"/>
      <c r="F1497" s="297"/>
    </row>
    <row r="1498" spans="3:6" x14ac:dyDescent="0.2">
      <c r="C1498" s="294"/>
      <c r="D1498" s="295"/>
      <c r="E1498" s="296"/>
      <c r="F1498" s="297"/>
    </row>
    <row r="1499" spans="3:6" x14ac:dyDescent="0.2">
      <c r="C1499" s="294"/>
      <c r="D1499" s="295"/>
      <c r="E1499" s="296"/>
      <c r="F1499" s="297"/>
    </row>
    <row r="1500" spans="3:6" x14ac:dyDescent="0.2">
      <c r="C1500" s="294"/>
      <c r="D1500" s="295"/>
      <c r="E1500" s="296"/>
      <c r="F1500" s="297"/>
    </row>
    <row r="1501" spans="3:6" x14ac:dyDescent="0.2">
      <c r="C1501" s="294"/>
      <c r="D1501" s="295"/>
      <c r="E1501" s="296"/>
      <c r="F1501" s="297"/>
    </row>
    <row r="1502" spans="3:6" x14ac:dyDescent="0.2">
      <c r="C1502" s="294"/>
      <c r="D1502" s="295"/>
      <c r="E1502" s="296"/>
      <c r="F1502" s="297"/>
    </row>
    <row r="1503" spans="3:6" x14ac:dyDescent="0.2">
      <c r="C1503" s="294"/>
      <c r="D1503" s="295"/>
      <c r="E1503" s="296"/>
      <c r="F1503" s="297"/>
    </row>
    <row r="1504" spans="3:6" x14ac:dyDescent="0.2">
      <c r="C1504" s="294"/>
      <c r="D1504" s="295"/>
      <c r="E1504" s="296"/>
      <c r="F1504" s="297"/>
    </row>
    <row r="1505" spans="3:6" x14ac:dyDescent="0.2">
      <c r="C1505" s="294"/>
      <c r="D1505" s="295"/>
      <c r="E1505" s="296"/>
      <c r="F1505" s="297"/>
    </row>
    <row r="1506" spans="3:6" x14ac:dyDescent="0.2">
      <c r="C1506" s="294"/>
      <c r="D1506" s="295"/>
      <c r="E1506" s="296"/>
      <c r="F1506" s="297"/>
    </row>
    <row r="1507" spans="3:6" x14ac:dyDescent="0.2">
      <c r="C1507" s="294"/>
      <c r="D1507" s="295"/>
      <c r="E1507" s="296"/>
      <c r="F1507" s="297"/>
    </row>
    <row r="1508" spans="3:6" x14ac:dyDescent="0.2">
      <c r="C1508" s="294"/>
      <c r="D1508" s="295"/>
      <c r="E1508" s="296"/>
      <c r="F1508" s="297"/>
    </row>
    <row r="1509" spans="3:6" x14ac:dyDescent="0.2">
      <c r="C1509" s="294"/>
      <c r="D1509" s="295"/>
      <c r="E1509" s="296"/>
      <c r="F1509" s="297"/>
    </row>
    <row r="1510" spans="3:6" x14ac:dyDescent="0.2">
      <c r="C1510" s="294"/>
      <c r="D1510" s="295"/>
      <c r="E1510" s="296"/>
      <c r="F1510" s="297"/>
    </row>
    <row r="1511" spans="3:6" x14ac:dyDescent="0.2">
      <c r="C1511" s="294"/>
      <c r="D1511" s="295"/>
      <c r="E1511" s="296"/>
      <c r="F1511" s="297"/>
    </row>
    <row r="1512" spans="3:6" x14ac:dyDescent="0.2">
      <c r="C1512" s="294"/>
      <c r="D1512" s="295"/>
      <c r="E1512" s="296"/>
      <c r="F1512" s="297"/>
    </row>
    <row r="1513" spans="3:6" x14ac:dyDescent="0.2">
      <c r="C1513" s="294"/>
      <c r="D1513" s="295"/>
      <c r="E1513" s="296"/>
      <c r="F1513" s="297"/>
    </row>
    <row r="1514" spans="3:6" x14ac:dyDescent="0.2">
      <c r="C1514" s="294"/>
      <c r="D1514" s="295"/>
      <c r="E1514" s="296"/>
      <c r="F1514" s="297"/>
    </row>
    <row r="1515" spans="3:6" x14ac:dyDescent="0.2">
      <c r="C1515" s="294"/>
      <c r="D1515" s="295"/>
      <c r="E1515" s="296"/>
      <c r="F1515" s="297"/>
    </row>
    <row r="1516" spans="3:6" x14ac:dyDescent="0.2">
      <c r="C1516" s="294"/>
      <c r="D1516" s="295"/>
      <c r="E1516" s="296"/>
      <c r="F1516" s="297"/>
    </row>
    <row r="1517" spans="3:6" x14ac:dyDescent="0.2">
      <c r="C1517" s="294"/>
      <c r="D1517" s="295"/>
      <c r="E1517" s="296"/>
      <c r="F1517" s="297"/>
    </row>
    <row r="1518" spans="3:6" x14ac:dyDescent="0.2">
      <c r="C1518" s="294"/>
      <c r="D1518" s="295"/>
      <c r="E1518" s="296"/>
      <c r="F1518" s="297"/>
    </row>
    <row r="1519" spans="3:6" x14ac:dyDescent="0.2">
      <c r="C1519" s="294"/>
      <c r="D1519" s="295"/>
      <c r="E1519" s="296"/>
      <c r="F1519" s="297"/>
    </row>
    <row r="1520" spans="3:6" x14ac:dyDescent="0.2">
      <c r="C1520" s="294"/>
      <c r="D1520" s="295"/>
      <c r="E1520" s="296"/>
      <c r="F1520" s="297"/>
    </row>
    <row r="1521" spans="3:6" x14ac:dyDescent="0.2">
      <c r="C1521" s="294"/>
      <c r="D1521" s="295"/>
      <c r="E1521" s="296"/>
      <c r="F1521" s="297"/>
    </row>
    <row r="1522" spans="3:6" x14ac:dyDescent="0.2">
      <c r="C1522" s="294"/>
      <c r="D1522" s="295"/>
      <c r="E1522" s="296"/>
      <c r="F1522" s="297"/>
    </row>
    <row r="1523" spans="3:6" x14ac:dyDescent="0.2">
      <c r="C1523" s="294"/>
      <c r="D1523" s="295"/>
      <c r="E1523" s="296"/>
      <c r="F1523" s="297"/>
    </row>
    <row r="1524" spans="3:6" x14ac:dyDescent="0.2">
      <c r="C1524" s="294"/>
      <c r="D1524" s="295"/>
      <c r="E1524" s="296"/>
      <c r="F1524" s="297"/>
    </row>
    <row r="1525" spans="3:6" x14ac:dyDescent="0.2">
      <c r="C1525" s="294"/>
      <c r="D1525" s="295"/>
      <c r="E1525" s="296"/>
      <c r="F1525" s="297"/>
    </row>
    <row r="1526" spans="3:6" x14ac:dyDescent="0.2">
      <c r="C1526" s="294"/>
      <c r="D1526" s="295"/>
      <c r="E1526" s="296"/>
      <c r="F1526" s="297"/>
    </row>
    <row r="1527" spans="3:6" x14ac:dyDescent="0.2">
      <c r="C1527" s="294"/>
      <c r="D1527" s="295"/>
      <c r="E1527" s="296"/>
      <c r="F1527" s="297"/>
    </row>
    <row r="1528" spans="3:6" x14ac:dyDescent="0.2">
      <c r="C1528" s="294"/>
      <c r="D1528" s="295"/>
      <c r="E1528" s="296"/>
      <c r="F1528" s="297"/>
    </row>
    <row r="1529" spans="3:6" x14ac:dyDescent="0.2">
      <c r="C1529" s="294"/>
      <c r="D1529" s="295"/>
      <c r="E1529" s="296"/>
      <c r="F1529" s="297"/>
    </row>
    <row r="1530" spans="3:6" x14ac:dyDescent="0.2">
      <c r="C1530" s="294"/>
      <c r="D1530" s="295"/>
      <c r="E1530" s="296"/>
      <c r="F1530" s="297"/>
    </row>
    <row r="1531" spans="3:6" x14ac:dyDescent="0.2">
      <c r="C1531" s="294"/>
      <c r="D1531" s="295"/>
      <c r="E1531" s="296"/>
      <c r="F1531" s="297"/>
    </row>
    <row r="1532" spans="3:6" x14ac:dyDescent="0.2">
      <c r="C1532" s="294"/>
      <c r="D1532" s="295"/>
      <c r="E1532" s="296"/>
      <c r="F1532" s="297"/>
    </row>
    <row r="1533" spans="3:6" x14ac:dyDescent="0.2">
      <c r="C1533" s="294"/>
      <c r="D1533" s="295"/>
      <c r="E1533" s="296"/>
      <c r="F1533" s="297"/>
    </row>
    <row r="1534" spans="3:6" x14ac:dyDescent="0.2">
      <c r="C1534" s="294"/>
      <c r="D1534" s="295"/>
      <c r="E1534" s="296"/>
      <c r="F1534" s="297"/>
    </row>
    <row r="1535" spans="3:6" x14ac:dyDescent="0.2">
      <c r="C1535" s="294"/>
      <c r="D1535" s="295"/>
      <c r="E1535" s="296"/>
      <c r="F1535" s="297"/>
    </row>
    <row r="1536" spans="3:6" x14ac:dyDescent="0.2">
      <c r="C1536" s="294"/>
      <c r="D1536" s="295"/>
      <c r="E1536" s="296"/>
      <c r="F1536" s="297"/>
    </row>
    <row r="1537" spans="3:6" x14ac:dyDescent="0.2">
      <c r="C1537" s="294"/>
      <c r="D1537" s="295"/>
      <c r="E1537" s="296"/>
      <c r="F1537" s="297"/>
    </row>
    <row r="1538" spans="3:6" x14ac:dyDescent="0.2">
      <c r="C1538" s="294"/>
      <c r="D1538" s="295"/>
      <c r="E1538" s="296"/>
      <c r="F1538" s="297"/>
    </row>
    <row r="1539" spans="3:6" x14ac:dyDescent="0.2">
      <c r="C1539" s="294"/>
      <c r="D1539" s="295"/>
      <c r="E1539" s="296"/>
      <c r="F1539" s="297"/>
    </row>
    <row r="1540" spans="3:6" x14ac:dyDescent="0.2">
      <c r="C1540" s="294"/>
      <c r="D1540" s="295"/>
      <c r="E1540" s="296"/>
      <c r="F1540" s="297"/>
    </row>
    <row r="1541" spans="3:6" x14ac:dyDescent="0.2">
      <c r="C1541" s="294"/>
      <c r="D1541" s="295"/>
      <c r="E1541" s="296"/>
      <c r="F1541" s="297"/>
    </row>
    <row r="1542" spans="3:6" x14ac:dyDescent="0.2">
      <c r="C1542" s="294"/>
      <c r="D1542" s="295"/>
      <c r="E1542" s="296"/>
      <c r="F1542" s="297"/>
    </row>
    <row r="1543" spans="3:6" x14ac:dyDescent="0.2">
      <c r="C1543" s="294"/>
      <c r="D1543" s="295"/>
      <c r="E1543" s="296"/>
      <c r="F1543" s="297"/>
    </row>
    <row r="1544" spans="3:6" x14ac:dyDescent="0.2">
      <c r="C1544" s="294"/>
      <c r="D1544" s="295"/>
      <c r="E1544" s="296"/>
      <c r="F1544" s="297"/>
    </row>
    <row r="1545" spans="3:6" x14ac:dyDescent="0.2">
      <c r="C1545" s="294"/>
      <c r="D1545" s="295"/>
      <c r="E1545" s="296"/>
      <c r="F1545" s="297"/>
    </row>
    <row r="1546" spans="3:6" x14ac:dyDescent="0.2">
      <c r="C1546" s="294"/>
      <c r="D1546" s="295"/>
      <c r="E1546" s="296"/>
      <c r="F1546" s="297"/>
    </row>
    <row r="1547" spans="3:6" x14ac:dyDescent="0.2">
      <c r="C1547" s="294"/>
      <c r="D1547" s="295"/>
      <c r="E1547" s="296"/>
      <c r="F1547" s="297"/>
    </row>
    <row r="1548" spans="3:6" x14ac:dyDescent="0.2">
      <c r="C1548" s="294"/>
      <c r="D1548" s="295"/>
      <c r="E1548" s="296"/>
      <c r="F1548" s="297"/>
    </row>
    <row r="1549" spans="3:6" x14ac:dyDescent="0.2">
      <c r="C1549" s="294"/>
      <c r="D1549" s="295"/>
      <c r="E1549" s="296"/>
      <c r="F1549" s="297"/>
    </row>
    <row r="1550" spans="3:6" x14ac:dyDescent="0.2">
      <c r="C1550" s="294"/>
      <c r="D1550" s="295"/>
      <c r="E1550" s="296"/>
      <c r="F1550" s="297"/>
    </row>
    <row r="1551" spans="3:6" x14ac:dyDescent="0.2">
      <c r="C1551" s="294"/>
      <c r="D1551" s="295"/>
      <c r="E1551" s="296"/>
      <c r="F1551" s="297"/>
    </row>
    <row r="1552" spans="3:6" x14ac:dyDescent="0.2">
      <c r="C1552" s="294"/>
      <c r="D1552" s="295"/>
      <c r="E1552" s="296"/>
      <c r="F1552" s="297"/>
    </row>
    <row r="1553" spans="3:6" x14ac:dyDescent="0.2">
      <c r="C1553" s="294"/>
      <c r="D1553" s="295"/>
      <c r="E1553" s="296"/>
      <c r="F1553" s="297"/>
    </row>
    <row r="1554" spans="3:6" x14ac:dyDescent="0.2">
      <c r="C1554" s="294"/>
      <c r="D1554" s="295"/>
      <c r="E1554" s="296"/>
      <c r="F1554" s="297"/>
    </row>
    <row r="1555" spans="3:6" x14ac:dyDescent="0.2">
      <c r="C1555" s="294"/>
      <c r="D1555" s="295"/>
      <c r="E1555" s="296"/>
      <c r="F1555" s="297"/>
    </row>
    <row r="1556" spans="3:6" x14ac:dyDescent="0.2">
      <c r="C1556" s="294"/>
      <c r="D1556" s="295"/>
      <c r="E1556" s="296"/>
      <c r="F1556" s="297"/>
    </row>
    <row r="1557" spans="3:6" x14ac:dyDescent="0.2">
      <c r="C1557" s="294"/>
      <c r="D1557" s="295"/>
      <c r="E1557" s="296"/>
      <c r="F1557" s="297"/>
    </row>
    <row r="1558" spans="3:6" x14ac:dyDescent="0.2">
      <c r="C1558" s="294"/>
      <c r="D1558" s="295"/>
      <c r="E1558" s="296"/>
      <c r="F1558" s="297"/>
    </row>
    <row r="1559" spans="3:6" x14ac:dyDescent="0.2">
      <c r="C1559" s="294"/>
      <c r="D1559" s="295"/>
      <c r="E1559" s="296"/>
      <c r="F1559" s="297"/>
    </row>
    <row r="1560" spans="3:6" x14ac:dyDescent="0.2">
      <c r="C1560" s="294"/>
      <c r="D1560" s="295"/>
      <c r="E1560" s="296"/>
      <c r="F1560" s="297"/>
    </row>
    <row r="1561" spans="3:6" x14ac:dyDescent="0.2">
      <c r="C1561" s="294"/>
      <c r="D1561" s="295"/>
      <c r="E1561" s="296"/>
      <c r="F1561" s="297"/>
    </row>
    <row r="1562" spans="3:6" x14ac:dyDescent="0.2">
      <c r="C1562" s="294"/>
      <c r="D1562" s="295"/>
      <c r="E1562" s="296"/>
      <c r="F1562" s="297"/>
    </row>
    <row r="1563" spans="3:6" x14ac:dyDescent="0.2">
      <c r="C1563" s="294"/>
      <c r="D1563" s="295"/>
      <c r="E1563" s="296"/>
      <c r="F1563" s="297"/>
    </row>
    <row r="1564" spans="3:6" x14ac:dyDescent="0.2">
      <c r="C1564" s="294"/>
      <c r="D1564" s="295"/>
      <c r="E1564" s="296"/>
      <c r="F1564" s="297"/>
    </row>
    <row r="1565" spans="3:6" x14ac:dyDescent="0.2">
      <c r="C1565" s="294"/>
      <c r="D1565" s="295"/>
      <c r="E1565" s="296"/>
      <c r="F1565" s="297"/>
    </row>
    <row r="1566" spans="3:6" x14ac:dyDescent="0.2">
      <c r="C1566" s="294"/>
      <c r="D1566" s="295"/>
      <c r="E1566" s="296"/>
      <c r="F1566" s="297"/>
    </row>
    <row r="1567" spans="3:6" x14ac:dyDescent="0.2">
      <c r="C1567" s="294"/>
      <c r="D1567" s="295"/>
      <c r="E1567" s="296"/>
      <c r="F1567" s="297"/>
    </row>
    <row r="1568" spans="3:6" x14ac:dyDescent="0.2">
      <c r="C1568" s="294"/>
      <c r="D1568" s="295"/>
      <c r="E1568" s="296"/>
      <c r="F1568" s="297"/>
    </row>
    <row r="1569" spans="3:6" x14ac:dyDescent="0.2">
      <c r="C1569" s="294"/>
      <c r="D1569" s="295"/>
      <c r="E1569" s="296"/>
      <c r="F1569" s="297"/>
    </row>
    <row r="1570" spans="3:6" x14ac:dyDescent="0.2">
      <c r="C1570" s="294"/>
      <c r="D1570" s="295"/>
      <c r="E1570" s="296"/>
      <c r="F1570" s="297"/>
    </row>
    <row r="1571" spans="3:6" x14ac:dyDescent="0.2">
      <c r="C1571" s="294"/>
      <c r="D1571" s="295"/>
      <c r="E1571" s="296"/>
      <c r="F1571" s="297"/>
    </row>
    <row r="1572" spans="3:6" x14ac:dyDescent="0.2">
      <c r="C1572" s="294"/>
      <c r="D1572" s="295"/>
      <c r="E1572" s="296"/>
      <c r="F1572" s="297"/>
    </row>
    <row r="1573" spans="3:6" x14ac:dyDescent="0.2">
      <c r="C1573" s="294"/>
      <c r="D1573" s="295"/>
      <c r="E1573" s="296"/>
      <c r="F1573" s="297"/>
    </row>
    <row r="1574" spans="3:6" x14ac:dyDescent="0.2">
      <c r="C1574" s="294"/>
      <c r="D1574" s="295"/>
      <c r="E1574" s="296"/>
      <c r="F1574" s="297"/>
    </row>
    <row r="1575" spans="3:6" x14ac:dyDescent="0.2">
      <c r="C1575" s="294"/>
      <c r="D1575" s="295"/>
      <c r="E1575" s="296"/>
      <c r="F1575" s="297"/>
    </row>
    <row r="1576" spans="3:6" x14ac:dyDescent="0.2">
      <c r="C1576" s="294"/>
      <c r="D1576" s="295"/>
      <c r="E1576" s="296"/>
      <c r="F1576" s="297"/>
    </row>
    <row r="1577" spans="3:6" x14ac:dyDescent="0.2">
      <c r="C1577" s="294"/>
      <c r="D1577" s="295"/>
      <c r="E1577" s="296"/>
      <c r="F1577" s="297"/>
    </row>
    <row r="1578" spans="3:6" x14ac:dyDescent="0.2">
      <c r="C1578" s="294"/>
      <c r="D1578" s="295"/>
      <c r="E1578" s="296"/>
      <c r="F1578" s="297"/>
    </row>
    <row r="1579" spans="3:6" x14ac:dyDescent="0.2">
      <c r="C1579" s="294"/>
      <c r="D1579" s="295"/>
      <c r="E1579" s="296"/>
      <c r="F1579" s="297"/>
    </row>
    <row r="1580" spans="3:6" x14ac:dyDescent="0.2">
      <c r="C1580" s="294"/>
      <c r="D1580" s="295"/>
      <c r="E1580" s="296"/>
      <c r="F1580" s="297"/>
    </row>
    <row r="1581" spans="3:6" x14ac:dyDescent="0.2">
      <c r="C1581" s="294"/>
      <c r="D1581" s="295"/>
      <c r="E1581" s="296"/>
      <c r="F1581" s="297"/>
    </row>
    <row r="1582" spans="3:6" x14ac:dyDescent="0.2">
      <c r="C1582" s="294"/>
      <c r="D1582" s="295"/>
      <c r="E1582" s="296"/>
      <c r="F1582" s="297"/>
    </row>
    <row r="1583" spans="3:6" x14ac:dyDescent="0.2">
      <c r="C1583" s="294"/>
      <c r="D1583" s="295"/>
      <c r="E1583" s="296"/>
      <c r="F1583" s="297"/>
    </row>
    <row r="1584" spans="3:6" x14ac:dyDescent="0.2">
      <c r="C1584" s="294"/>
      <c r="D1584" s="295"/>
      <c r="E1584" s="296"/>
      <c r="F1584" s="297"/>
    </row>
    <row r="1585" spans="3:6" x14ac:dyDescent="0.2">
      <c r="C1585" s="294"/>
      <c r="D1585" s="295"/>
      <c r="E1585" s="296"/>
      <c r="F1585" s="297"/>
    </row>
    <row r="1586" spans="3:6" x14ac:dyDescent="0.2">
      <c r="C1586" s="294"/>
      <c r="D1586" s="295"/>
      <c r="E1586" s="296"/>
      <c r="F1586" s="297"/>
    </row>
    <row r="1587" spans="3:6" x14ac:dyDescent="0.2">
      <c r="C1587" s="294"/>
      <c r="D1587" s="295"/>
      <c r="E1587" s="296"/>
      <c r="F1587" s="297"/>
    </row>
    <row r="1588" spans="3:6" x14ac:dyDescent="0.2">
      <c r="C1588" s="294"/>
      <c r="D1588" s="295"/>
      <c r="E1588" s="296"/>
      <c r="F1588" s="297"/>
    </row>
    <row r="1589" spans="3:6" x14ac:dyDescent="0.2">
      <c r="C1589" s="294"/>
      <c r="D1589" s="295"/>
      <c r="E1589" s="296"/>
      <c r="F1589" s="297"/>
    </row>
    <row r="1590" spans="3:6" x14ac:dyDescent="0.2">
      <c r="C1590" s="294"/>
      <c r="D1590" s="295"/>
      <c r="E1590" s="296"/>
      <c r="F1590" s="297"/>
    </row>
    <row r="1591" spans="3:6" x14ac:dyDescent="0.2">
      <c r="C1591" s="294"/>
      <c r="D1591" s="295"/>
      <c r="E1591" s="296"/>
      <c r="F1591" s="297"/>
    </row>
    <row r="1592" spans="3:6" x14ac:dyDescent="0.2">
      <c r="C1592" s="294"/>
      <c r="D1592" s="295"/>
      <c r="E1592" s="296"/>
      <c r="F1592" s="297"/>
    </row>
    <row r="1593" spans="3:6" x14ac:dyDescent="0.2">
      <c r="C1593" s="294"/>
      <c r="D1593" s="295"/>
      <c r="E1593" s="296"/>
      <c r="F1593" s="297"/>
    </row>
    <row r="1594" spans="3:6" x14ac:dyDescent="0.2">
      <c r="C1594" s="294"/>
      <c r="D1594" s="295"/>
      <c r="E1594" s="296"/>
      <c r="F1594" s="297"/>
    </row>
    <row r="1595" spans="3:6" x14ac:dyDescent="0.2">
      <c r="C1595" s="294"/>
      <c r="D1595" s="295"/>
      <c r="E1595" s="296"/>
      <c r="F1595" s="297"/>
    </row>
    <row r="1596" spans="3:6" x14ac:dyDescent="0.2">
      <c r="C1596" s="294"/>
      <c r="D1596" s="295"/>
      <c r="E1596" s="296"/>
      <c r="F1596" s="297"/>
    </row>
    <row r="1597" spans="3:6" x14ac:dyDescent="0.2">
      <c r="C1597" s="294"/>
      <c r="D1597" s="295"/>
      <c r="E1597" s="296"/>
      <c r="F1597" s="297"/>
    </row>
    <row r="1598" spans="3:6" x14ac:dyDescent="0.2">
      <c r="C1598" s="294"/>
      <c r="D1598" s="295"/>
      <c r="E1598" s="296"/>
      <c r="F1598" s="297"/>
    </row>
    <row r="1599" spans="3:6" x14ac:dyDescent="0.2">
      <c r="C1599" s="294"/>
      <c r="D1599" s="295"/>
      <c r="E1599" s="296"/>
      <c r="F1599" s="297"/>
    </row>
    <row r="1600" spans="3:6" x14ac:dyDescent="0.2">
      <c r="C1600" s="294"/>
      <c r="D1600" s="295"/>
      <c r="E1600" s="296"/>
      <c r="F1600" s="297"/>
    </row>
    <row r="1601" spans="3:6" x14ac:dyDescent="0.2">
      <c r="C1601" s="294"/>
      <c r="D1601" s="295"/>
      <c r="E1601" s="296"/>
      <c r="F1601" s="297"/>
    </row>
    <row r="1602" spans="3:6" x14ac:dyDescent="0.2">
      <c r="C1602" s="294"/>
      <c r="D1602" s="295"/>
      <c r="E1602" s="296"/>
      <c r="F1602" s="297"/>
    </row>
    <row r="1603" spans="3:6" x14ac:dyDescent="0.2">
      <c r="C1603" s="294"/>
      <c r="D1603" s="295"/>
      <c r="E1603" s="296"/>
      <c r="F1603" s="297"/>
    </row>
    <row r="1604" spans="3:6" x14ac:dyDescent="0.2">
      <c r="C1604" s="294"/>
      <c r="D1604" s="295"/>
      <c r="E1604" s="296"/>
      <c r="F1604" s="297"/>
    </row>
    <row r="1605" spans="3:6" x14ac:dyDescent="0.2">
      <c r="C1605" s="294"/>
      <c r="D1605" s="295"/>
      <c r="E1605" s="296"/>
      <c r="F1605" s="297"/>
    </row>
    <row r="1606" spans="3:6" x14ac:dyDescent="0.2">
      <c r="C1606" s="294"/>
      <c r="D1606" s="295"/>
      <c r="E1606" s="296"/>
      <c r="F1606" s="297"/>
    </row>
    <row r="1607" spans="3:6" x14ac:dyDescent="0.2">
      <c r="C1607" s="294"/>
      <c r="D1607" s="295"/>
      <c r="E1607" s="296"/>
      <c r="F1607" s="297"/>
    </row>
    <row r="1608" spans="3:6" x14ac:dyDescent="0.2">
      <c r="C1608" s="294"/>
      <c r="D1608" s="295"/>
      <c r="E1608" s="296"/>
      <c r="F1608" s="297"/>
    </row>
    <row r="1609" spans="3:6" x14ac:dyDescent="0.2">
      <c r="C1609" s="294"/>
      <c r="D1609" s="295"/>
      <c r="E1609" s="296"/>
      <c r="F1609" s="297"/>
    </row>
    <row r="1610" spans="3:6" x14ac:dyDescent="0.2">
      <c r="C1610" s="294"/>
      <c r="D1610" s="295"/>
      <c r="E1610" s="296"/>
      <c r="F1610" s="297"/>
    </row>
    <row r="1611" spans="3:6" x14ac:dyDescent="0.2">
      <c r="C1611" s="294"/>
      <c r="D1611" s="295"/>
      <c r="E1611" s="296"/>
      <c r="F1611" s="297"/>
    </row>
    <row r="1612" spans="3:6" x14ac:dyDescent="0.2">
      <c r="C1612" s="294"/>
      <c r="D1612" s="295"/>
      <c r="E1612" s="296"/>
      <c r="F1612" s="297"/>
    </row>
    <row r="1613" spans="3:6" x14ac:dyDescent="0.2">
      <c r="C1613" s="294"/>
      <c r="D1613" s="295"/>
      <c r="E1613" s="296"/>
      <c r="F1613" s="297"/>
    </row>
    <row r="1614" spans="3:6" x14ac:dyDescent="0.2">
      <c r="C1614" s="294"/>
      <c r="D1614" s="295"/>
      <c r="E1614" s="296"/>
      <c r="F1614" s="297"/>
    </row>
    <row r="1615" spans="3:6" x14ac:dyDescent="0.2">
      <c r="C1615" s="294"/>
      <c r="D1615" s="295"/>
      <c r="E1615" s="296"/>
      <c r="F1615" s="297"/>
    </row>
    <row r="1616" spans="3:6" x14ac:dyDescent="0.2">
      <c r="C1616" s="294"/>
      <c r="D1616" s="295"/>
      <c r="E1616" s="296"/>
      <c r="F1616" s="297"/>
    </row>
    <row r="1617" spans="3:6" x14ac:dyDescent="0.2">
      <c r="C1617" s="294"/>
      <c r="D1617" s="295"/>
      <c r="E1617" s="296"/>
      <c r="F1617" s="297"/>
    </row>
    <row r="1618" spans="3:6" x14ac:dyDescent="0.2">
      <c r="C1618" s="294"/>
      <c r="D1618" s="295"/>
      <c r="E1618" s="296"/>
      <c r="F1618" s="297"/>
    </row>
    <row r="1619" spans="3:6" x14ac:dyDescent="0.2">
      <c r="C1619" s="294"/>
      <c r="D1619" s="295"/>
      <c r="E1619" s="296"/>
      <c r="F1619" s="297"/>
    </row>
    <row r="1620" spans="3:6" x14ac:dyDescent="0.2">
      <c r="C1620" s="294"/>
      <c r="D1620" s="295"/>
      <c r="E1620" s="296"/>
      <c r="F1620" s="297"/>
    </row>
    <row r="1621" spans="3:6" x14ac:dyDescent="0.2">
      <c r="C1621" s="294"/>
      <c r="D1621" s="295"/>
      <c r="E1621" s="296"/>
      <c r="F1621" s="297"/>
    </row>
    <row r="1622" spans="3:6" x14ac:dyDescent="0.2">
      <c r="C1622" s="294"/>
      <c r="D1622" s="295"/>
      <c r="E1622" s="296"/>
      <c r="F1622" s="297"/>
    </row>
    <row r="1623" spans="3:6" x14ac:dyDescent="0.2">
      <c r="C1623" s="294"/>
      <c r="D1623" s="295"/>
      <c r="E1623" s="296"/>
      <c r="F1623" s="297"/>
    </row>
    <row r="1624" spans="3:6" x14ac:dyDescent="0.2">
      <c r="C1624" s="294"/>
      <c r="D1624" s="295"/>
      <c r="E1624" s="296"/>
      <c r="F1624" s="297"/>
    </row>
    <row r="1625" spans="3:6" x14ac:dyDescent="0.2">
      <c r="C1625" s="294"/>
      <c r="D1625" s="295"/>
      <c r="E1625" s="296"/>
      <c r="F1625" s="297"/>
    </row>
    <row r="1626" spans="3:6" x14ac:dyDescent="0.2">
      <c r="C1626" s="294"/>
      <c r="D1626" s="295"/>
      <c r="E1626" s="296"/>
      <c r="F1626" s="297"/>
    </row>
    <row r="1627" spans="3:6" x14ac:dyDescent="0.2">
      <c r="C1627" s="294"/>
      <c r="D1627" s="295"/>
      <c r="E1627" s="296"/>
      <c r="F1627" s="297"/>
    </row>
    <row r="1628" spans="3:6" x14ac:dyDescent="0.2">
      <c r="C1628" s="294"/>
      <c r="D1628" s="295"/>
      <c r="E1628" s="296"/>
      <c r="F1628" s="297"/>
    </row>
    <row r="1629" spans="3:6" x14ac:dyDescent="0.2">
      <c r="C1629" s="294"/>
      <c r="D1629" s="295"/>
      <c r="E1629" s="296"/>
      <c r="F1629" s="297"/>
    </row>
    <row r="1630" spans="3:6" x14ac:dyDescent="0.2">
      <c r="C1630" s="294"/>
      <c r="D1630" s="295"/>
      <c r="E1630" s="296"/>
      <c r="F1630" s="297"/>
    </row>
    <row r="1631" spans="3:6" x14ac:dyDescent="0.2">
      <c r="C1631" s="294"/>
      <c r="D1631" s="295"/>
      <c r="E1631" s="296"/>
      <c r="F1631" s="297"/>
    </row>
    <row r="1632" spans="3:6" x14ac:dyDescent="0.2">
      <c r="C1632" s="294"/>
      <c r="D1632" s="295"/>
      <c r="E1632" s="296"/>
      <c r="F1632" s="297"/>
    </row>
    <row r="1633" spans="3:6" x14ac:dyDescent="0.2">
      <c r="C1633" s="294"/>
      <c r="D1633" s="295"/>
      <c r="E1633" s="296"/>
      <c r="F1633" s="297"/>
    </row>
    <row r="1634" spans="3:6" x14ac:dyDescent="0.2">
      <c r="C1634" s="294"/>
      <c r="D1634" s="295"/>
      <c r="E1634" s="296"/>
      <c r="F1634" s="297"/>
    </row>
    <row r="1635" spans="3:6" x14ac:dyDescent="0.2">
      <c r="C1635" s="294"/>
      <c r="D1635" s="295"/>
      <c r="E1635" s="296"/>
      <c r="F1635" s="297"/>
    </row>
    <row r="1636" spans="3:6" x14ac:dyDescent="0.2">
      <c r="C1636" s="294"/>
      <c r="D1636" s="295"/>
      <c r="E1636" s="296"/>
      <c r="F1636" s="297"/>
    </row>
    <row r="1637" spans="3:6" x14ac:dyDescent="0.2">
      <c r="C1637" s="294"/>
      <c r="D1637" s="295"/>
      <c r="E1637" s="296"/>
      <c r="F1637" s="297"/>
    </row>
    <row r="1638" spans="3:6" x14ac:dyDescent="0.2">
      <c r="C1638" s="294"/>
      <c r="D1638" s="295"/>
      <c r="E1638" s="296"/>
      <c r="F1638" s="297"/>
    </row>
    <row r="1639" spans="3:6" x14ac:dyDescent="0.2">
      <c r="C1639" s="294"/>
      <c r="D1639" s="295"/>
      <c r="E1639" s="296"/>
      <c r="F1639" s="297"/>
    </row>
    <row r="1640" spans="3:6" x14ac:dyDescent="0.2">
      <c r="C1640" s="294"/>
      <c r="D1640" s="295"/>
      <c r="E1640" s="296"/>
      <c r="F1640" s="297"/>
    </row>
    <row r="1641" spans="3:6" x14ac:dyDescent="0.2">
      <c r="C1641" s="294"/>
      <c r="D1641" s="295"/>
      <c r="E1641" s="296"/>
      <c r="F1641" s="297"/>
    </row>
    <row r="1642" spans="3:6" x14ac:dyDescent="0.2">
      <c r="C1642" s="294"/>
      <c r="D1642" s="295"/>
      <c r="E1642" s="296"/>
      <c r="F1642" s="297"/>
    </row>
    <row r="1643" spans="3:6" x14ac:dyDescent="0.2">
      <c r="C1643" s="294"/>
      <c r="D1643" s="295"/>
      <c r="E1643" s="296"/>
      <c r="F1643" s="297"/>
    </row>
    <row r="1644" spans="3:6" x14ac:dyDescent="0.2">
      <c r="C1644" s="294"/>
      <c r="D1644" s="295"/>
      <c r="E1644" s="296"/>
      <c r="F1644" s="297"/>
    </row>
    <row r="1645" spans="3:6" x14ac:dyDescent="0.2">
      <c r="C1645" s="294"/>
      <c r="D1645" s="295"/>
      <c r="E1645" s="296"/>
      <c r="F1645" s="297"/>
    </row>
    <row r="1646" spans="3:6" x14ac:dyDescent="0.2">
      <c r="C1646" s="294"/>
      <c r="D1646" s="295"/>
      <c r="E1646" s="296"/>
      <c r="F1646" s="297"/>
    </row>
    <row r="1647" spans="3:6" x14ac:dyDescent="0.2">
      <c r="C1647" s="294"/>
      <c r="D1647" s="295"/>
      <c r="E1647" s="296"/>
      <c r="F1647" s="297"/>
    </row>
    <row r="1648" spans="3:6" x14ac:dyDescent="0.2">
      <c r="C1648" s="294"/>
      <c r="D1648" s="295"/>
      <c r="E1648" s="296"/>
      <c r="F1648" s="297"/>
    </row>
    <row r="1649" spans="3:6" x14ac:dyDescent="0.2">
      <c r="C1649" s="294"/>
      <c r="D1649" s="295"/>
      <c r="E1649" s="296"/>
      <c r="F1649" s="297"/>
    </row>
    <row r="1650" spans="3:6" x14ac:dyDescent="0.2">
      <c r="C1650" s="294"/>
      <c r="D1650" s="295"/>
      <c r="E1650" s="296"/>
      <c r="F1650" s="297"/>
    </row>
    <row r="1651" spans="3:6" x14ac:dyDescent="0.2">
      <c r="C1651" s="294"/>
      <c r="D1651" s="295"/>
      <c r="E1651" s="296"/>
      <c r="F1651" s="297"/>
    </row>
    <row r="1652" spans="3:6" x14ac:dyDescent="0.2">
      <c r="C1652" s="294"/>
      <c r="D1652" s="295"/>
      <c r="E1652" s="296"/>
      <c r="F1652" s="297"/>
    </row>
    <row r="1653" spans="3:6" x14ac:dyDescent="0.2">
      <c r="C1653" s="294"/>
      <c r="D1653" s="295"/>
      <c r="E1653" s="296"/>
      <c r="F1653" s="297"/>
    </row>
    <row r="1654" spans="3:6" x14ac:dyDescent="0.2">
      <c r="C1654" s="294"/>
      <c r="D1654" s="295"/>
      <c r="E1654" s="296"/>
      <c r="F1654" s="297"/>
    </row>
    <row r="1655" spans="3:6" x14ac:dyDescent="0.2">
      <c r="C1655" s="294"/>
      <c r="D1655" s="295"/>
      <c r="E1655" s="296"/>
      <c r="F1655" s="297"/>
    </row>
    <row r="1656" spans="3:6" x14ac:dyDescent="0.2">
      <c r="C1656" s="294"/>
      <c r="D1656" s="295"/>
      <c r="E1656" s="296"/>
      <c r="F1656" s="297"/>
    </row>
    <row r="1657" spans="3:6" x14ac:dyDescent="0.2">
      <c r="C1657" s="294"/>
      <c r="D1657" s="295"/>
      <c r="E1657" s="296"/>
      <c r="F1657" s="297"/>
    </row>
    <row r="1658" spans="3:6" x14ac:dyDescent="0.2">
      <c r="C1658" s="294"/>
      <c r="D1658" s="295"/>
      <c r="E1658" s="296"/>
      <c r="F1658" s="297"/>
    </row>
    <row r="1659" spans="3:6" x14ac:dyDescent="0.2">
      <c r="C1659" s="294"/>
      <c r="D1659" s="295"/>
      <c r="E1659" s="296"/>
      <c r="F1659" s="297"/>
    </row>
    <row r="1660" spans="3:6" x14ac:dyDescent="0.2">
      <c r="C1660" s="294"/>
      <c r="D1660" s="295"/>
      <c r="E1660" s="296"/>
      <c r="F1660" s="297"/>
    </row>
    <row r="1661" spans="3:6" x14ac:dyDescent="0.2">
      <c r="C1661" s="294"/>
      <c r="D1661" s="295"/>
      <c r="E1661" s="296"/>
      <c r="F1661" s="297"/>
    </row>
    <row r="1662" spans="3:6" x14ac:dyDescent="0.2">
      <c r="C1662" s="294"/>
      <c r="D1662" s="295"/>
      <c r="E1662" s="296"/>
      <c r="F1662" s="297"/>
    </row>
    <row r="1663" spans="3:6" x14ac:dyDescent="0.2">
      <c r="C1663" s="294"/>
      <c r="D1663" s="295"/>
      <c r="E1663" s="296"/>
      <c r="F1663" s="297"/>
    </row>
    <row r="1664" spans="3:6" x14ac:dyDescent="0.2">
      <c r="C1664" s="294"/>
      <c r="D1664" s="295"/>
      <c r="E1664" s="296"/>
      <c r="F1664" s="297"/>
    </row>
    <row r="1665" spans="3:6" x14ac:dyDescent="0.2">
      <c r="C1665" s="294"/>
      <c r="D1665" s="295"/>
      <c r="E1665" s="296"/>
      <c r="F1665" s="297"/>
    </row>
    <row r="1666" spans="3:6" x14ac:dyDescent="0.2">
      <c r="C1666" s="294"/>
      <c r="D1666" s="295"/>
      <c r="E1666" s="296"/>
      <c r="F1666" s="297"/>
    </row>
    <row r="1667" spans="3:6" x14ac:dyDescent="0.2">
      <c r="C1667" s="294"/>
      <c r="D1667" s="295"/>
      <c r="E1667" s="296"/>
      <c r="F1667" s="297"/>
    </row>
    <row r="1668" spans="3:6" x14ac:dyDescent="0.2">
      <c r="C1668" s="294"/>
      <c r="D1668" s="295"/>
      <c r="E1668" s="296"/>
      <c r="F1668" s="297"/>
    </row>
    <row r="1669" spans="3:6" x14ac:dyDescent="0.2">
      <c r="C1669" s="294"/>
      <c r="D1669" s="295"/>
      <c r="E1669" s="296"/>
      <c r="F1669" s="297"/>
    </row>
    <row r="1670" spans="3:6" x14ac:dyDescent="0.2">
      <c r="C1670" s="294"/>
      <c r="D1670" s="295"/>
      <c r="E1670" s="296"/>
      <c r="F1670" s="297"/>
    </row>
    <row r="1671" spans="3:6" x14ac:dyDescent="0.2">
      <c r="C1671" s="294"/>
      <c r="D1671" s="295"/>
      <c r="E1671" s="296"/>
      <c r="F1671" s="297"/>
    </row>
    <row r="1672" spans="3:6" x14ac:dyDescent="0.2">
      <c r="C1672" s="294"/>
      <c r="D1672" s="295"/>
      <c r="E1672" s="296"/>
      <c r="F1672" s="297"/>
    </row>
    <row r="1673" spans="3:6" x14ac:dyDescent="0.2">
      <c r="C1673" s="294"/>
      <c r="D1673" s="295"/>
      <c r="E1673" s="296"/>
      <c r="F1673" s="297"/>
    </row>
    <row r="1674" spans="3:6" x14ac:dyDescent="0.2">
      <c r="C1674" s="294"/>
      <c r="D1674" s="295"/>
      <c r="E1674" s="296"/>
      <c r="F1674" s="297"/>
    </row>
    <row r="1675" spans="3:6" x14ac:dyDescent="0.2">
      <c r="C1675" s="294"/>
      <c r="D1675" s="295"/>
      <c r="E1675" s="296"/>
      <c r="F1675" s="297"/>
    </row>
    <row r="1676" spans="3:6" x14ac:dyDescent="0.2">
      <c r="C1676" s="294"/>
      <c r="D1676" s="295"/>
      <c r="E1676" s="296"/>
      <c r="F1676" s="297"/>
    </row>
    <row r="1677" spans="3:6" x14ac:dyDescent="0.2">
      <c r="C1677" s="294"/>
      <c r="D1677" s="295"/>
      <c r="E1677" s="296"/>
      <c r="F1677" s="297"/>
    </row>
    <row r="1678" spans="3:6" x14ac:dyDescent="0.2">
      <c r="C1678" s="294"/>
      <c r="D1678" s="295"/>
      <c r="E1678" s="296"/>
      <c r="F1678" s="297"/>
    </row>
    <row r="1679" spans="3:6" x14ac:dyDescent="0.2">
      <c r="C1679" s="294"/>
      <c r="D1679" s="295"/>
      <c r="E1679" s="296"/>
      <c r="F1679" s="297"/>
    </row>
    <row r="1680" spans="3:6" x14ac:dyDescent="0.2">
      <c r="C1680" s="294"/>
      <c r="D1680" s="295"/>
      <c r="E1680" s="296"/>
      <c r="F1680" s="297"/>
    </row>
    <row r="1681" spans="3:6" x14ac:dyDescent="0.2">
      <c r="C1681" s="294"/>
      <c r="D1681" s="295"/>
      <c r="E1681" s="296"/>
      <c r="F1681" s="297"/>
    </row>
    <row r="1682" spans="3:6" x14ac:dyDescent="0.2">
      <c r="C1682" s="294"/>
      <c r="D1682" s="295"/>
      <c r="E1682" s="296"/>
      <c r="F1682" s="297"/>
    </row>
    <row r="1683" spans="3:6" x14ac:dyDescent="0.2">
      <c r="C1683" s="294"/>
      <c r="D1683" s="295"/>
      <c r="E1683" s="296"/>
      <c r="F1683" s="297"/>
    </row>
    <row r="1684" spans="3:6" x14ac:dyDescent="0.2">
      <c r="C1684" s="294"/>
      <c r="D1684" s="295"/>
      <c r="E1684" s="296"/>
      <c r="F1684" s="297"/>
    </row>
    <row r="1685" spans="3:6" x14ac:dyDescent="0.2">
      <c r="C1685" s="294"/>
      <c r="D1685" s="295"/>
      <c r="E1685" s="296"/>
      <c r="F1685" s="297"/>
    </row>
    <row r="1686" spans="3:6" x14ac:dyDescent="0.2">
      <c r="C1686" s="294"/>
      <c r="D1686" s="295"/>
      <c r="E1686" s="296"/>
      <c r="F1686" s="297"/>
    </row>
    <row r="1687" spans="3:6" x14ac:dyDescent="0.2">
      <c r="C1687" s="294"/>
      <c r="D1687" s="295"/>
      <c r="E1687" s="296"/>
      <c r="F1687" s="297"/>
    </row>
    <row r="1688" spans="3:6" x14ac:dyDescent="0.2">
      <c r="C1688" s="294"/>
      <c r="D1688" s="295"/>
      <c r="E1688" s="296"/>
      <c r="F1688" s="297"/>
    </row>
    <row r="1689" spans="3:6" x14ac:dyDescent="0.2">
      <c r="C1689" s="294"/>
      <c r="D1689" s="295"/>
      <c r="E1689" s="296"/>
      <c r="F1689" s="297"/>
    </row>
    <row r="1690" spans="3:6" x14ac:dyDescent="0.2">
      <c r="C1690" s="294"/>
      <c r="D1690" s="295"/>
      <c r="E1690" s="296"/>
      <c r="F1690" s="297"/>
    </row>
    <row r="1691" spans="3:6" x14ac:dyDescent="0.2">
      <c r="C1691" s="294"/>
      <c r="D1691" s="295"/>
      <c r="E1691" s="296"/>
      <c r="F1691" s="297"/>
    </row>
    <row r="1692" spans="3:6" x14ac:dyDescent="0.2">
      <c r="C1692" s="294"/>
      <c r="D1692" s="295"/>
      <c r="E1692" s="296"/>
      <c r="F1692" s="297"/>
    </row>
    <row r="1693" spans="3:6" x14ac:dyDescent="0.2">
      <c r="C1693" s="294"/>
      <c r="D1693" s="295"/>
      <c r="E1693" s="296"/>
      <c r="F1693" s="297"/>
    </row>
    <row r="1694" spans="3:6" x14ac:dyDescent="0.2">
      <c r="C1694" s="294"/>
      <c r="D1694" s="295"/>
      <c r="E1694" s="296"/>
      <c r="F1694" s="297"/>
    </row>
    <row r="1695" spans="3:6" x14ac:dyDescent="0.2">
      <c r="C1695" s="294"/>
      <c r="D1695" s="295"/>
      <c r="E1695" s="296"/>
      <c r="F1695" s="297"/>
    </row>
    <row r="1696" spans="3:6" x14ac:dyDescent="0.2">
      <c r="C1696" s="294"/>
      <c r="D1696" s="295"/>
      <c r="E1696" s="296"/>
      <c r="F1696" s="297"/>
    </row>
    <row r="1697" spans="3:6" x14ac:dyDescent="0.2">
      <c r="C1697" s="294"/>
      <c r="D1697" s="295"/>
      <c r="E1697" s="296"/>
      <c r="F1697" s="297"/>
    </row>
    <row r="1698" spans="3:6" x14ac:dyDescent="0.2">
      <c r="C1698" s="294"/>
      <c r="D1698" s="295"/>
      <c r="E1698" s="296"/>
      <c r="F1698" s="297"/>
    </row>
    <row r="1699" spans="3:6" x14ac:dyDescent="0.2">
      <c r="C1699" s="294"/>
      <c r="D1699" s="295"/>
      <c r="E1699" s="296"/>
      <c r="F1699" s="297"/>
    </row>
    <row r="1700" spans="3:6" x14ac:dyDescent="0.2">
      <c r="C1700" s="294"/>
      <c r="D1700" s="295"/>
      <c r="E1700" s="296"/>
      <c r="F1700" s="297"/>
    </row>
    <row r="1701" spans="3:6" x14ac:dyDescent="0.2">
      <c r="C1701" s="294"/>
      <c r="D1701" s="295"/>
      <c r="E1701" s="296"/>
      <c r="F1701" s="297"/>
    </row>
    <row r="1702" spans="3:6" x14ac:dyDescent="0.2">
      <c r="C1702" s="294"/>
      <c r="D1702" s="295"/>
      <c r="E1702" s="296"/>
      <c r="F1702" s="297"/>
    </row>
    <row r="1703" spans="3:6" x14ac:dyDescent="0.2">
      <c r="C1703" s="294"/>
      <c r="D1703" s="295"/>
      <c r="E1703" s="296"/>
      <c r="F1703" s="297"/>
    </row>
    <row r="1704" spans="3:6" x14ac:dyDescent="0.2">
      <c r="C1704" s="294"/>
      <c r="D1704" s="295"/>
      <c r="E1704" s="296"/>
      <c r="F1704" s="297"/>
    </row>
    <row r="1705" spans="3:6" x14ac:dyDescent="0.2">
      <c r="C1705" s="294"/>
      <c r="D1705" s="295"/>
      <c r="E1705" s="296"/>
      <c r="F1705" s="297"/>
    </row>
    <row r="1706" spans="3:6" x14ac:dyDescent="0.2">
      <c r="C1706" s="294"/>
      <c r="D1706" s="295"/>
      <c r="E1706" s="296"/>
      <c r="F1706" s="297"/>
    </row>
    <row r="1707" spans="3:6" x14ac:dyDescent="0.2">
      <c r="C1707" s="294"/>
      <c r="D1707" s="295"/>
      <c r="E1707" s="296"/>
      <c r="F1707" s="297"/>
    </row>
    <row r="1708" spans="3:6" x14ac:dyDescent="0.2">
      <c r="C1708" s="294"/>
      <c r="D1708" s="295"/>
      <c r="E1708" s="296"/>
      <c r="F1708" s="297"/>
    </row>
    <row r="1709" spans="3:6" x14ac:dyDescent="0.2">
      <c r="C1709" s="294"/>
      <c r="D1709" s="295"/>
      <c r="E1709" s="296"/>
      <c r="F1709" s="297"/>
    </row>
    <row r="1710" spans="3:6" x14ac:dyDescent="0.2">
      <c r="C1710" s="294"/>
      <c r="D1710" s="295"/>
      <c r="E1710" s="296"/>
      <c r="F1710" s="297"/>
    </row>
    <row r="1711" spans="3:6" x14ac:dyDescent="0.2">
      <c r="C1711" s="294"/>
      <c r="D1711" s="295"/>
      <c r="E1711" s="296"/>
      <c r="F1711" s="297"/>
    </row>
    <row r="1712" spans="3:6" x14ac:dyDescent="0.2">
      <c r="C1712" s="294"/>
      <c r="D1712" s="295"/>
      <c r="E1712" s="296"/>
      <c r="F1712" s="297"/>
    </row>
    <row r="1713" spans="3:6" x14ac:dyDescent="0.2">
      <c r="C1713" s="294"/>
      <c r="D1713" s="295"/>
      <c r="E1713" s="296"/>
      <c r="F1713" s="297"/>
    </row>
    <row r="1714" spans="3:6" x14ac:dyDescent="0.2">
      <c r="C1714" s="294"/>
      <c r="D1714" s="295"/>
      <c r="E1714" s="296"/>
      <c r="F1714" s="297"/>
    </row>
    <row r="1715" spans="3:6" x14ac:dyDescent="0.2">
      <c r="C1715" s="294"/>
      <c r="D1715" s="295"/>
      <c r="E1715" s="296"/>
      <c r="F1715" s="297"/>
    </row>
    <row r="1716" spans="3:6" x14ac:dyDescent="0.2">
      <c r="C1716" s="294"/>
      <c r="D1716" s="295"/>
      <c r="E1716" s="296"/>
      <c r="F1716" s="297"/>
    </row>
    <row r="1717" spans="3:6" x14ac:dyDescent="0.2">
      <c r="C1717" s="294"/>
      <c r="D1717" s="295"/>
      <c r="E1717" s="296"/>
      <c r="F1717" s="297"/>
    </row>
    <row r="1718" spans="3:6" x14ac:dyDescent="0.2">
      <c r="C1718" s="294"/>
      <c r="D1718" s="295"/>
      <c r="E1718" s="296"/>
      <c r="F1718" s="297"/>
    </row>
    <row r="1719" spans="3:6" x14ac:dyDescent="0.2">
      <c r="C1719" s="294"/>
      <c r="D1719" s="295"/>
      <c r="E1719" s="296"/>
      <c r="F1719" s="297"/>
    </row>
    <row r="1720" spans="3:6" x14ac:dyDescent="0.2">
      <c r="C1720" s="294"/>
      <c r="D1720" s="295"/>
      <c r="E1720" s="296"/>
      <c r="F1720" s="297"/>
    </row>
    <row r="1721" spans="3:6" x14ac:dyDescent="0.2">
      <c r="C1721" s="294"/>
      <c r="D1721" s="295"/>
      <c r="E1721" s="296"/>
      <c r="F1721" s="297"/>
    </row>
    <row r="1722" spans="3:6" x14ac:dyDescent="0.2">
      <c r="C1722" s="294"/>
      <c r="D1722" s="295"/>
      <c r="E1722" s="296"/>
      <c r="F1722" s="297"/>
    </row>
    <row r="1723" spans="3:6" x14ac:dyDescent="0.2">
      <c r="C1723" s="294"/>
      <c r="D1723" s="295"/>
      <c r="E1723" s="296"/>
      <c r="F1723" s="297"/>
    </row>
    <row r="1724" spans="3:6" x14ac:dyDescent="0.2">
      <c r="C1724" s="294"/>
      <c r="D1724" s="295"/>
      <c r="E1724" s="296"/>
      <c r="F1724" s="297"/>
    </row>
    <row r="1725" spans="3:6" x14ac:dyDescent="0.2">
      <c r="C1725" s="294"/>
      <c r="D1725" s="295"/>
      <c r="E1725" s="296"/>
      <c r="F1725" s="297"/>
    </row>
    <row r="1726" spans="3:6" x14ac:dyDescent="0.2">
      <c r="C1726" s="294"/>
      <c r="D1726" s="295"/>
      <c r="E1726" s="296"/>
      <c r="F1726" s="297"/>
    </row>
    <row r="1727" spans="3:6" x14ac:dyDescent="0.2">
      <c r="C1727" s="294"/>
      <c r="D1727" s="295"/>
      <c r="E1727" s="296"/>
      <c r="F1727" s="297"/>
    </row>
    <row r="1728" spans="3:6" x14ac:dyDescent="0.2">
      <c r="C1728" s="294"/>
      <c r="D1728" s="295"/>
      <c r="E1728" s="296"/>
      <c r="F1728" s="297"/>
    </row>
    <row r="1729" spans="3:6" x14ac:dyDescent="0.2">
      <c r="C1729" s="294"/>
      <c r="D1729" s="295"/>
      <c r="E1729" s="296"/>
      <c r="F1729" s="297"/>
    </row>
    <row r="1730" spans="3:6" x14ac:dyDescent="0.2">
      <c r="C1730" s="294"/>
      <c r="D1730" s="295"/>
      <c r="E1730" s="296"/>
      <c r="F1730" s="297"/>
    </row>
    <row r="1731" spans="3:6" x14ac:dyDescent="0.2">
      <c r="C1731" s="294"/>
      <c r="D1731" s="295"/>
      <c r="E1731" s="296"/>
      <c r="F1731" s="297"/>
    </row>
    <row r="1732" spans="3:6" x14ac:dyDescent="0.2">
      <c r="C1732" s="294"/>
      <c r="D1732" s="295"/>
      <c r="E1732" s="296"/>
      <c r="F1732" s="297"/>
    </row>
    <row r="1733" spans="3:6" x14ac:dyDescent="0.2">
      <c r="C1733" s="294"/>
      <c r="D1733" s="295"/>
      <c r="E1733" s="296"/>
      <c r="F1733" s="297"/>
    </row>
    <row r="1734" spans="3:6" x14ac:dyDescent="0.2">
      <c r="C1734" s="294"/>
      <c r="D1734" s="295"/>
      <c r="E1734" s="296"/>
      <c r="F1734" s="297"/>
    </row>
    <row r="1735" spans="3:6" x14ac:dyDescent="0.2">
      <c r="C1735" s="294"/>
      <c r="D1735" s="295"/>
      <c r="E1735" s="296"/>
      <c r="F1735" s="297"/>
    </row>
    <row r="1736" spans="3:6" x14ac:dyDescent="0.2">
      <c r="C1736" s="294"/>
      <c r="D1736" s="295"/>
      <c r="E1736" s="296"/>
      <c r="F1736" s="297"/>
    </row>
    <row r="1737" spans="3:6" x14ac:dyDescent="0.2">
      <c r="C1737" s="294"/>
      <c r="D1737" s="295"/>
      <c r="E1737" s="296"/>
      <c r="F1737" s="297"/>
    </row>
    <row r="1738" spans="3:6" x14ac:dyDescent="0.2">
      <c r="C1738" s="294"/>
      <c r="D1738" s="295"/>
      <c r="E1738" s="296"/>
      <c r="F1738" s="297"/>
    </row>
    <row r="1739" spans="3:6" x14ac:dyDescent="0.2">
      <c r="C1739" s="294"/>
      <c r="D1739" s="295"/>
      <c r="E1739" s="296"/>
      <c r="F1739" s="297"/>
    </row>
    <row r="1740" spans="3:6" x14ac:dyDescent="0.2">
      <c r="C1740" s="294"/>
      <c r="D1740" s="295"/>
      <c r="E1740" s="296"/>
      <c r="F1740" s="297"/>
    </row>
    <row r="1741" spans="3:6" x14ac:dyDescent="0.2">
      <c r="C1741" s="294"/>
      <c r="D1741" s="295"/>
      <c r="E1741" s="296"/>
      <c r="F1741" s="297"/>
    </row>
    <row r="1742" spans="3:6" x14ac:dyDescent="0.2">
      <c r="C1742" s="294"/>
      <c r="D1742" s="295"/>
      <c r="E1742" s="296"/>
      <c r="F1742" s="297"/>
    </row>
    <row r="1743" spans="3:6" x14ac:dyDescent="0.2">
      <c r="C1743" s="294"/>
      <c r="D1743" s="295"/>
      <c r="E1743" s="296"/>
      <c r="F1743" s="297"/>
    </row>
    <row r="1744" spans="3:6" x14ac:dyDescent="0.2">
      <c r="C1744" s="294"/>
      <c r="D1744" s="295"/>
      <c r="E1744" s="296"/>
      <c r="F1744" s="297"/>
    </row>
    <row r="1745" spans="3:6" x14ac:dyDescent="0.2">
      <c r="C1745" s="294"/>
      <c r="D1745" s="295"/>
      <c r="E1745" s="296"/>
      <c r="F1745" s="297"/>
    </row>
    <row r="1746" spans="3:6" x14ac:dyDescent="0.2">
      <c r="C1746" s="294"/>
      <c r="D1746" s="295"/>
      <c r="E1746" s="296"/>
      <c r="F1746" s="297"/>
    </row>
    <row r="1747" spans="3:6" x14ac:dyDescent="0.2">
      <c r="C1747" s="294"/>
      <c r="D1747" s="295"/>
      <c r="E1747" s="296"/>
      <c r="F1747" s="297"/>
    </row>
    <row r="1748" spans="3:6" x14ac:dyDescent="0.2">
      <c r="C1748" s="294"/>
      <c r="D1748" s="295"/>
      <c r="E1748" s="296"/>
      <c r="F1748" s="297"/>
    </row>
    <row r="1749" spans="3:6" x14ac:dyDescent="0.2">
      <c r="C1749" s="294"/>
      <c r="D1749" s="295"/>
      <c r="E1749" s="296"/>
      <c r="F1749" s="297"/>
    </row>
    <row r="1750" spans="3:6" x14ac:dyDescent="0.2">
      <c r="C1750" s="294"/>
      <c r="D1750" s="295"/>
      <c r="E1750" s="296"/>
      <c r="F1750" s="297"/>
    </row>
    <row r="1751" spans="3:6" x14ac:dyDescent="0.2">
      <c r="C1751" s="294"/>
      <c r="D1751" s="295"/>
      <c r="E1751" s="296"/>
      <c r="F1751" s="297"/>
    </row>
    <row r="1752" spans="3:6" x14ac:dyDescent="0.2">
      <c r="C1752" s="294"/>
      <c r="D1752" s="295"/>
      <c r="E1752" s="296"/>
      <c r="F1752" s="297"/>
    </row>
    <row r="1753" spans="3:6" x14ac:dyDescent="0.2">
      <c r="C1753" s="294"/>
      <c r="D1753" s="295"/>
      <c r="E1753" s="296"/>
      <c r="F1753" s="297"/>
    </row>
    <row r="1754" spans="3:6" x14ac:dyDescent="0.2">
      <c r="C1754" s="294"/>
      <c r="D1754" s="295"/>
      <c r="E1754" s="296"/>
      <c r="F1754" s="297"/>
    </row>
    <row r="1755" spans="3:6" x14ac:dyDescent="0.2">
      <c r="C1755" s="294"/>
      <c r="D1755" s="295"/>
      <c r="E1755" s="296"/>
      <c r="F1755" s="297"/>
    </row>
    <row r="1756" spans="3:6" x14ac:dyDescent="0.2">
      <c r="C1756" s="294"/>
      <c r="D1756" s="295"/>
      <c r="E1756" s="296"/>
      <c r="F1756" s="297"/>
    </row>
    <row r="1757" spans="3:6" x14ac:dyDescent="0.2">
      <c r="C1757" s="294"/>
      <c r="D1757" s="295"/>
      <c r="E1757" s="296"/>
      <c r="F1757" s="297"/>
    </row>
    <row r="1758" spans="3:6" x14ac:dyDescent="0.2">
      <c r="C1758" s="294"/>
      <c r="D1758" s="295"/>
      <c r="E1758" s="296"/>
      <c r="F1758" s="297"/>
    </row>
    <row r="1759" spans="3:6" x14ac:dyDescent="0.2">
      <c r="C1759" s="294"/>
      <c r="D1759" s="295"/>
      <c r="E1759" s="296"/>
      <c r="F1759" s="297"/>
    </row>
    <row r="1760" spans="3:6" x14ac:dyDescent="0.2">
      <c r="C1760" s="294"/>
      <c r="D1760" s="295"/>
      <c r="E1760" s="296"/>
      <c r="F1760" s="297"/>
    </row>
    <row r="1761" spans="3:6" x14ac:dyDescent="0.2">
      <c r="C1761" s="294"/>
      <c r="D1761" s="295"/>
      <c r="E1761" s="296"/>
      <c r="F1761" s="297"/>
    </row>
    <row r="1762" spans="3:6" x14ac:dyDescent="0.2">
      <c r="C1762" s="294"/>
      <c r="D1762" s="295"/>
      <c r="E1762" s="296"/>
      <c r="F1762" s="297"/>
    </row>
    <row r="1763" spans="3:6" x14ac:dyDescent="0.2">
      <c r="C1763" s="294"/>
      <c r="D1763" s="295"/>
      <c r="E1763" s="296"/>
      <c r="F1763" s="297"/>
    </row>
    <row r="1764" spans="3:6" x14ac:dyDescent="0.2">
      <c r="C1764" s="294"/>
      <c r="D1764" s="295"/>
      <c r="E1764" s="296"/>
      <c r="F1764" s="297"/>
    </row>
    <row r="1765" spans="3:6" x14ac:dyDescent="0.2">
      <c r="C1765" s="294"/>
      <c r="D1765" s="295"/>
      <c r="E1765" s="296"/>
      <c r="F1765" s="297"/>
    </row>
    <row r="1766" spans="3:6" x14ac:dyDescent="0.2">
      <c r="C1766" s="294"/>
      <c r="D1766" s="295"/>
      <c r="E1766" s="296"/>
      <c r="F1766" s="297"/>
    </row>
    <row r="1767" spans="3:6" x14ac:dyDescent="0.2">
      <c r="C1767" s="294"/>
      <c r="D1767" s="295"/>
      <c r="E1767" s="296"/>
      <c r="F1767" s="297"/>
    </row>
    <row r="1768" spans="3:6" x14ac:dyDescent="0.2">
      <c r="C1768" s="294"/>
      <c r="D1768" s="295"/>
      <c r="E1768" s="296"/>
      <c r="F1768" s="297"/>
    </row>
    <row r="1769" spans="3:6" x14ac:dyDescent="0.2">
      <c r="C1769" s="294"/>
      <c r="D1769" s="295"/>
      <c r="E1769" s="296"/>
      <c r="F1769" s="297"/>
    </row>
    <row r="1770" spans="3:6" x14ac:dyDescent="0.2">
      <c r="C1770" s="294"/>
      <c r="D1770" s="295"/>
      <c r="E1770" s="296"/>
      <c r="F1770" s="297"/>
    </row>
    <row r="1771" spans="3:6" x14ac:dyDescent="0.2">
      <c r="C1771" s="294"/>
      <c r="D1771" s="295"/>
      <c r="E1771" s="296"/>
      <c r="F1771" s="297"/>
    </row>
    <row r="1772" spans="3:6" x14ac:dyDescent="0.2">
      <c r="C1772" s="294"/>
      <c r="D1772" s="295"/>
      <c r="E1772" s="296"/>
      <c r="F1772" s="297"/>
    </row>
    <row r="1773" spans="3:6" x14ac:dyDescent="0.2">
      <c r="C1773" s="294"/>
      <c r="D1773" s="295"/>
      <c r="E1773" s="296"/>
      <c r="F1773" s="297"/>
    </row>
    <row r="1774" spans="3:6" x14ac:dyDescent="0.2">
      <c r="C1774" s="294"/>
      <c r="D1774" s="295"/>
      <c r="E1774" s="296"/>
      <c r="F1774" s="297"/>
    </row>
    <row r="1775" spans="3:6" x14ac:dyDescent="0.2">
      <c r="C1775" s="294"/>
      <c r="D1775" s="295"/>
      <c r="E1775" s="296"/>
      <c r="F1775" s="297"/>
    </row>
    <row r="1776" spans="3:6" x14ac:dyDescent="0.2">
      <c r="C1776" s="294"/>
      <c r="D1776" s="295"/>
      <c r="E1776" s="296"/>
      <c r="F1776" s="297"/>
    </row>
    <row r="1777" spans="3:6" x14ac:dyDescent="0.2">
      <c r="C1777" s="294"/>
      <c r="D1777" s="295"/>
      <c r="E1777" s="296"/>
      <c r="F1777" s="297"/>
    </row>
    <row r="1778" spans="3:6" x14ac:dyDescent="0.2">
      <c r="C1778" s="294"/>
      <c r="D1778" s="295"/>
      <c r="E1778" s="296"/>
      <c r="F1778" s="297"/>
    </row>
    <row r="1779" spans="3:6" x14ac:dyDescent="0.2">
      <c r="C1779" s="294"/>
      <c r="D1779" s="295"/>
      <c r="E1779" s="296"/>
      <c r="F1779" s="297"/>
    </row>
    <row r="1780" spans="3:6" x14ac:dyDescent="0.2">
      <c r="C1780" s="294"/>
      <c r="D1780" s="295"/>
      <c r="E1780" s="296"/>
      <c r="F1780" s="297"/>
    </row>
    <row r="1781" spans="3:6" x14ac:dyDescent="0.2">
      <c r="C1781" s="294"/>
      <c r="D1781" s="295"/>
      <c r="E1781" s="296"/>
      <c r="F1781" s="297"/>
    </row>
    <row r="1782" spans="3:6" x14ac:dyDescent="0.2">
      <c r="C1782" s="294"/>
      <c r="D1782" s="295"/>
      <c r="E1782" s="296"/>
      <c r="F1782" s="297"/>
    </row>
    <row r="1783" spans="3:6" x14ac:dyDescent="0.2">
      <c r="C1783" s="294"/>
      <c r="D1783" s="295"/>
      <c r="E1783" s="296"/>
      <c r="F1783" s="297"/>
    </row>
    <row r="1784" spans="3:6" x14ac:dyDescent="0.2">
      <c r="C1784" s="294"/>
      <c r="D1784" s="295"/>
      <c r="E1784" s="296"/>
      <c r="F1784" s="297"/>
    </row>
    <row r="1785" spans="3:6" x14ac:dyDescent="0.2">
      <c r="C1785" s="294"/>
      <c r="D1785" s="295"/>
      <c r="E1785" s="296"/>
      <c r="F1785" s="297"/>
    </row>
    <row r="1786" spans="3:6" x14ac:dyDescent="0.2">
      <c r="C1786" s="294"/>
      <c r="D1786" s="295"/>
      <c r="E1786" s="296"/>
      <c r="F1786" s="297"/>
    </row>
    <row r="1787" spans="3:6" x14ac:dyDescent="0.2">
      <c r="C1787" s="294"/>
      <c r="D1787" s="295"/>
      <c r="E1787" s="296"/>
      <c r="F1787" s="297"/>
    </row>
    <row r="1788" spans="3:6" x14ac:dyDescent="0.2">
      <c r="C1788" s="294"/>
      <c r="D1788" s="295"/>
      <c r="E1788" s="296"/>
      <c r="F1788" s="297"/>
    </row>
    <row r="1789" spans="3:6" x14ac:dyDescent="0.2">
      <c r="C1789" s="294"/>
      <c r="D1789" s="295"/>
      <c r="E1789" s="296"/>
      <c r="F1789" s="297"/>
    </row>
    <row r="1790" spans="3:6" x14ac:dyDescent="0.2">
      <c r="C1790" s="294"/>
      <c r="D1790" s="295"/>
      <c r="E1790" s="296"/>
      <c r="F1790" s="297"/>
    </row>
    <row r="1791" spans="3:6" x14ac:dyDescent="0.2">
      <c r="C1791" s="294"/>
      <c r="D1791" s="295"/>
      <c r="E1791" s="296"/>
      <c r="F1791" s="297"/>
    </row>
    <row r="1792" spans="3:6" x14ac:dyDescent="0.2">
      <c r="C1792" s="294"/>
      <c r="D1792" s="295"/>
      <c r="E1792" s="296"/>
      <c r="F1792" s="297"/>
    </row>
    <row r="1793" spans="3:6" x14ac:dyDescent="0.2">
      <c r="C1793" s="294"/>
      <c r="D1793" s="295"/>
      <c r="E1793" s="296"/>
      <c r="F1793" s="297"/>
    </row>
    <row r="1794" spans="3:6" x14ac:dyDescent="0.2">
      <c r="C1794" s="294"/>
      <c r="D1794" s="295"/>
      <c r="E1794" s="296"/>
      <c r="F1794" s="297"/>
    </row>
    <row r="1795" spans="3:6" x14ac:dyDescent="0.2">
      <c r="C1795" s="294"/>
      <c r="D1795" s="295"/>
      <c r="E1795" s="296"/>
      <c r="F1795" s="297"/>
    </row>
    <row r="1796" spans="3:6" x14ac:dyDescent="0.2">
      <c r="C1796" s="294"/>
      <c r="D1796" s="295"/>
      <c r="E1796" s="296"/>
      <c r="F1796" s="297"/>
    </row>
    <row r="1797" spans="3:6" x14ac:dyDescent="0.2">
      <c r="C1797" s="294"/>
      <c r="D1797" s="295"/>
      <c r="E1797" s="296"/>
      <c r="F1797" s="297"/>
    </row>
    <row r="1798" spans="3:6" x14ac:dyDescent="0.2">
      <c r="C1798" s="294"/>
      <c r="D1798" s="295"/>
      <c r="E1798" s="296"/>
      <c r="F1798" s="297"/>
    </row>
    <row r="1799" spans="3:6" x14ac:dyDescent="0.2">
      <c r="C1799" s="294"/>
      <c r="D1799" s="295"/>
      <c r="E1799" s="296"/>
      <c r="F1799" s="297"/>
    </row>
    <row r="1800" spans="3:6" x14ac:dyDescent="0.2">
      <c r="C1800" s="294"/>
      <c r="D1800" s="295"/>
      <c r="E1800" s="296"/>
      <c r="F1800" s="297"/>
    </row>
    <row r="1801" spans="3:6" x14ac:dyDescent="0.2">
      <c r="C1801" s="294"/>
      <c r="D1801" s="295"/>
      <c r="E1801" s="296"/>
      <c r="F1801" s="297"/>
    </row>
    <row r="1802" spans="3:6" x14ac:dyDescent="0.2">
      <c r="C1802" s="294"/>
      <c r="D1802" s="295"/>
      <c r="E1802" s="296"/>
      <c r="F1802" s="297"/>
    </row>
    <row r="1803" spans="3:6" x14ac:dyDescent="0.2">
      <c r="C1803" s="294"/>
      <c r="D1803" s="295"/>
      <c r="E1803" s="296"/>
      <c r="F1803" s="297"/>
    </row>
    <row r="1804" spans="3:6" x14ac:dyDescent="0.2">
      <c r="C1804" s="294"/>
      <c r="D1804" s="295"/>
      <c r="E1804" s="296"/>
      <c r="F1804" s="297"/>
    </row>
    <row r="1805" spans="3:6" x14ac:dyDescent="0.2">
      <c r="C1805" s="294"/>
      <c r="D1805" s="295"/>
      <c r="E1805" s="296"/>
      <c r="F1805" s="297"/>
    </row>
    <row r="1806" spans="3:6" x14ac:dyDescent="0.2">
      <c r="C1806" s="294"/>
      <c r="D1806" s="295"/>
      <c r="E1806" s="296"/>
      <c r="F1806" s="297"/>
    </row>
    <row r="1807" spans="3:6" x14ac:dyDescent="0.2">
      <c r="C1807" s="294"/>
      <c r="D1807" s="295"/>
      <c r="E1807" s="296"/>
      <c r="F1807" s="297"/>
    </row>
    <row r="1808" spans="3:6" x14ac:dyDescent="0.2">
      <c r="C1808" s="294"/>
      <c r="D1808" s="295"/>
      <c r="E1808" s="296"/>
      <c r="F1808" s="297"/>
    </row>
    <row r="1809" spans="3:6" x14ac:dyDescent="0.2">
      <c r="C1809" s="294"/>
      <c r="D1809" s="295"/>
      <c r="E1809" s="296"/>
      <c r="F1809" s="297"/>
    </row>
    <row r="1810" spans="3:6" x14ac:dyDescent="0.2">
      <c r="C1810" s="294"/>
      <c r="D1810" s="295"/>
      <c r="E1810" s="296"/>
      <c r="F1810" s="297"/>
    </row>
    <row r="1811" spans="3:6" x14ac:dyDescent="0.2">
      <c r="C1811" s="294"/>
      <c r="D1811" s="295"/>
      <c r="E1811" s="296"/>
      <c r="F1811" s="297"/>
    </row>
    <row r="1812" spans="3:6" x14ac:dyDescent="0.2">
      <c r="C1812" s="294"/>
      <c r="D1812" s="295"/>
      <c r="E1812" s="296"/>
      <c r="F1812" s="297"/>
    </row>
    <row r="1813" spans="3:6" x14ac:dyDescent="0.2">
      <c r="C1813" s="294"/>
      <c r="D1813" s="295"/>
      <c r="E1813" s="296"/>
      <c r="F1813" s="297"/>
    </row>
    <row r="1814" spans="3:6" x14ac:dyDescent="0.2">
      <c r="C1814" s="294"/>
      <c r="D1814" s="295"/>
      <c r="E1814" s="296"/>
      <c r="F1814" s="297"/>
    </row>
    <row r="1815" spans="3:6" x14ac:dyDescent="0.2">
      <c r="C1815" s="294"/>
      <c r="D1815" s="295"/>
      <c r="E1815" s="296"/>
      <c r="F1815" s="297"/>
    </row>
    <row r="1816" spans="3:6" x14ac:dyDescent="0.2">
      <c r="C1816" s="294"/>
      <c r="D1816" s="295"/>
      <c r="E1816" s="296"/>
      <c r="F1816" s="297"/>
    </row>
    <row r="1817" spans="3:6" x14ac:dyDescent="0.2">
      <c r="C1817" s="294"/>
      <c r="D1817" s="295"/>
      <c r="E1817" s="296"/>
      <c r="F1817" s="297"/>
    </row>
    <row r="1818" spans="3:6" x14ac:dyDescent="0.2">
      <c r="C1818" s="294"/>
      <c r="D1818" s="295"/>
      <c r="E1818" s="296"/>
      <c r="F1818" s="297"/>
    </row>
    <row r="1819" spans="3:6" x14ac:dyDescent="0.2">
      <c r="C1819" s="294"/>
      <c r="D1819" s="295"/>
      <c r="E1819" s="296"/>
      <c r="F1819" s="297"/>
    </row>
    <row r="1820" spans="3:6" x14ac:dyDescent="0.2">
      <c r="C1820" s="294"/>
      <c r="D1820" s="295"/>
      <c r="E1820" s="296"/>
      <c r="F1820" s="297"/>
    </row>
    <row r="1821" spans="3:6" x14ac:dyDescent="0.2">
      <c r="C1821" s="294"/>
      <c r="D1821" s="295"/>
      <c r="E1821" s="296"/>
      <c r="F1821" s="297"/>
    </row>
    <row r="1822" spans="3:6" x14ac:dyDescent="0.2">
      <c r="C1822" s="294"/>
      <c r="D1822" s="295"/>
      <c r="E1822" s="296"/>
      <c r="F1822" s="297"/>
    </row>
    <row r="1823" spans="3:6" x14ac:dyDescent="0.2">
      <c r="C1823" s="294"/>
      <c r="D1823" s="295"/>
      <c r="E1823" s="296"/>
      <c r="F1823" s="297"/>
    </row>
    <row r="1824" spans="3:6" x14ac:dyDescent="0.2">
      <c r="C1824" s="294"/>
      <c r="D1824" s="295"/>
      <c r="E1824" s="296"/>
      <c r="F1824" s="297"/>
    </row>
    <row r="1825" spans="3:6" x14ac:dyDescent="0.2">
      <c r="C1825" s="294"/>
      <c r="D1825" s="295"/>
      <c r="E1825" s="296"/>
      <c r="F1825" s="297"/>
    </row>
    <row r="1826" spans="3:6" x14ac:dyDescent="0.2">
      <c r="C1826" s="294"/>
      <c r="D1826" s="295"/>
      <c r="E1826" s="296"/>
      <c r="F1826" s="297"/>
    </row>
    <row r="1827" spans="3:6" x14ac:dyDescent="0.2">
      <c r="C1827" s="294"/>
      <c r="D1827" s="295"/>
      <c r="E1827" s="296"/>
      <c r="F1827" s="297"/>
    </row>
    <row r="1828" spans="3:6" x14ac:dyDescent="0.2">
      <c r="C1828" s="294"/>
      <c r="D1828" s="295"/>
      <c r="E1828" s="296"/>
      <c r="F1828" s="297"/>
    </row>
    <row r="1829" spans="3:6" x14ac:dyDescent="0.2">
      <c r="C1829" s="294"/>
      <c r="D1829" s="295"/>
      <c r="E1829" s="296"/>
      <c r="F1829" s="297"/>
    </row>
    <row r="1830" spans="3:6" x14ac:dyDescent="0.2">
      <c r="C1830" s="294"/>
      <c r="D1830" s="295"/>
      <c r="E1830" s="296"/>
      <c r="F1830" s="297"/>
    </row>
    <row r="1831" spans="3:6" x14ac:dyDescent="0.2">
      <c r="C1831" s="294"/>
      <c r="D1831" s="295"/>
      <c r="E1831" s="296"/>
      <c r="F1831" s="297"/>
    </row>
    <row r="1832" spans="3:6" x14ac:dyDescent="0.2">
      <c r="C1832" s="294"/>
      <c r="D1832" s="295"/>
      <c r="E1832" s="296"/>
      <c r="F1832" s="297"/>
    </row>
    <row r="1833" spans="3:6" x14ac:dyDescent="0.2">
      <c r="C1833" s="294"/>
      <c r="D1833" s="295"/>
      <c r="E1833" s="296"/>
      <c r="F1833" s="297"/>
    </row>
    <row r="1834" spans="3:6" x14ac:dyDescent="0.2">
      <c r="C1834" s="294"/>
      <c r="D1834" s="295"/>
      <c r="E1834" s="296"/>
      <c r="F1834" s="297"/>
    </row>
    <row r="1835" spans="3:6" x14ac:dyDescent="0.2">
      <c r="C1835" s="294"/>
      <c r="D1835" s="295"/>
      <c r="E1835" s="296"/>
      <c r="F1835" s="297"/>
    </row>
    <row r="1836" spans="3:6" x14ac:dyDescent="0.2">
      <c r="C1836" s="294"/>
      <c r="D1836" s="295"/>
      <c r="E1836" s="296"/>
      <c r="F1836" s="297"/>
    </row>
    <row r="1837" spans="3:6" x14ac:dyDescent="0.2">
      <c r="C1837" s="294"/>
      <c r="D1837" s="295"/>
      <c r="E1837" s="296"/>
      <c r="F1837" s="297"/>
    </row>
    <row r="1838" spans="3:6" x14ac:dyDescent="0.2">
      <c r="C1838" s="294"/>
      <c r="D1838" s="295"/>
      <c r="E1838" s="296"/>
      <c r="F1838" s="297"/>
    </row>
    <row r="1839" spans="3:6" x14ac:dyDescent="0.2">
      <c r="C1839" s="294"/>
      <c r="D1839" s="295"/>
      <c r="E1839" s="296"/>
      <c r="F1839" s="297"/>
    </row>
    <row r="1840" spans="3:6" x14ac:dyDescent="0.2">
      <c r="C1840" s="294"/>
      <c r="D1840" s="295"/>
      <c r="E1840" s="296"/>
      <c r="F1840" s="297"/>
    </row>
    <row r="1841" spans="3:6" x14ac:dyDescent="0.2">
      <c r="C1841" s="294"/>
      <c r="D1841" s="295"/>
      <c r="E1841" s="296"/>
      <c r="F1841" s="297"/>
    </row>
    <row r="1842" spans="3:6" x14ac:dyDescent="0.2">
      <c r="C1842" s="294"/>
      <c r="D1842" s="295"/>
      <c r="E1842" s="296"/>
      <c r="F1842" s="297"/>
    </row>
    <row r="1843" spans="3:6" x14ac:dyDescent="0.2">
      <c r="C1843" s="294"/>
      <c r="D1843" s="295"/>
      <c r="E1843" s="296"/>
      <c r="F1843" s="297"/>
    </row>
    <row r="1844" spans="3:6" x14ac:dyDescent="0.2">
      <c r="C1844" s="294"/>
      <c r="D1844" s="295"/>
      <c r="E1844" s="296"/>
      <c r="F1844" s="297"/>
    </row>
    <row r="1845" spans="3:6" x14ac:dyDescent="0.2">
      <c r="C1845" s="294"/>
      <c r="D1845" s="295"/>
      <c r="E1845" s="296"/>
      <c r="F1845" s="297"/>
    </row>
    <row r="1846" spans="3:6" x14ac:dyDescent="0.2">
      <c r="C1846" s="294"/>
      <c r="D1846" s="295"/>
      <c r="E1846" s="296"/>
      <c r="F1846" s="297"/>
    </row>
    <row r="1847" spans="3:6" x14ac:dyDescent="0.2">
      <c r="C1847" s="294"/>
      <c r="D1847" s="295"/>
      <c r="E1847" s="296"/>
      <c r="F1847" s="297"/>
    </row>
    <row r="1848" spans="3:6" x14ac:dyDescent="0.2">
      <c r="C1848" s="294"/>
      <c r="D1848" s="295"/>
      <c r="E1848" s="296"/>
      <c r="F1848" s="297"/>
    </row>
    <row r="1849" spans="3:6" x14ac:dyDescent="0.2">
      <c r="C1849" s="294"/>
      <c r="D1849" s="295"/>
      <c r="E1849" s="296"/>
      <c r="F1849" s="297"/>
    </row>
    <row r="1850" spans="3:6" x14ac:dyDescent="0.2">
      <c r="C1850" s="294"/>
      <c r="D1850" s="295"/>
      <c r="E1850" s="296"/>
      <c r="F1850" s="297"/>
    </row>
    <row r="1851" spans="3:6" x14ac:dyDescent="0.2">
      <c r="C1851" s="294"/>
      <c r="D1851" s="295"/>
      <c r="E1851" s="296"/>
      <c r="F1851" s="297"/>
    </row>
    <row r="1852" spans="3:6" x14ac:dyDescent="0.2">
      <c r="C1852" s="294"/>
      <c r="D1852" s="295"/>
      <c r="E1852" s="296"/>
      <c r="F1852" s="297"/>
    </row>
    <row r="1853" spans="3:6" x14ac:dyDescent="0.2">
      <c r="C1853" s="294"/>
      <c r="D1853" s="295"/>
      <c r="E1853" s="296"/>
      <c r="F1853" s="297"/>
    </row>
    <row r="1854" spans="3:6" x14ac:dyDescent="0.2">
      <c r="C1854" s="294"/>
      <c r="D1854" s="295"/>
      <c r="E1854" s="296"/>
      <c r="F1854" s="297"/>
    </row>
    <row r="1855" spans="3:6" x14ac:dyDescent="0.2">
      <c r="C1855" s="294"/>
      <c r="D1855" s="295"/>
      <c r="E1855" s="296"/>
      <c r="F1855" s="297"/>
    </row>
    <row r="1856" spans="3:6" x14ac:dyDescent="0.2">
      <c r="C1856" s="294"/>
      <c r="D1856" s="295"/>
      <c r="E1856" s="296"/>
      <c r="F1856" s="297"/>
    </row>
    <row r="1857" spans="3:6" x14ac:dyDescent="0.2">
      <c r="C1857" s="294"/>
      <c r="D1857" s="295"/>
      <c r="E1857" s="296"/>
      <c r="F1857" s="297"/>
    </row>
    <row r="1858" spans="3:6" x14ac:dyDescent="0.2">
      <c r="C1858" s="294"/>
      <c r="D1858" s="295"/>
      <c r="E1858" s="296"/>
      <c r="F1858" s="297"/>
    </row>
    <row r="1859" spans="3:6" x14ac:dyDescent="0.2">
      <c r="C1859" s="294"/>
      <c r="D1859" s="295"/>
      <c r="E1859" s="296"/>
      <c r="F1859" s="297"/>
    </row>
    <row r="1860" spans="3:6" x14ac:dyDescent="0.2">
      <c r="C1860" s="294"/>
      <c r="D1860" s="295"/>
      <c r="E1860" s="296"/>
      <c r="F1860" s="297"/>
    </row>
    <row r="1861" spans="3:6" x14ac:dyDescent="0.2">
      <c r="C1861" s="294"/>
      <c r="D1861" s="295"/>
      <c r="E1861" s="296"/>
      <c r="F1861" s="297"/>
    </row>
    <row r="1862" spans="3:6" x14ac:dyDescent="0.2">
      <c r="C1862" s="294"/>
      <c r="D1862" s="295"/>
      <c r="E1862" s="296"/>
      <c r="F1862" s="297"/>
    </row>
    <row r="1863" spans="3:6" x14ac:dyDescent="0.2">
      <c r="C1863" s="294"/>
      <c r="D1863" s="295"/>
      <c r="E1863" s="296"/>
      <c r="F1863" s="297"/>
    </row>
    <row r="1864" spans="3:6" x14ac:dyDescent="0.2">
      <c r="C1864" s="294"/>
      <c r="D1864" s="295"/>
      <c r="E1864" s="296"/>
      <c r="F1864" s="297"/>
    </row>
    <row r="1865" spans="3:6" x14ac:dyDescent="0.2">
      <c r="C1865" s="294"/>
      <c r="D1865" s="295"/>
      <c r="E1865" s="296"/>
      <c r="F1865" s="297"/>
    </row>
    <row r="1866" spans="3:6" x14ac:dyDescent="0.2">
      <c r="C1866" s="294"/>
      <c r="D1866" s="295"/>
      <c r="E1866" s="296"/>
      <c r="F1866" s="297"/>
    </row>
    <row r="1867" spans="3:6" x14ac:dyDescent="0.2">
      <c r="C1867" s="294"/>
      <c r="D1867" s="295"/>
      <c r="E1867" s="296"/>
      <c r="F1867" s="297"/>
    </row>
    <row r="1868" spans="3:6" x14ac:dyDescent="0.2">
      <c r="C1868" s="294"/>
      <c r="D1868" s="295"/>
      <c r="E1868" s="296"/>
      <c r="F1868" s="297"/>
    </row>
    <row r="1869" spans="3:6" x14ac:dyDescent="0.2">
      <c r="C1869" s="294"/>
      <c r="D1869" s="295"/>
      <c r="E1869" s="296"/>
      <c r="F1869" s="297"/>
    </row>
    <row r="1870" spans="3:6" x14ac:dyDescent="0.2">
      <c r="C1870" s="294"/>
      <c r="D1870" s="295"/>
      <c r="E1870" s="296"/>
      <c r="F1870" s="297"/>
    </row>
    <row r="1871" spans="3:6" x14ac:dyDescent="0.2">
      <c r="C1871" s="294"/>
      <c r="D1871" s="295"/>
      <c r="E1871" s="296"/>
      <c r="F1871" s="297"/>
    </row>
    <row r="1872" spans="3:6" x14ac:dyDescent="0.2">
      <c r="C1872" s="294"/>
      <c r="D1872" s="295"/>
      <c r="E1872" s="296"/>
      <c r="F1872" s="297"/>
    </row>
    <row r="1873" spans="3:6" x14ac:dyDescent="0.2">
      <c r="C1873" s="294"/>
      <c r="D1873" s="295"/>
      <c r="E1873" s="296"/>
      <c r="F1873" s="297"/>
    </row>
    <row r="1874" spans="3:6" x14ac:dyDescent="0.2">
      <c r="C1874" s="294"/>
      <c r="D1874" s="295"/>
      <c r="E1874" s="296"/>
      <c r="F1874" s="297"/>
    </row>
    <row r="1875" spans="3:6" x14ac:dyDescent="0.2">
      <c r="C1875" s="294"/>
      <c r="D1875" s="295"/>
      <c r="E1875" s="296"/>
      <c r="F1875" s="297"/>
    </row>
    <row r="1876" spans="3:6" x14ac:dyDescent="0.2">
      <c r="C1876" s="294"/>
      <c r="D1876" s="295"/>
      <c r="E1876" s="296"/>
      <c r="F1876" s="297"/>
    </row>
    <row r="1877" spans="3:6" x14ac:dyDescent="0.2">
      <c r="C1877" s="294"/>
      <c r="D1877" s="295"/>
      <c r="E1877" s="296"/>
      <c r="F1877" s="297"/>
    </row>
    <row r="1878" spans="3:6" x14ac:dyDescent="0.2">
      <c r="C1878" s="294"/>
      <c r="D1878" s="295"/>
      <c r="E1878" s="296"/>
      <c r="F1878" s="297"/>
    </row>
    <row r="1879" spans="3:6" x14ac:dyDescent="0.2">
      <c r="C1879" s="294"/>
      <c r="D1879" s="295"/>
      <c r="E1879" s="296"/>
      <c r="F1879" s="297"/>
    </row>
    <row r="1880" spans="3:6" x14ac:dyDescent="0.2">
      <c r="C1880" s="294"/>
      <c r="D1880" s="295"/>
      <c r="E1880" s="296"/>
      <c r="F1880" s="297"/>
    </row>
    <row r="1881" spans="3:6" x14ac:dyDescent="0.2">
      <c r="C1881" s="294"/>
      <c r="D1881" s="295"/>
      <c r="E1881" s="296"/>
      <c r="F1881" s="297"/>
    </row>
    <row r="1882" spans="3:6" x14ac:dyDescent="0.2">
      <c r="C1882" s="294"/>
      <c r="D1882" s="295"/>
      <c r="E1882" s="296"/>
      <c r="F1882" s="297"/>
    </row>
    <row r="1883" spans="3:6" x14ac:dyDescent="0.2">
      <c r="C1883" s="294"/>
      <c r="D1883" s="295"/>
      <c r="E1883" s="296"/>
      <c r="F1883" s="297"/>
    </row>
    <row r="1884" spans="3:6" x14ac:dyDescent="0.2">
      <c r="C1884" s="294"/>
      <c r="D1884" s="295"/>
      <c r="E1884" s="296"/>
      <c r="F1884" s="297"/>
    </row>
    <row r="1885" spans="3:6" x14ac:dyDescent="0.2">
      <c r="C1885" s="294"/>
      <c r="D1885" s="295"/>
      <c r="E1885" s="296"/>
      <c r="F1885" s="297"/>
    </row>
    <row r="1886" spans="3:6" x14ac:dyDescent="0.2">
      <c r="C1886" s="294"/>
      <c r="D1886" s="295"/>
      <c r="E1886" s="296"/>
      <c r="F1886" s="297"/>
    </row>
    <row r="1887" spans="3:6" x14ac:dyDescent="0.2">
      <c r="C1887" s="294"/>
      <c r="D1887" s="295"/>
      <c r="E1887" s="296"/>
      <c r="F1887" s="297"/>
    </row>
    <row r="1888" spans="3:6" x14ac:dyDescent="0.2">
      <c r="C1888" s="294"/>
      <c r="D1888" s="295"/>
      <c r="E1888" s="296"/>
      <c r="F1888" s="297"/>
    </row>
    <row r="1889" spans="3:6" x14ac:dyDescent="0.2">
      <c r="C1889" s="294"/>
      <c r="D1889" s="295"/>
      <c r="E1889" s="296"/>
      <c r="F1889" s="297"/>
    </row>
    <row r="1890" spans="3:6" x14ac:dyDescent="0.2">
      <c r="C1890" s="294"/>
      <c r="D1890" s="295"/>
      <c r="E1890" s="296"/>
      <c r="F1890" s="297"/>
    </row>
    <row r="1891" spans="3:6" x14ac:dyDescent="0.2">
      <c r="C1891" s="294"/>
      <c r="D1891" s="295"/>
      <c r="E1891" s="296"/>
      <c r="F1891" s="297"/>
    </row>
    <row r="1892" spans="3:6" x14ac:dyDescent="0.2">
      <c r="C1892" s="294"/>
      <c r="D1892" s="295"/>
      <c r="E1892" s="296"/>
      <c r="F1892" s="297"/>
    </row>
    <row r="1893" spans="3:6" x14ac:dyDescent="0.2">
      <c r="C1893" s="294"/>
      <c r="D1893" s="295"/>
      <c r="E1893" s="296"/>
      <c r="F1893" s="297"/>
    </row>
    <row r="1894" spans="3:6" x14ac:dyDescent="0.2">
      <c r="C1894" s="294"/>
      <c r="D1894" s="295"/>
      <c r="E1894" s="296"/>
      <c r="F1894" s="297"/>
    </row>
    <row r="1895" spans="3:6" x14ac:dyDescent="0.2">
      <c r="C1895" s="294"/>
      <c r="D1895" s="295"/>
      <c r="E1895" s="296"/>
      <c r="F1895" s="297"/>
    </row>
    <row r="1896" spans="3:6" x14ac:dyDescent="0.2">
      <c r="C1896" s="294"/>
      <c r="D1896" s="295"/>
      <c r="E1896" s="296"/>
      <c r="F1896" s="297"/>
    </row>
    <row r="1897" spans="3:6" x14ac:dyDescent="0.2">
      <c r="C1897" s="294"/>
      <c r="D1897" s="295"/>
      <c r="E1897" s="296"/>
      <c r="F1897" s="297"/>
    </row>
    <row r="1898" spans="3:6" x14ac:dyDescent="0.2">
      <c r="C1898" s="294"/>
      <c r="D1898" s="295"/>
      <c r="E1898" s="296"/>
      <c r="F1898" s="297"/>
    </row>
    <row r="1899" spans="3:6" x14ac:dyDescent="0.2">
      <c r="C1899" s="294"/>
      <c r="D1899" s="295"/>
      <c r="E1899" s="296"/>
      <c r="F1899" s="297"/>
    </row>
    <row r="1900" spans="3:6" x14ac:dyDescent="0.2">
      <c r="C1900" s="294"/>
      <c r="D1900" s="295"/>
      <c r="E1900" s="296"/>
      <c r="F1900" s="297"/>
    </row>
    <row r="1901" spans="3:6" x14ac:dyDescent="0.2">
      <c r="C1901" s="294"/>
      <c r="D1901" s="295"/>
      <c r="E1901" s="296"/>
      <c r="F1901" s="297"/>
    </row>
    <row r="1902" spans="3:6" x14ac:dyDescent="0.2">
      <c r="C1902" s="294"/>
      <c r="D1902" s="295"/>
      <c r="E1902" s="296"/>
      <c r="F1902" s="297"/>
    </row>
    <row r="1903" spans="3:6" x14ac:dyDescent="0.2">
      <c r="C1903" s="294"/>
      <c r="D1903" s="295"/>
      <c r="E1903" s="296"/>
      <c r="F1903" s="297"/>
    </row>
    <row r="1904" spans="3:6" x14ac:dyDescent="0.2">
      <c r="C1904" s="294"/>
      <c r="D1904" s="295"/>
      <c r="E1904" s="296"/>
      <c r="F1904" s="297"/>
    </row>
    <row r="1905" spans="3:6" x14ac:dyDescent="0.2">
      <c r="C1905" s="294"/>
      <c r="D1905" s="295"/>
      <c r="E1905" s="296"/>
      <c r="F1905" s="297"/>
    </row>
    <row r="1906" spans="3:6" x14ac:dyDescent="0.2">
      <c r="C1906" s="294"/>
      <c r="D1906" s="295"/>
      <c r="E1906" s="296"/>
      <c r="F1906" s="297"/>
    </row>
    <row r="1907" spans="3:6" x14ac:dyDescent="0.2">
      <c r="C1907" s="294"/>
      <c r="D1907" s="295"/>
      <c r="E1907" s="296"/>
      <c r="F1907" s="297"/>
    </row>
    <row r="1908" spans="3:6" x14ac:dyDescent="0.2">
      <c r="C1908" s="294"/>
      <c r="D1908" s="295"/>
      <c r="E1908" s="296"/>
      <c r="F1908" s="297"/>
    </row>
    <row r="1909" spans="3:6" x14ac:dyDescent="0.2">
      <c r="C1909" s="294"/>
      <c r="D1909" s="295"/>
      <c r="E1909" s="296"/>
      <c r="F1909" s="297"/>
    </row>
    <row r="1910" spans="3:6" x14ac:dyDescent="0.2">
      <c r="C1910" s="294"/>
      <c r="D1910" s="295"/>
      <c r="E1910" s="296"/>
      <c r="F1910" s="297"/>
    </row>
    <row r="1911" spans="3:6" x14ac:dyDescent="0.2">
      <c r="C1911" s="294"/>
      <c r="D1911" s="295"/>
      <c r="E1911" s="296"/>
      <c r="F1911" s="297"/>
    </row>
    <row r="1912" spans="3:6" x14ac:dyDescent="0.2">
      <c r="C1912" s="294"/>
      <c r="D1912" s="295"/>
      <c r="E1912" s="296"/>
      <c r="F1912" s="297"/>
    </row>
    <row r="1913" spans="3:6" x14ac:dyDescent="0.2">
      <c r="C1913" s="294"/>
      <c r="D1913" s="295"/>
      <c r="E1913" s="296"/>
      <c r="F1913" s="297"/>
    </row>
    <row r="1914" spans="3:6" x14ac:dyDescent="0.2">
      <c r="C1914" s="294"/>
      <c r="D1914" s="295"/>
      <c r="E1914" s="296"/>
      <c r="F1914" s="297"/>
    </row>
    <row r="1915" spans="3:6" x14ac:dyDescent="0.2">
      <c r="C1915" s="294"/>
      <c r="D1915" s="295"/>
      <c r="E1915" s="296"/>
      <c r="F1915" s="297"/>
    </row>
    <row r="1916" spans="3:6" x14ac:dyDescent="0.2">
      <c r="C1916" s="294"/>
      <c r="D1916" s="295"/>
      <c r="E1916" s="296"/>
      <c r="F1916" s="297"/>
    </row>
    <row r="1917" spans="3:6" x14ac:dyDescent="0.2">
      <c r="C1917" s="294"/>
      <c r="D1917" s="295"/>
      <c r="E1917" s="296"/>
      <c r="F1917" s="297"/>
    </row>
    <row r="1918" spans="3:6" x14ac:dyDescent="0.2">
      <c r="C1918" s="294"/>
      <c r="D1918" s="295"/>
      <c r="E1918" s="296"/>
      <c r="F1918" s="297"/>
    </row>
    <row r="1919" spans="3:6" x14ac:dyDescent="0.2">
      <c r="C1919" s="294"/>
      <c r="D1919" s="295"/>
      <c r="E1919" s="296"/>
      <c r="F1919" s="297"/>
    </row>
    <row r="1920" spans="3:6" x14ac:dyDescent="0.2">
      <c r="C1920" s="294"/>
      <c r="D1920" s="295"/>
      <c r="E1920" s="296"/>
      <c r="F1920" s="297"/>
    </row>
    <row r="1921" spans="3:6" x14ac:dyDescent="0.2">
      <c r="C1921" s="294"/>
      <c r="D1921" s="295"/>
      <c r="E1921" s="296"/>
      <c r="F1921" s="297"/>
    </row>
    <row r="1922" spans="3:6" x14ac:dyDescent="0.2">
      <c r="C1922" s="294"/>
      <c r="D1922" s="295"/>
      <c r="E1922" s="296"/>
      <c r="F1922" s="297"/>
    </row>
    <row r="1923" spans="3:6" x14ac:dyDescent="0.2">
      <c r="C1923" s="294"/>
      <c r="D1923" s="295"/>
      <c r="E1923" s="296"/>
      <c r="F1923" s="297"/>
    </row>
    <row r="1924" spans="3:6" x14ac:dyDescent="0.2">
      <c r="C1924" s="294"/>
      <c r="D1924" s="295"/>
      <c r="E1924" s="296"/>
      <c r="F1924" s="297"/>
    </row>
    <row r="1925" spans="3:6" x14ac:dyDescent="0.2">
      <c r="C1925" s="294"/>
      <c r="D1925" s="295"/>
      <c r="E1925" s="296"/>
      <c r="F1925" s="297"/>
    </row>
    <row r="1926" spans="3:6" x14ac:dyDescent="0.2">
      <c r="C1926" s="294"/>
      <c r="D1926" s="295"/>
      <c r="E1926" s="296"/>
      <c r="F1926" s="297"/>
    </row>
    <row r="1927" spans="3:6" x14ac:dyDescent="0.2">
      <c r="C1927" s="294"/>
      <c r="D1927" s="295"/>
      <c r="E1927" s="296"/>
      <c r="F1927" s="297"/>
    </row>
    <row r="1928" spans="3:6" x14ac:dyDescent="0.2">
      <c r="C1928" s="294"/>
      <c r="D1928" s="295"/>
      <c r="E1928" s="296"/>
      <c r="F1928" s="297"/>
    </row>
    <row r="1929" spans="3:6" x14ac:dyDescent="0.2">
      <c r="C1929" s="294"/>
      <c r="D1929" s="295"/>
      <c r="E1929" s="296"/>
      <c r="F1929" s="297"/>
    </row>
    <row r="1930" spans="3:6" x14ac:dyDescent="0.2">
      <c r="C1930" s="294"/>
      <c r="D1930" s="295"/>
      <c r="E1930" s="296"/>
      <c r="F1930" s="297"/>
    </row>
    <row r="1931" spans="3:6" x14ac:dyDescent="0.2">
      <c r="C1931" s="294"/>
      <c r="D1931" s="295"/>
      <c r="E1931" s="296"/>
      <c r="F1931" s="297"/>
    </row>
    <row r="1932" spans="3:6" x14ac:dyDescent="0.2">
      <c r="C1932" s="294"/>
      <c r="D1932" s="295"/>
      <c r="E1932" s="296"/>
      <c r="F1932" s="297"/>
    </row>
    <row r="1933" spans="3:6" x14ac:dyDescent="0.2">
      <c r="C1933" s="294"/>
      <c r="D1933" s="295"/>
      <c r="E1933" s="296"/>
      <c r="F1933" s="297"/>
    </row>
    <row r="1934" spans="3:6" x14ac:dyDescent="0.2">
      <c r="C1934" s="294"/>
      <c r="D1934" s="295"/>
      <c r="E1934" s="296"/>
      <c r="F1934" s="297"/>
    </row>
    <row r="1935" spans="3:6" x14ac:dyDescent="0.2">
      <c r="C1935" s="294"/>
      <c r="D1935" s="295"/>
      <c r="E1935" s="296"/>
      <c r="F1935" s="297"/>
    </row>
    <row r="1936" spans="3:6" x14ac:dyDescent="0.2">
      <c r="C1936" s="294"/>
      <c r="D1936" s="295"/>
      <c r="E1936" s="296"/>
      <c r="F1936" s="297"/>
    </row>
    <row r="1937" spans="3:6" x14ac:dyDescent="0.2">
      <c r="C1937" s="294"/>
      <c r="D1937" s="295"/>
      <c r="E1937" s="296"/>
      <c r="F1937" s="297"/>
    </row>
    <row r="1938" spans="3:6" x14ac:dyDescent="0.2">
      <c r="C1938" s="294"/>
      <c r="D1938" s="295"/>
      <c r="E1938" s="296"/>
      <c r="F1938" s="297"/>
    </row>
    <row r="1939" spans="3:6" x14ac:dyDescent="0.2">
      <c r="C1939" s="294"/>
      <c r="D1939" s="295"/>
      <c r="E1939" s="296"/>
      <c r="F1939" s="297"/>
    </row>
    <row r="1940" spans="3:6" x14ac:dyDescent="0.2">
      <c r="C1940" s="294"/>
      <c r="D1940" s="295"/>
      <c r="E1940" s="296"/>
      <c r="F1940" s="297"/>
    </row>
    <row r="1941" spans="3:6" x14ac:dyDescent="0.2">
      <c r="C1941" s="294"/>
      <c r="D1941" s="295"/>
      <c r="E1941" s="296"/>
      <c r="F1941" s="297"/>
    </row>
    <row r="1942" spans="3:6" x14ac:dyDescent="0.2">
      <c r="C1942" s="294"/>
      <c r="D1942" s="295"/>
      <c r="E1942" s="296"/>
      <c r="F1942" s="297"/>
    </row>
    <row r="1943" spans="3:6" x14ac:dyDescent="0.2">
      <c r="C1943" s="294"/>
      <c r="D1943" s="295"/>
      <c r="E1943" s="296"/>
      <c r="F1943" s="297"/>
    </row>
    <row r="1944" spans="3:6" x14ac:dyDescent="0.2">
      <c r="C1944" s="294"/>
      <c r="D1944" s="295"/>
      <c r="E1944" s="296"/>
      <c r="F1944" s="297"/>
    </row>
    <row r="1945" spans="3:6" x14ac:dyDescent="0.2">
      <c r="C1945" s="294"/>
      <c r="D1945" s="295"/>
      <c r="E1945" s="296"/>
      <c r="F1945" s="297"/>
    </row>
    <row r="1946" spans="3:6" x14ac:dyDescent="0.2">
      <c r="C1946" s="294"/>
      <c r="D1946" s="295"/>
      <c r="E1946" s="296"/>
      <c r="F1946" s="297"/>
    </row>
    <row r="1947" spans="3:6" x14ac:dyDescent="0.2">
      <c r="C1947" s="294"/>
      <c r="D1947" s="295"/>
      <c r="E1947" s="296"/>
      <c r="F1947" s="297"/>
    </row>
    <row r="1948" spans="3:6" x14ac:dyDescent="0.2">
      <c r="C1948" s="294"/>
      <c r="D1948" s="295"/>
      <c r="E1948" s="296"/>
      <c r="F1948" s="297"/>
    </row>
    <row r="1949" spans="3:6" x14ac:dyDescent="0.2">
      <c r="C1949" s="294"/>
      <c r="D1949" s="295"/>
      <c r="E1949" s="296"/>
      <c r="F1949" s="297"/>
    </row>
    <row r="1950" spans="3:6" x14ac:dyDescent="0.2">
      <c r="C1950" s="294"/>
      <c r="D1950" s="295"/>
      <c r="E1950" s="296"/>
      <c r="F1950" s="297"/>
    </row>
    <row r="1951" spans="3:6" x14ac:dyDescent="0.2">
      <c r="C1951" s="294"/>
      <c r="D1951" s="295"/>
      <c r="E1951" s="296"/>
      <c r="F1951" s="297"/>
    </row>
    <row r="1952" spans="3:6" x14ac:dyDescent="0.2">
      <c r="C1952" s="294"/>
      <c r="D1952" s="295"/>
      <c r="E1952" s="296"/>
      <c r="F1952" s="297"/>
    </row>
    <row r="1953" spans="3:6" x14ac:dyDescent="0.2">
      <c r="C1953" s="294"/>
      <c r="D1953" s="295"/>
      <c r="E1953" s="296"/>
      <c r="F1953" s="297"/>
    </row>
    <row r="1954" spans="3:6" x14ac:dyDescent="0.2">
      <c r="C1954" s="294"/>
      <c r="D1954" s="295"/>
      <c r="E1954" s="296"/>
      <c r="F1954" s="297"/>
    </row>
    <row r="1955" spans="3:6" x14ac:dyDescent="0.2">
      <c r="C1955" s="294"/>
      <c r="D1955" s="295"/>
      <c r="E1955" s="296"/>
      <c r="F1955" s="297"/>
    </row>
    <row r="1956" spans="3:6" x14ac:dyDescent="0.2">
      <c r="C1956" s="294"/>
      <c r="D1956" s="295"/>
      <c r="E1956" s="296"/>
      <c r="F1956" s="297"/>
    </row>
    <row r="1957" spans="3:6" x14ac:dyDescent="0.2">
      <c r="C1957" s="294"/>
      <c r="D1957" s="295"/>
      <c r="E1957" s="296"/>
      <c r="F1957" s="297"/>
    </row>
    <row r="1958" spans="3:6" x14ac:dyDescent="0.2">
      <c r="C1958" s="294"/>
      <c r="D1958" s="295"/>
      <c r="E1958" s="296"/>
      <c r="F1958" s="297"/>
    </row>
    <row r="1959" spans="3:6" x14ac:dyDescent="0.2">
      <c r="C1959" s="294"/>
      <c r="D1959" s="295"/>
      <c r="E1959" s="296"/>
      <c r="F1959" s="297"/>
    </row>
    <row r="1960" spans="3:6" x14ac:dyDescent="0.2">
      <c r="C1960" s="294"/>
      <c r="D1960" s="295"/>
      <c r="E1960" s="296"/>
      <c r="F1960" s="297"/>
    </row>
    <row r="1961" spans="3:6" x14ac:dyDescent="0.2">
      <c r="C1961" s="294"/>
      <c r="D1961" s="295"/>
      <c r="E1961" s="296"/>
      <c r="F1961" s="297"/>
    </row>
    <row r="1962" spans="3:6" x14ac:dyDescent="0.2">
      <c r="C1962" s="294"/>
      <c r="D1962" s="295"/>
      <c r="E1962" s="296"/>
      <c r="F1962" s="297"/>
    </row>
    <row r="1963" spans="3:6" x14ac:dyDescent="0.2">
      <c r="C1963" s="294"/>
      <c r="D1963" s="295"/>
      <c r="E1963" s="296"/>
      <c r="F1963" s="297"/>
    </row>
    <row r="1964" spans="3:6" x14ac:dyDescent="0.2">
      <c r="C1964" s="294"/>
      <c r="D1964" s="295"/>
      <c r="E1964" s="296"/>
      <c r="F1964" s="297"/>
    </row>
    <row r="1965" spans="3:6" x14ac:dyDescent="0.2">
      <c r="C1965" s="294"/>
      <c r="D1965" s="295"/>
      <c r="E1965" s="296"/>
      <c r="F1965" s="297"/>
    </row>
    <row r="1966" spans="3:6" x14ac:dyDescent="0.2">
      <c r="C1966" s="294"/>
      <c r="D1966" s="295"/>
      <c r="E1966" s="296"/>
      <c r="F1966" s="297"/>
    </row>
    <row r="1967" spans="3:6" x14ac:dyDescent="0.2">
      <c r="C1967" s="294"/>
      <c r="D1967" s="295"/>
      <c r="E1967" s="296"/>
      <c r="F1967" s="297"/>
    </row>
    <row r="1968" spans="3:6" x14ac:dyDescent="0.2">
      <c r="C1968" s="294"/>
      <c r="D1968" s="295"/>
      <c r="E1968" s="296"/>
      <c r="F1968" s="297"/>
    </row>
    <row r="1969" spans="3:6" x14ac:dyDescent="0.2">
      <c r="C1969" s="294"/>
      <c r="D1969" s="295"/>
      <c r="E1969" s="296"/>
      <c r="F1969" s="297"/>
    </row>
    <row r="1970" spans="3:6" x14ac:dyDescent="0.2">
      <c r="C1970" s="294"/>
      <c r="D1970" s="295"/>
      <c r="E1970" s="296"/>
      <c r="F1970" s="297"/>
    </row>
    <row r="1971" spans="3:6" x14ac:dyDescent="0.2">
      <c r="C1971" s="294"/>
      <c r="D1971" s="295"/>
      <c r="E1971" s="296"/>
      <c r="F1971" s="297"/>
    </row>
    <row r="1972" spans="3:6" x14ac:dyDescent="0.2">
      <c r="C1972" s="294"/>
      <c r="D1972" s="295"/>
      <c r="E1972" s="296"/>
      <c r="F1972" s="297"/>
    </row>
    <row r="1973" spans="3:6" x14ac:dyDescent="0.2">
      <c r="C1973" s="294"/>
      <c r="D1973" s="295"/>
      <c r="E1973" s="296"/>
      <c r="F1973" s="297"/>
    </row>
    <row r="1974" spans="3:6" x14ac:dyDescent="0.2">
      <c r="C1974" s="294"/>
      <c r="D1974" s="295"/>
      <c r="E1974" s="296"/>
      <c r="F1974" s="297"/>
    </row>
    <row r="1975" spans="3:6" x14ac:dyDescent="0.2">
      <c r="C1975" s="294"/>
      <c r="D1975" s="295"/>
      <c r="E1975" s="296"/>
      <c r="F1975" s="297"/>
    </row>
    <row r="1976" spans="3:6" x14ac:dyDescent="0.2">
      <c r="C1976" s="294"/>
      <c r="D1976" s="295"/>
      <c r="E1976" s="296"/>
      <c r="F1976" s="297"/>
    </row>
    <row r="1977" spans="3:6" x14ac:dyDescent="0.2">
      <c r="C1977" s="294"/>
      <c r="D1977" s="295"/>
      <c r="E1977" s="296"/>
      <c r="F1977" s="297"/>
    </row>
    <row r="1978" spans="3:6" x14ac:dyDescent="0.2">
      <c r="C1978" s="294"/>
      <c r="D1978" s="295"/>
      <c r="E1978" s="296"/>
      <c r="F1978" s="297"/>
    </row>
    <row r="1979" spans="3:6" x14ac:dyDescent="0.2">
      <c r="C1979" s="294"/>
      <c r="D1979" s="295"/>
      <c r="E1979" s="296"/>
      <c r="F1979" s="297"/>
    </row>
    <row r="1980" spans="3:6" x14ac:dyDescent="0.2">
      <c r="C1980" s="294"/>
      <c r="D1980" s="295"/>
      <c r="E1980" s="296"/>
      <c r="F1980" s="297"/>
    </row>
    <row r="1981" spans="3:6" x14ac:dyDescent="0.2">
      <c r="C1981" s="294"/>
      <c r="D1981" s="295"/>
      <c r="E1981" s="296"/>
      <c r="F1981" s="297"/>
    </row>
    <row r="1982" spans="3:6" x14ac:dyDescent="0.2">
      <c r="C1982" s="294"/>
      <c r="D1982" s="295"/>
      <c r="E1982" s="296"/>
      <c r="F1982" s="297"/>
    </row>
    <row r="1983" spans="3:6" x14ac:dyDescent="0.2">
      <c r="C1983" s="294"/>
      <c r="D1983" s="295"/>
      <c r="E1983" s="296"/>
      <c r="F1983" s="297"/>
    </row>
    <row r="1984" spans="3:6" x14ac:dyDescent="0.2">
      <c r="C1984" s="294"/>
      <c r="D1984" s="295"/>
      <c r="E1984" s="296"/>
      <c r="F1984" s="297"/>
    </row>
    <row r="1985" spans="3:6" x14ac:dyDescent="0.2">
      <c r="C1985" s="294"/>
      <c r="D1985" s="295"/>
      <c r="E1985" s="296"/>
      <c r="F1985" s="297"/>
    </row>
    <row r="1986" spans="3:6" x14ac:dyDescent="0.2">
      <c r="C1986" s="294"/>
      <c r="D1986" s="295"/>
      <c r="E1986" s="296"/>
      <c r="F1986" s="297"/>
    </row>
    <row r="1987" spans="3:6" x14ac:dyDescent="0.2">
      <c r="C1987" s="294"/>
      <c r="D1987" s="295"/>
      <c r="E1987" s="296"/>
      <c r="F1987" s="297"/>
    </row>
    <row r="1988" spans="3:6" x14ac:dyDescent="0.2">
      <c r="C1988" s="294"/>
      <c r="D1988" s="295"/>
      <c r="E1988" s="296"/>
      <c r="F1988" s="297"/>
    </row>
    <row r="1989" spans="3:6" x14ac:dyDescent="0.2">
      <c r="C1989" s="294"/>
      <c r="D1989" s="295"/>
      <c r="E1989" s="296"/>
      <c r="F1989" s="297"/>
    </row>
    <row r="1990" spans="3:6" x14ac:dyDescent="0.2">
      <c r="C1990" s="294"/>
      <c r="D1990" s="295"/>
      <c r="E1990" s="296"/>
      <c r="F1990" s="297"/>
    </row>
    <row r="1991" spans="3:6" x14ac:dyDescent="0.2">
      <c r="C1991" s="294"/>
      <c r="D1991" s="295"/>
      <c r="E1991" s="296"/>
      <c r="F1991" s="297"/>
    </row>
    <row r="1992" spans="3:6" x14ac:dyDescent="0.2">
      <c r="C1992" s="294"/>
      <c r="D1992" s="295"/>
      <c r="E1992" s="296"/>
      <c r="F1992" s="297"/>
    </row>
    <row r="1993" spans="3:6" x14ac:dyDescent="0.2">
      <c r="C1993" s="294"/>
      <c r="D1993" s="295"/>
      <c r="E1993" s="296"/>
      <c r="F1993" s="297"/>
    </row>
    <row r="1994" spans="3:6" x14ac:dyDescent="0.2">
      <c r="C1994" s="294"/>
      <c r="D1994" s="295"/>
      <c r="E1994" s="296"/>
      <c r="F1994" s="297"/>
    </row>
    <row r="1995" spans="3:6" x14ac:dyDescent="0.2">
      <c r="C1995" s="294"/>
      <c r="D1995" s="295"/>
      <c r="E1995" s="296"/>
      <c r="F1995" s="297"/>
    </row>
    <row r="1996" spans="3:6" x14ac:dyDescent="0.2">
      <c r="C1996" s="294"/>
      <c r="D1996" s="295"/>
      <c r="E1996" s="296"/>
      <c r="F1996" s="297"/>
    </row>
    <row r="1997" spans="3:6" x14ac:dyDescent="0.2">
      <c r="C1997" s="294"/>
      <c r="D1997" s="295"/>
      <c r="E1997" s="296"/>
      <c r="F1997" s="297"/>
    </row>
    <row r="1998" spans="3:6" x14ac:dyDescent="0.2">
      <c r="C1998" s="294"/>
      <c r="D1998" s="295"/>
      <c r="E1998" s="296"/>
      <c r="F1998" s="297"/>
    </row>
    <row r="1999" spans="3:6" x14ac:dyDescent="0.2">
      <c r="C1999" s="294"/>
      <c r="D1999" s="295"/>
      <c r="E1999" s="296"/>
      <c r="F1999" s="297"/>
    </row>
    <row r="2000" spans="3:6" x14ac:dyDescent="0.2">
      <c r="C2000" s="294"/>
      <c r="D2000" s="295"/>
      <c r="E2000" s="296"/>
      <c r="F2000" s="297"/>
    </row>
    <row r="2001" spans="3:6" x14ac:dyDescent="0.2">
      <c r="C2001" s="294"/>
      <c r="D2001" s="295"/>
      <c r="E2001" s="296"/>
      <c r="F2001" s="297"/>
    </row>
    <row r="2002" spans="3:6" x14ac:dyDescent="0.2">
      <c r="C2002" s="294"/>
      <c r="D2002" s="295"/>
      <c r="E2002" s="296"/>
      <c r="F2002" s="297"/>
    </row>
    <row r="2003" spans="3:6" x14ac:dyDescent="0.2">
      <c r="C2003" s="294"/>
      <c r="D2003" s="295"/>
      <c r="E2003" s="296"/>
      <c r="F2003" s="297"/>
    </row>
    <row r="2004" spans="3:6" x14ac:dyDescent="0.2">
      <c r="C2004" s="294"/>
      <c r="D2004" s="295"/>
      <c r="E2004" s="296"/>
      <c r="F2004" s="297"/>
    </row>
    <row r="2005" spans="3:6" x14ac:dyDescent="0.2">
      <c r="C2005" s="294"/>
      <c r="D2005" s="295"/>
      <c r="E2005" s="296"/>
      <c r="F2005" s="297"/>
    </row>
    <row r="2006" spans="3:6" x14ac:dyDescent="0.2">
      <c r="C2006" s="294"/>
      <c r="D2006" s="295"/>
      <c r="E2006" s="296"/>
      <c r="F2006" s="297"/>
    </row>
    <row r="2007" spans="3:6" x14ac:dyDescent="0.2">
      <c r="C2007" s="294"/>
      <c r="D2007" s="295"/>
      <c r="E2007" s="296"/>
      <c r="F2007" s="297"/>
    </row>
    <row r="2008" spans="3:6" x14ac:dyDescent="0.2">
      <c r="C2008" s="294"/>
      <c r="D2008" s="295"/>
      <c r="E2008" s="296"/>
      <c r="F2008" s="297"/>
    </row>
    <row r="2009" spans="3:6" x14ac:dyDescent="0.2">
      <c r="C2009" s="294"/>
      <c r="D2009" s="295"/>
      <c r="E2009" s="296"/>
      <c r="F2009" s="297"/>
    </row>
    <row r="2010" spans="3:6" x14ac:dyDescent="0.2">
      <c r="C2010" s="294"/>
      <c r="D2010" s="295"/>
      <c r="E2010" s="296"/>
      <c r="F2010" s="297"/>
    </row>
    <row r="2011" spans="3:6" x14ac:dyDescent="0.2">
      <c r="C2011" s="294"/>
      <c r="D2011" s="295"/>
      <c r="E2011" s="296"/>
      <c r="F2011" s="297"/>
    </row>
    <row r="2012" spans="3:6" x14ac:dyDescent="0.2">
      <c r="C2012" s="294"/>
      <c r="D2012" s="295"/>
      <c r="E2012" s="296"/>
      <c r="F2012" s="297"/>
    </row>
    <row r="2013" spans="3:6" x14ac:dyDescent="0.2">
      <c r="C2013" s="294"/>
      <c r="D2013" s="295"/>
      <c r="E2013" s="296"/>
      <c r="F2013" s="297"/>
    </row>
    <row r="2014" spans="3:6" x14ac:dyDescent="0.2">
      <c r="C2014" s="294"/>
      <c r="D2014" s="295"/>
      <c r="E2014" s="296"/>
      <c r="F2014" s="297"/>
    </row>
    <row r="2015" spans="3:6" x14ac:dyDescent="0.2">
      <c r="C2015" s="294"/>
      <c r="D2015" s="295"/>
      <c r="E2015" s="296"/>
      <c r="F2015" s="297"/>
    </row>
    <row r="2016" spans="3:6" x14ac:dyDescent="0.2">
      <c r="C2016" s="294"/>
      <c r="D2016" s="295"/>
      <c r="E2016" s="296"/>
      <c r="F2016" s="297"/>
    </row>
    <row r="2017" spans="3:6" x14ac:dyDescent="0.2">
      <c r="C2017" s="294"/>
      <c r="D2017" s="295"/>
      <c r="E2017" s="296"/>
      <c r="F2017" s="297"/>
    </row>
    <row r="2018" spans="3:6" x14ac:dyDescent="0.2">
      <c r="C2018" s="294"/>
      <c r="D2018" s="295"/>
      <c r="E2018" s="296"/>
      <c r="F2018" s="297"/>
    </row>
    <row r="2019" spans="3:6" x14ac:dyDescent="0.2">
      <c r="C2019" s="294"/>
      <c r="D2019" s="295"/>
      <c r="E2019" s="296"/>
      <c r="F2019" s="297"/>
    </row>
    <row r="2020" spans="3:6" x14ac:dyDescent="0.2">
      <c r="C2020" s="294"/>
      <c r="D2020" s="295"/>
      <c r="E2020" s="296"/>
      <c r="F2020" s="297"/>
    </row>
    <row r="2021" spans="3:6" x14ac:dyDescent="0.2">
      <c r="C2021" s="294"/>
      <c r="D2021" s="295"/>
      <c r="E2021" s="296"/>
      <c r="F2021" s="297"/>
    </row>
    <row r="2022" spans="3:6" x14ac:dyDescent="0.2">
      <c r="C2022" s="294"/>
      <c r="D2022" s="295"/>
      <c r="E2022" s="296"/>
      <c r="F2022" s="297"/>
    </row>
    <row r="2023" spans="3:6" x14ac:dyDescent="0.2">
      <c r="C2023" s="294"/>
      <c r="D2023" s="295"/>
      <c r="E2023" s="296"/>
      <c r="F2023" s="297"/>
    </row>
    <row r="2024" spans="3:6" x14ac:dyDescent="0.2">
      <c r="C2024" s="294"/>
      <c r="D2024" s="295"/>
      <c r="E2024" s="296"/>
      <c r="F2024" s="297"/>
    </row>
    <row r="2025" spans="3:6" x14ac:dyDescent="0.2">
      <c r="C2025" s="294"/>
      <c r="D2025" s="295"/>
      <c r="E2025" s="296"/>
      <c r="F2025" s="297"/>
    </row>
    <row r="2026" spans="3:6" x14ac:dyDescent="0.2">
      <c r="C2026" s="294"/>
      <c r="D2026" s="295"/>
      <c r="E2026" s="296"/>
      <c r="F2026" s="297"/>
    </row>
    <row r="2027" spans="3:6" x14ac:dyDescent="0.2">
      <c r="C2027" s="294"/>
      <c r="D2027" s="295"/>
      <c r="E2027" s="296"/>
      <c r="F2027" s="297"/>
    </row>
    <row r="2028" spans="3:6" x14ac:dyDescent="0.2">
      <c r="C2028" s="294"/>
      <c r="D2028" s="295"/>
      <c r="E2028" s="296"/>
      <c r="F2028" s="297"/>
    </row>
    <row r="2029" spans="3:6" x14ac:dyDescent="0.2">
      <c r="C2029" s="294"/>
      <c r="D2029" s="295"/>
      <c r="E2029" s="296"/>
      <c r="F2029" s="297"/>
    </row>
    <row r="2030" spans="3:6" x14ac:dyDescent="0.2">
      <c r="C2030" s="294"/>
      <c r="D2030" s="295"/>
      <c r="E2030" s="296"/>
      <c r="F2030" s="297"/>
    </row>
    <row r="2031" spans="3:6" x14ac:dyDescent="0.2">
      <c r="C2031" s="294"/>
      <c r="D2031" s="295"/>
      <c r="E2031" s="296"/>
      <c r="F2031" s="297"/>
    </row>
    <row r="2032" spans="3:6" x14ac:dyDescent="0.2">
      <c r="C2032" s="294"/>
      <c r="D2032" s="295"/>
      <c r="E2032" s="296"/>
      <c r="F2032" s="297"/>
    </row>
    <row r="2033" spans="3:6" x14ac:dyDescent="0.2">
      <c r="C2033" s="294"/>
      <c r="D2033" s="295"/>
      <c r="E2033" s="296"/>
      <c r="F2033" s="297"/>
    </row>
    <row r="2034" spans="3:6" x14ac:dyDescent="0.2">
      <c r="C2034" s="294"/>
      <c r="D2034" s="295"/>
      <c r="E2034" s="296"/>
      <c r="F2034" s="297"/>
    </row>
    <row r="2035" spans="3:6" x14ac:dyDescent="0.2">
      <c r="C2035" s="294"/>
      <c r="D2035" s="295"/>
      <c r="E2035" s="296"/>
      <c r="F2035" s="297"/>
    </row>
    <row r="2036" spans="3:6" x14ac:dyDescent="0.2">
      <c r="C2036" s="294"/>
      <c r="D2036" s="295"/>
      <c r="E2036" s="296"/>
      <c r="F2036" s="297"/>
    </row>
    <row r="2037" spans="3:6" x14ac:dyDescent="0.2">
      <c r="C2037" s="294"/>
      <c r="D2037" s="295"/>
      <c r="E2037" s="296"/>
      <c r="F2037" s="297"/>
    </row>
    <row r="2038" spans="3:6" x14ac:dyDescent="0.2">
      <c r="C2038" s="294"/>
      <c r="D2038" s="295"/>
      <c r="E2038" s="296"/>
      <c r="F2038" s="297"/>
    </row>
    <row r="2039" spans="3:6" x14ac:dyDescent="0.2">
      <c r="C2039" s="294"/>
      <c r="D2039" s="295"/>
      <c r="E2039" s="296"/>
      <c r="F2039" s="297"/>
    </row>
    <row r="2040" spans="3:6" x14ac:dyDescent="0.2">
      <c r="C2040" s="294"/>
      <c r="D2040" s="295"/>
      <c r="E2040" s="296"/>
      <c r="F2040" s="297"/>
    </row>
    <row r="2041" spans="3:6" x14ac:dyDescent="0.2">
      <c r="C2041" s="294"/>
      <c r="D2041" s="295"/>
      <c r="E2041" s="296"/>
      <c r="F2041" s="297"/>
    </row>
    <row r="2042" spans="3:6" x14ac:dyDescent="0.2">
      <c r="C2042" s="294"/>
      <c r="D2042" s="295"/>
      <c r="E2042" s="296"/>
      <c r="F2042" s="297"/>
    </row>
    <row r="2043" spans="3:6" x14ac:dyDescent="0.2">
      <c r="C2043" s="294"/>
      <c r="D2043" s="295"/>
      <c r="E2043" s="296"/>
      <c r="F2043" s="297"/>
    </row>
    <row r="2044" spans="3:6" x14ac:dyDescent="0.2">
      <c r="C2044" s="294"/>
      <c r="D2044" s="295"/>
      <c r="E2044" s="296"/>
      <c r="F2044" s="297"/>
    </row>
    <row r="2045" spans="3:6" x14ac:dyDescent="0.2">
      <c r="C2045" s="294"/>
      <c r="D2045" s="295"/>
      <c r="E2045" s="296"/>
      <c r="F2045" s="297"/>
    </row>
    <row r="2046" spans="3:6" x14ac:dyDescent="0.2">
      <c r="C2046" s="294"/>
      <c r="D2046" s="295"/>
      <c r="E2046" s="296"/>
      <c r="F2046" s="297"/>
    </row>
    <row r="2047" spans="3:6" x14ac:dyDescent="0.2">
      <c r="C2047" s="294"/>
      <c r="D2047" s="295"/>
      <c r="E2047" s="296"/>
      <c r="F2047" s="297"/>
    </row>
    <row r="2048" spans="3:6" x14ac:dyDescent="0.2">
      <c r="C2048" s="294"/>
      <c r="D2048" s="295"/>
      <c r="E2048" s="296"/>
      <c r="F2048" s="297"/>
    </row>
    <row r="2049" spans="3:6" x14ac:dyDescent="0.2">
      <c r="C2049" s="294"/>
      <c r="D2049" s="295"/>
      <c r="E2049" s="296"/>
      <c r="F2049" s="297"/>
    </row>
    <row r="2050" spans="3:6" x14ac:dyDescent="0.2">
      <c r="C2050" s="294"/>
      <c r="D2050" s="295"/>
      <c r="E2050" s="296"/>
      <c r="F2050" s="297"/>
    </row>
    <row r="2051" spans="3:6" x14ac:dyDescent="0.2">
      <c r="C2051" s="294"/>
      <c r="D2051" s="295"/>
      <c r="E2051" s="296"/>
      <c r="F2051" s="297"/>
    </row>
    <row r="2052" spans="3:6" x14ac:dyDescent="0.2">
      <c r="C2052" s="294"/>
      <c r="D2052" s="295"/>
      <c r="E2052" s="296"/>
      <c r="F2052" s="297"/>
    </row>
    <row r="2053" spans="3:6" x14ac:dyDescent="0.2">
      <c r="C2053" s="294"/>
      <c r="D2053" s="295"/>
      <c r="E2053" s="296"/>
      <c r="F2053" s="297"/>
    </row>
    <row r="2054" spans="3:6" x14ac:dyDescent="0.2">
      <c r="C2054" s="294"/>
      <c r="D2054" s="295"/>
      <c r="E2054" s="296"/>
      <c r="F2054" s="297"/>
    </row>
    <row r="2055" spans="3:6" x14ac:dyDescent="0.2">
      <c r="C2055" s="294"/>
      <c r="D2055" s="295"/>
      <c r="E2055" s="296"/>
      <c r="F2055" s="297"/>
    </row>
    <row r="2056" spans="3:6" x14ac:dyDescent="0.2">
      <c r="C2056" s="294"/>
      <c r="D2056" s="295"/>
      <c r="E2056" s="296"/>
      <c r="F2056" s="297"/>
    </row>
    <row r="2057" spans="3:6" x14ac:dyDescent="0.2">
      <c r="C2057" s="294"/>
      <c r="D2057" s="295"/>
      <c r="E2057" s="296"/>
      <c r="F2057" s="297"/>
    </row>
    <row r="2058" spans="3:6" x14ac:dyDescent="0.2">
      <c r="C2058" s="294"/>
      <c r="D2058" s="295"/>
      <c r="E2058" s="296"/>
      <c r="F2058" s="297"/>
    </row>
    <row r="2059" spans="3:6" x14ac:dyDescent="0.2">
      <c r="C2059" s="294"/>
      <c r="D2059" s="295"/>
      <c r="E2059" s="296"/>
      <c r="F2059" s="297"/>
    </row>
    <row r="2060" spans="3:6" x14ac:dyDescent="0.2">
      <c r="C2060" s="294"/>
      <c r="D2060" s="295"/>
      <c r="E2060" s="296"/>
      <c r="F2060" s="297"/>
    </row>
    <row r="2061" spans="3:6" x14ac:dyDescent="0.2">
      <c r="C2061" s="294"/>
      <c r="D2061" s="295"/>
      <c r="E2061" s="296"/>
      <c r="F2061" s="297"/>
    </row>
    <row r="2062" spans="3:6" x14ac:dyDescent="0.2">
      <c r="C2062" s="294"/>
      <c r="D2062" s="295"/>
      <c r="E2062" s="296"/>
      <c r="F2062" s="297"/>
    </row>
    <row r="2063" spans="3:6" x14ac:dyDescent="0.2">
      <c r="C2063" s="294"/>
      <c r="D2063" s="295"/>
      <c r="E2063" s="296"/>
      <c r="F2063" s="297"/>
    </row>
    <row r="2064" spans="3:6" x14ac:dyDescent="0.2">
      <c r="C2064" s="294"/>
      <c r="D2064" s="295"/>
      <c r="E2064" s="296"/>
      <c r="F2064" s="297"/>
    </row>
    <row r="2065" spans="3:6" x14ac:dyDescent="0.2">
      <c r="C2065" s="294"/>
      <c r="D2065" s="295"/>
      <c r="E2065" s="296"/>
      <c r="F2065" s="297"/>
    </row>
    <row r="2066" spans="3:6" x14ac:dyDescent="0.2">
      <c r="C2066" s="294"/>
      <c r="D2066" s="295"/>
      <c r="E2066" s="296"/>
      <c r="F2066" s="297"/>
    </row>
    <row r="2067" spans="3:6" x14ac:dyDescent="0.2">
      <c r="C2067" s="294"/>
      <c r="D2067" s="295"/>
      <c r="E2067" s="296"/>
      <c r="F2067" s="297"/>
    </row>
    <row r="2068" spans="3:6" x14ac:dyDescent="0.2">
      <c r="C2068" s="294"/>
      <c r="D2068" s="295"/>
      <c r="E2068" s="296"/>
      <c r="F2068" s="297"/>
    </row>
    <row r="2069" spans="3:6" x14ac:dyDescent="0.2">
      <c r="C2069" s="294"/>
      <c r="D2069" s="295"/>
      <c r="E2069" s="296"/>
      <c r="F2069" s="297"/>
    </row>
    <row r="2070" spans="3:6" x14ac:dyDescent="0.2">
      <c r="C2070" s="294"/>
      <c r="D2070" s="295"/>
      <c r="E2070" s="296"/>
      <c r="F2070" s="297"/>
    </row>
    <row r="2071" spans="3:6" x14ac:dyDescent="0.2">
      <c r="C2071" s="294"/>
      <c r="D2071" s="295"/>
      <c r="E2071" s="296"/>
      <c r="F2071" s="297"/>
    </row>
    <row r="2072" spans="3:6" x14ac:dyDescent="0.2">
      <c r="C2072" s="294"/>
      <c r="D2072" s="295"/>
      <c r="E2072" s="296"/>
      <c r="F2072" s="297"/>
    </row>
    <row r="2073" spans="3:6" x14ac:dyDescent="0.2">
      <c r="C2073" s="294"/>
      <c r="D2073" s="295"/>
      <c r="E2073" s="296"/>
      <c r="F2073" s="297"/>
    </row>
    <row r="2074" spans="3:6" x14ac:dyDescent="0.2">
      <c r="C2074" s="294"/>
      <c r="D2074" s="295"/>
      <c r="E2074" s="296"/>
      <c r="F2074" s="297"/>
    </row>
    <row r="2075" spans="3:6" x14ac:dyDescent="0.2">
      <c r="C2075" s="294"/>
      <c r="D2075" s="295"/>
      <c r="E2075" s="296"/>
      <c r="F2075" s="297"/>
    </row>
    <row r="2076" spans="3:6" x14ac:dyDescent="0.2">
      <c r="C2076" s="294"/>
      <c r="D2076" s="295"/>
      <c r="E2076" s="296"/>
      <c r="F2076" s="297"/>
    </row>
    <row r="2077" spans="3:6" x14ac:dyDescent="0.2">
      <c r="C2077" s="294"/>
      <c r="D2077" s="295"/>
      <c r="E2077" s="296"/>
      <c r="F2077" s="297"/>
    </row>
    <row r="2078" spans="3:6" x14ac:dyDescent="0.2">
      <c r="C2078" s="294"/>
      <c r="D2078" s="295"/>
      <c r="E2078" s="296"/>
      <c r="F2078" s="297"/>
    </row>
    <row r="2079" spans="3:6" x14ac:dyDescent="0.2">
      <c r="C2079" s="294"/>
      <c r="D2079" s="295"/>
      <c r="E2079" s="296"/>
      <c r="F2079" s="297"/>
    </row>
    <row r="2080" spans="3:6" x14ac:dyDescent="0.2">
      <c r="C2080" s="294"/>
      <c r="D2080" s="295"/>
      <c r="E2080" s="296"/>
      <c r="F2080" s="297"/>
    </row>
    <row r="2081" spans="3:6" x14ac:dyDescent="0.2">
      <c r="C2081" s="294"/>
      <c r="D2081" s="295"/>
      <c r="E2081" s="296"/>
      <c r="F2081" s="297"/>
    </row>
    <row r="2082" spans="3:6" x14ac:dyDescent="0.2">
      <c r="C2082" s="294"/>
      <c r="D2082" s="295"/>
      <c r="E2082" s="296"/>
      <c r="F2082" s="297"/>
    </row>
    <row r="2083" spans="3:6" x14ac:dyDescent="0.2">
      <c r="C2083" s="294"/>
      <c r="D2083" s="295"/>
      <c r="E2083" s="296"/>
      <c r="F2083" s="297"/>
    </row>
    <row r="2084" spans="3:6" x14ac:dyDescent="0.2">
      <c r="C2084" s="294"/>
      <c r="D2084" s="295"/>
      <c r="E2084" s="296"/>
      <c r="F2084" s="297"/>
    </row>
    <row r="2085" spans="3:6" x14ac:dyDescent="0.2">
      <c r="C2085" s="294"/>
      <c r="D2085" s="295"/>
      <c r="E2085" s="296"/>
      <c r="F2085" s="297"/>
    </row>
    <row r="2086" spans="3:6" x14ac:dyDescent="0.2">
      <c r="C2086" s="294"/>
      <c r="D2086" s="295"/>
      <c r="E2086" s="296"/>
      <c r="F2086" s="297"/>
    </row>
    <row r="2087" spans="3:6" x14ac:dyDescent="0.2">
      <c r="C2087" s="294"/>
      <c r="D2087" s="295"/>
      <c r="E2087" s="296"/>
      <c r="F2087" s="297"/>
    </row>
    <row r="2088" spans="3:6" x14ac:dyDescent="0.2">
      <c r="C2088" s="294"/>
      <c r="D2088" s="295"/>
      <c r="E2088" s="296"/>
      <c r="F2088" s="297"/>
    </row>
    <row r="2089" spans="3:6" x14ac:dyDescent="0.2">
      <c r="C2089" s="294"/>
      <c r="D2089" s="295"/>
      <c r="E2089" s="296"/>
      <c r="F2089" s="297"/>
    </row>
    <row r="2090" spans="3:6" x14ac:dyDescent="0.2">
      <c r="C2090" s="294"/>
      <c r="D2090" s="295"/>
      <c r="E2090" s="296"/>
      <c r="F2090" s="297"/>
    </row>
    <row r="2091" spans="3:6" x14ac:dyDescent="0.2">
      <c r="C2091" s="294"/>
      <c r="D2091" s="295"/>
      <c r="E2091" s="296"/>
      <c r="F2091" s="297"/>
    </row>
    <row r="2092" spans="3:6" x14ac:dyDescent="0.2">
      <c r="C2092" s="294"/>
      <c r="D2092" s="295"/>
      <c r="E2092" s="296"/>
      <c r="F2092" s="297"/>
    </row>
    <row r="2093" spans="3:6" x14ac:dyDescent="0.2">
      <c r="C2093" s="294"/>
      <c r="D2093" s="295"/>
      <c r="E2093" s="296"/>
      <c r="F2093" s="297"/>
    </row>
    <row r="2094" spans="3:6" x14ac:dyDescent="0.2">
      <c r="C2094" s="294"/>
      <c r="D2094" s="295"/>
      <c r="E2094" s="296"/>
      <c r="F2094" s="297"/>
    </row>
    <row r="2095" spans="3:6" x14ac:dyDescent="0.2">
      <c r="C2095" s="294"/>
      <c r="D2095" s="295"/>
      <c r="E2095" s="296"/>
      <c r="F2095" s="297"/>
    </row>
    <row r="2096" spans="3:6" x14ac:dyDescent="0.2">
      <c r="C2096" s="294"/>
      <c r="D2096" s="295"/>
      <c r="E2096" s="296"/>
      <c r="F2096" s="297"/>
    </row>
    <row r="2097" spans="3:6" x14ac:dyDescent="0.2">
      <c r="C2097" s="294"/>
      <c r="D2097" s="295"/>
      <c r="E2097" s="296"/>
      <c r="F2097" s="297"/>
    </row>
    <row r="2098" spans="3:6" x14ac:dyDescent="0.2">
      <c r="C2098" s="294"/>
      <c r="D2098" s="295"/>
      <c r="E2098" s="296"/>
      <c r="F2098" s="297"/>
    </row>
    <row r="2099" spans="3:6" x14ac:dyDescent="0.2">
      <c r="C2099" s="294"/>
      <c r="D2099" s="295"/>
      <c r="E2099" s="296"/>
      <c r="F2099" s="297"/>
    </row>
    <row r="2100" spans="3:6" x14ac:dyDescent="0.2">
      <c r="C2100" s="294"/>
      <c r="D2100" s="295"/>
      <c r="E2100" s="296"/>
      <c r="F2100" s="297"/>
    </row>
    <row r="2101" spans="3:6" x14ac:dyDescent="0.2">
      <c r="C2101" s="294"/>
      <c r="D2101" s="295"/>
      <c r="E2101" s="296"/>
      <c r="F2101" s="297"/>
    </row>
    <row r="2102" spans="3:6" x14ac:dyDescent="0.2">
      <c r="C2102" s="294"/>
      <c r="D2102" s="295"/>
      <c r="E2102" s="296"/>
      <c r="F2102" s="297"/>
    </row>
    <row r="2103" spans="3:6" x14ac:dyDescent="0.2">
      <c r="C2103" s="294"/>
      <c r="D2103" s="295"/>
      <c r="E2103" s="296"/>
      <c r="F2103" s="297"/>
    </row>
    <row r="2104" spans="3:6" x14ac:dyDescent="0.2">
      <c r="C2104" s="294"/>
      <c r="D2104" s="295"/>
      <c r="E2104" s="296"/>
      <c r="F2104" s="297"/>
    </row>
    <row r="2105" spans="3:6" x14ac:dyDescent="0.2">
      <c r="C2105" s="294"/>
      <c r="D2105" s="295"/>
      <c r="E2105" s="296"/>
      <c r="F2105" s="297"/>
    </row>
    <row r="2106" spans="3:6" x14ac:dyDescent="0.2">
      <c r="C2106" s="294"/>
      <c r="D2106" s="295"/>
      <c r="E2106" s="296"/>
      <c r="F2106" s="297"/>
    </row>
    <row r="2107" spans="3:6" x14ac:dyDescent="0.2">
      <c r="C2107" s="294"/>
      <c r="D2107" s="295"/>
      <c r="E2107" s="296"/>
      <c r="F2107" s="297"/>
    </row>
    <row r="2108" spans="3:6" x14ac:dyDescent="0.2">
      <c r="C2108" s="294"/>
      <c r="D2108" s="295"/>
      <c r="E2108" s="296"/>
      <c r="F2108" s="297"/>
    </row>
    <row r="2109" spans="3:6" x14ac:dyDescent="0.2">
      <c r="C2109" s="294"/>
      <c r="D2109" s="295"/>
      <c r="E2109" s="296"/>
      <c r="F2109" s="297"/>
    </row>
    <row r="2110" spans="3:6" x14ac:dyDescent="0.2">
      <c r="C2110" s="294"/>
      <c r="D2110" s="295"/>
      <c r="E2110" s="296"/>
      <c r="F2110" s="297"/>
    </row>
    <row r="2111" spans="3:6" x14ac:dyDescent="0.2">
      <c r="C2111" s="294"/>
      <c r="D2111" s="295"/>
      <c r="E2111" s="296"/>
      <c r="F2111" s="297"/>
    </row>
    <row r="2112" spans="3:6" x14ac:dyDescent="0.2">
      <c r="C2112" s="294"/>
      <c r="D2112" s="295"/>
      <c r="E2112" s="296"/>
      <c r="F2112" s="297"/>
    </row>
    <row r="2113" spans="3:6" x14ac:dyDescent="0.2">
      <c r="C2113" s="294"/>
      <c r="D2113" s="295"/>
      <c r="E2113" s="296"/>
      <c r="F2113" s="297"/>
    </row>
    <row r="2114" spans="3:6" x14ac:dyDescent="0.2">
      <c r="C2114" s="294"/>
      <c r="D2114" s="295"/>
      <c r="E2114" s="296"/>
      <c r="F2114" s="297"/>
    </row>
    <row r="2115" spans="3:6" x14ac:dyDescent="0.2">
      <c r="C2115" s="294"/>
      <c r="D2115" s="295"/>
      <c r="E2115" s="296"/>
      <c r="F2115" s="297"/>
    </row>
    <row r="2116" spans="3:6" x14ac:dyDescent="0.2">
      <c r="C2116" s="294"/>
      <c r="D2116" s="295"/>
      <c r="E2116" s="296"/>
      <c r="F2116" s="297"/>
    </row>
    <row r="2117" spans="3:6" x14ac:dyDescent="0.2">
      <c r="C2117" s="294"/>
      <c r="D2117" s="295"/>
      <c r="E2117" s="296"/>
      <c r="F2117" s="297"/>
    </row>
    <row r="2118" spans="3:6" x14ac:dyDescent="0.2">
      <c r="C2118" s="294"/>
      <c r="D2118" s="295"/>
      <c r="E2118" s="296"/>
      <c r="F2118" s="297"/>
    </row>
    <row r="2119" spans="3:6" x14ac:dyDescent="0.2">
      <c r="C2119" s="294"/>
      <c r="D2119" s="295"/>
      <c r="E2119" s="296"/>
      <c r="F2119" s="297"/>
    </row>
    <row r="2120" spans="3:6" x14ac:dyDescent="0.2">
      <c r="C2120" s="294"/>
      <c r="D2120" s="295"/>
      <c r="E2120" s="296"/>
      <c r="F2120" s="297"/>
    </row>
    <row r="2121" spans="3:6" x14ac:dyDescent="0.2">
      <c r="C2121" s="294"/>
      <c r="D2121" s="295"/>
      <c r="E2121" s="296"/>
      <c r="F2121" s="297"/>
    </row>
    <row r="2122" spans="3:6" x14ac:dyDescent="0.2">
      <c r="C2122" s="294"/>
      <c r="D2122" s="295"/>
      <c r="E2122" s="296"/>
      <c r="F2122" s="297"/>
    </row>
    <row r="2123" spans="3:6" x14ac:dyDescent="0.2">
      <c r="C2123" s="294"/>
      <c r="D2123" s="295"/>
      <c r="E2123" s="296"/>
      <c r="F2123" s="297"/>
    </row>
    <row r="2124" spans="3:6" x14ac:dyDescent="0.2">
      <c r="C2124" s="294"/>
      <c r="D2124" s="295"/>
      <c r="E2124" s="296"/>
      <c r="F2124" s="297"/>
    </row>
    <row r="2125" spans="3:6" x14ac:dyDescent="0.2">
      <c r="C2125" s="294"/>
      <c r="D2125" s="295"/>
      <c r="E2125" s="296"/>
      <c r="F2125" s="297"/>
    </row>
    <row r="2126" spans="3:6" x14ac:dyDescent="0.2">
      <c r="C2126" s="294"/>
      <c r="D2126" s="295"/>
      <c r="E2126" s="296"/>
      <c r="F2126" s="297"/>
    </row>
    <row r="2127" spans="3:6" x14ac:dyDescent="0.2">
      <c r="C2127" s="294"/>
      <c r="D2127" s="295"/>
      <c r="E2127" s="296"/>
      <c r="F2127" s="297"/>
    </row>
    <row r="2128" spans="3:6" x14ac:dyDescent="0.2">
      <c r="C2128" s="294"/>
      <c r="D2128" s="295"/>
      <c r="E2128" s="296"/>
      <c r="F2128" s="297"/>
    </row>
    <row r="2129" spans="3:6" x14ac:dyDescent="0.2">
      <c r="C2129" s="294"/>
      <c r="D2129" s="295"/>
      <c r="E2129" s="296"/>
      <c r="F2129" s="297"/>
    </row>
    <row r="2130" spans="3:6" x14ac:dyDescent="0.2">
      <c r="C2130" s="294"/>
      <c r="D2130" s="295"/>
      <c r="E2130" s="296"/>
      <c r="F2130" s="297"/>
    </row>
    <row r="2131" spans="3:6" x14ac:dyDescent="0.2">
      <c r="C2131" s="294"/>
      <c r="D2131" s="295"/>
      <c r="E2131" s="296"/>
      <c r="F2131" s="297"/>
    </row>
    <row r="2132" spans="3:6" x14ac:dyDescent="0.2">
      <c r="C2132" s="294"/>
      <c r="D2132" s="295"/>
      <c r="E2132" s="296"/>
      <c r="F2132" s="297"/>
    </row>
    <row r="2133" spans="3:6" x14ac:dyDescent="0.2">
      <c r="C2133" s="294"/>
      <c r="D2133" s="295"/>
      <c r="E2133" s="296"/>
      <c r="F2133" s="297"/>
    </row>
    <row r="2134" spans="3:6" x14ac:dyDescent="0.2">
      <c r="C2134" s="294"/>
      <c r="D2134" s="295"/>
      <c r="E2134" s="296"/>
      <c r="F2134" s="297"/>
    </row>
    <row r="2135" spans="3:6" x14ac:dyDescent="0.2">
      <c r="C2135" s="294"/>
      <c r="D2135" s="295"/>
      <c r="E2135" s="296"/>
      <c r="F2135" s="297"/>
    </row>
    <row r="2136" spans="3:6" x14ac:dyDescent="0.2">
      <c r="C2136" s="294"/>
      <c r="D2136" s="295"/>
      <c r="E2136" s="296"/>
      <c r="F2136" s="297"/>
    </row>
    <row r="2137" spans="3:6" x14ac:dyDescent="0.2">
      <c r="C2137" s="294"/>
      <c r="D2137" s="295"/>
      <c r="E2137" s="296"/>
      <c r="F2137" s="297"/>
    </row>
    <row r="2138" spans="3:6" x14ac:dyDescent="0.2">
      <c r="C2138" s="294"/>
      <c r="D2138" s="295"/>
      <c r="E2138" s="296"/>
      <c r="F2138" s="297"/>
    </row>
    <row r="2139" spans="3:6" x14ac:dyDescent="0.2">
      <c r="C2139" s="294"/>
      <c r="D2139" s="295"/>
      <c r="E2139" s="296"/>
      <c r="F2139" s="297"/>
    </row>
    <row r="2140" spans="3:6" x14ac:dyDescent="0.2">
      <c r="C2140" s="294"/>
      <c r="D2140" s="295"/>
      <c r="E2140" s="296"/>
      <c r="F2140" s="297"/>
    </row>
    <row r="2141" spans="3:6" x14ac:dyDescent="0.2">
      <c r="C2141" s="294"/>
      <c r="D2141" s="295"/>
      <c r="E2141" s="296"/>
      <c r="F2141" s="297"/>
    </row>
    <row r="2142" spans="3:6" x14ac:dyDescent="0.2">
      <c r="C2142" s="294"/>
      <c r="D2142" s="295"/>
      <c r="E2142" s="296"/>
      <c r="F2142" s="297"/>
    </row>
    <row r="2143" spans="3:6" x14ac:dyDescent="0.2">
      <c r="C2143" s="294"/>
      <c r="D2143" s="295"/>
      <c r="E2143" s="296"/>
      <c r="F2143" s="297"/>
    </row>
    <row r="2144" spans="3:6" x14ac:dyDescent="0.2">
      <c r="C2144" s="294"/>
      <c r="D2144" s="295"/>
      <c r="E2144" s="296"/>
      <c r="F2144" s="297"/>
    </row>
    <row r="2145" spans="3:6" x14ac:dyDescent="0.2">
      <c r="C2145" s="294"/>
      <c r="D2145" s="295"/>
      <c r="E2145" s="296"/>
      <c r="F2145" s="297"/>
    </row>
    <row r="2146" spans="3:6" x14ac:dyDescent="0.2">
      <c r="C2146" s="294"/>
      <c r="D2146" s="295"/>
      <c r="E2146" s="296"/>
      <c r="F2146" s="297"/>
    </row>
    <row r="2147" spans="3:6" x14ac:dyDescent="0.2">
      <c r="C2147" s="294"/>
      <c r="D2147" s="295"/>
      <c r="E2147" s="296"/>
      <c r="F2147" s="297"/>
    </row>
    <row r="2148" spans="3:6" x14ac:dyDescent="0.2">
      <c r="C2148" s="294"/>
      <c r="D2148" s="295"/>
      <c r="E2148" s="296"/>
      <c r="F2148" s="297"/>
    </row>
    <row r="2149" spans="3:6" x14ac:dyDescent="0.2">
      <c r="C2149" s="294"/>
      <c r="D2149" s="295"/>
      <c r="E2149" s="296"/>
      <c r="F2149" s="297"/>
    </row>
    <row r="2150" spans="3:6" x14ac:dyDescent="0.2">
      <c r="C2150" s="294"/>
      <c r="D2150" s="295"/>
      <c r="E2150" s="296"/>
      <c r="F2150" s="297"/>
    </row>
    <row r="2151" spans="3:6" x14ac:dyDescent="0.2">
      <c r="C2151" s="294"/>
      <c r="D2151" s="295"/>
      <c r="E2151" s="296"/>
      <c r="F2151" s="297"/>
    </row>
    <row r="2152" spans="3:6" x14ac:dyDescent="0.2">
      <c r="C2152" s="294"/>
      <c r="D2152" s="295"/>
      <c r="E2152" s="296"/>
      <c r="F2152" s="297"/>
    </row>
    <row r="2153" spans="3:6" x14ac:dyDescent="0.2">
      <c r="C2153" s="294"/>
      <c r="D2153" s="295"/>
      <c r="E2153" s="296"/>
      <c r="F2153" s="297"/>
    </row>
    <row r="2154" spans="3:6" x14ac:dyDescent="0.2">
      <c r="C2154" s="294"/>
      <c r="D2154" s="295"/>
      <c r="E2154" s="296"/>
      <c r="F2154" s="297"/>
    </row>
    <row r="2155" spans="3:6" x14ac:dyDescent="0.2">
      <c r="C2155" s="294"/>
      <c r="D2155" s="295"/>
      <c r="E2155" s="296"/>
      <c r="F2155" s="297"/>
    </row>
    <row r="2156" spans="3:6" x14ac:dyDescent="0.2">
      <c r="C2156" s="294"/>
      <c r="D2156" s="295"/>
      <c r="E2156" s="296"/>
      <c r="F2156" s="297"/>
    </row>
    <row r="2157" spans="3:6" x14ac:dyDescent="0.2">
      <c r="C2157" s="294"/>
      <c r="D2157" s="295"/>
      <c r="E2157" s="296"/>
      <c r="F2157" s="297"/>
    </row>
    <row r="2158" spans="3:6" x14ac:dyDescent="0.2">
      <c r="C2158" s="294"/>
      <c r="D2158" s="295"/>
      <c r="E2158" s="296"/>
      <c r="F2158" s="297"/>
    </row>
    <row r="2159" spans="3:6" x14ac:dyDescent="0.2">
      <c r="C2159" s="294"/>
      <c r="D2159" s="295"/>
      <c r="E2159" s="296"/>
      <c r="F2159" s="297"/>
    </row>
    <row r="2160" spans="3:6" x14ac:dyDescent="0.2">
      <c r="C2160" s="294"/>
      <c r="D2160" s="295"/>
      <c r="E2160" s="296"/>
      <c r="F2160" s="297"/>
    </row>
    <row r="2161" spans="3:6" x14ac:dyDescent="0.2">
      <c r="C2161" s="294"/>
      <c r="D2161" s="295"/>
      <c r="E2161" s="296"/>
      <c r="F2161" s="297"/>
    </row>
    <row r="2162" spans="3:6" x14ac:dyDescent="0.2">
      <c r="C2162" s="294"/>
      <c r="D2162" s="295"/>
      <c r="E2162" s="296"/>
      <c r="F2162" s="297"/>
    </row>
    <row r="2163" spans="3:6" x14ac:dyDescent="0.2">
      <c r="C2163" s="294"/>
      <c r="D2163" s="295"/>
      <c r="E2163" s="296"/>
      <c r="F2163" s="297"/>
    </row>
    <row r="2164" spans="3:6" x14ac:dyDescent="0.2">
      <c r="C2164" s="294"/>
      <c r="D2164" s="295"/>
      <c r="E2164" s="296"/>
      <c r="F2164" s="297"/>
    </row>
    <row r="2165" spans="3:6" x14ac:dyDescent="0.2">
      <c r="C2165" s="294"/>
      <c r="D2165" s="295"/>
      <c r="E2165" s="296"/>
      <c r="F2165" s="297"/>
    </row>
    <row r="2166" spans="3:6" x14ac:dyDescent="0.2">
      <c r="C2166" s="294"/>
      <c r="D2166" s="295"/>
      <c r="E2166" s="296"/>
      <c r="F2166" s="297"/>
    </row>
    <row r="2167" spans="3:6" x14ac:dyDescent="0.2">
      <c r="C2167" s="294"/>
      <c r="D2167" s="295"/>
      <c r="E2167" s="296"/>
      <c r="F2167" s="297"/>
    </row>
    <row r="2168" spans="3:6" x14ac:dyDescent="0.2">
      <c r="C2168" s="294"/>
      <c r="D2168" s="295"/>
      <c r="E2168" s="296"/>
      <c r="F2168" s="297"/>
    </row>
    <row r="2169" spans="3:6" x14ac:dyDescent="0.2">
      <c r="C2169" s="294"/>
      <c r="D2169" s="295"/>
      <c r="E2169" s="296"/>
      <c r="F2169" s="297"/>
    </row>
    <row r="2170" spans="3:6" x14ac:dyDescent="0.2">
      <c r="C2170" s="294"/>
      <c r="D2170" s="295"/>
      <c r="E2170" s="296"/>
      <c r="F2170" s="297"/>
    </row>
    <row r="2171" spans="3:6" x14ac:dyDescent="0.2">
      <c r="C2171" s="294"/>
      <c r="D2171" s="295"/>
      <c r="E2171" s="296"/>
      <c r="F2171" s="297"/>
    </row>
    <row r="2172" spans="3:6" x14ac:dyDescent="0.2">
      <c r="C2172" s="294"/>
      <c r="D2172" s="295"/>
      <c r="E2172" s="296"/>
      <c r="F2172" s="297"/>
    </row>
    <row r="2173" spans="3:6" x14ac:dyDescent="0.2">
      <c r="C2173" s="294"/>
      <c r="D2173" s="295"/>
      <c r="E2173" s="296"/>
      <c r="F2173" s="297"/>
    </row>
    <row r="2174" spans="3:6" x14ac:dyDescent="0.2">
      <c r="C2174" s="294"/>
      <c r="D2174" s="295"/>
      <c r="E2174" s="296"/>
      <c r="F2174" s="297"/>
    </row>
    <row r="2175" spans="3:6" x14ac:dyDescent="0.2">
      <c r="C2175" s="294"/>
      <c r="D2175" s="295"/>
      <c r="E2175" s="296"/>
      <c r="F2175" s="297"/>
    </row>
    <row r="2176" spans="3:6" x14ac:dyDescent="0.2">
      <c r="C2176" s="294"/>
      <c r="D2176" s="295"/>
      <c r="E2176" s="296"/>
      <c r="F2176" s="297"/>
    </row>
    <row r="2177" spans="3:6" x14ac:dyDescent="0.2">
      <c r="C2177" s="294"/>
      <c r="D2177" s="295"/>
      <c r="E2177" s="296"/>
      <c r="F2177" s="297"/>
    </row>
    <row r="2178" spans="3:6" x14ac:dyDescent="0.2">
      <c r="C2178" s="294"/>
      <c r="D2178" s="295"/>
      <c r="E2178" s="296"/>
      <c r="F2178" s="297"/>
    </row>
    <row r="2179" spans="3:6" x14ac:dyDescent="0.2">
      <c r="C2179" s="294"/>
      <c r="D2179" s="295"/>
      <c r="E2179" s="296"/>
      <c r="F2179" s="297"/>
    </row>
    <row r="2180" spans="3:6" x14ac:dyDescent="0.2">
      <c r="C2180" s="294"/>
      <c r="D2180" s="295"/>
      <c r="E2180" s="296"/>
      <c r="F2180" s="297"/>
    </row>
    <row r="2181" spans="3:6" x14ac:dyDescent="0.2">
      <c r="C2181" s="294"/>
      <c r="D2181" s="295"/>
      <c r="E2181" s="296"/>
      <c r="F2181" s="297"/>
    </row>
    <row r="2182" spans="3:6" x14ac:dyDescent="0.2">
      <c r="C2182" s="294"/>
      <c r="D2182" s="295"/>
      <c r="E2182" s="296"/>
      <c r="F2182" s="297"/>
    </row>
    <row r="2183" spans="3:6" x14ac:dyDescent="0.2">
      <c r="C2183" s="294"/>
      <c r="D2183" s="295"/>
      <c r="E2183" s="296"/>
      <c r="F2183" s="297"/>
    </row>
    <row r="2184" spans="3:6" x14ac:dyDescent="0.2">
      <c r="C2184" s="294"/>
      <c r="D2184" s="295"/>
      <c r="E2184" s="296"/>
      <c r="F2184" s="297"/>
    </row>
    <row r="2185" spans="3:6" x14ac:dyDescent="0.2">
      <c r="C2185" s="294"/>
      <c r="D2185" s="295"/>
      <c r="E2185" s="296"/>
      <c r="F2185" s="297"/>
    </row>
    <row r="2186" spans="3:6" x14ac:dyDescent="0.2">
      <c r="C2186" s="294"/>
      <c r="D2186" s="295"/>
      <c r="E2186" s="296"/>
      <c r="F2186" s="297"/>
    </row>
    <row r="2187" spans="3:6" x14ac:dyDescent="0.2">
      <c r="C2187" s="294"/>
      <c r="D2187" s="295"/>
      <c r="E2187" s="296"/>
      <c r="F2187" s="297"/>
    </row>
    <row r="2188" spans="3:6" x14ac:dyDescent="0.2">
      <c r="C2188" s="294"/>
      <c r="D2188" s="295"/>
      <c r="E2188" s="296"/>
      <c r="F2188" s="297"/>
    </row>
    <row r="2189" spans="3:6" x14ac:dyDescent="0.2">
      <c r="C2189" s="294"/>
      <c r="D2189" s="295"/>
      <c r="E2189" s="296"/>
      <c r="F2189" s="297"/>
    </row>
    <row r="2190" spans="3:6" x14ac:dyDescent="0.2">
      <c r="C2190" s="294"/>
      <c r="D2190" s="295"/>
      <c r="E2190" s="296"/>
      <c r="F2190" s="297"/>
    </row>
    <row r="2191" spans="3:6" x14ac:dyDescent="0.2">
      <c r="C2191" s="294"/>
      <c r="D2191" s="295"/>
      <c r="E2191" s="296"/>
      <c r="F2191" s="297"/>
    </row>
    <row r="2192" spans="3:6" x14ac:dyDescent="0.2">
      <c r="C2192" s="294"/>
      <c r="D2192" s="295"/>
      <c r="E2192" s="296"/>
      <c r="F2192" s="297"/>
    </row>
    <row r="2193" spans="3:6" x14ac:dyDescent="0.2">
      <c r="C2193" s="294"/>
      <c r="D2193" s="295"/>
      <c r="E2193" s="296"/>
      <c r="F2193" s="297"/>
    </row>
    <row r="2194" spans="3:6" x14ac:dyDescent="0.2">
      <c r="C2194" s="294"/>
      <c r="D2194" s="295"/>
      <c r="E2194" s="296"/>
      <c r="F2194" s="297"/>
    </row>
    <row r="2195" spans="3:6" x14ac:dyDescent="0.2">
      <c r="C2195" s="294"/>
      <c r="D2195" s="295"/>
      <c r="E2195" s="296"/>
      <c r="F2195" s="297"/>
    </row>
    <row r="2196" spans="3:6" x14ac:dyDescent="0.2">
      <c r="C2196" s="294"/>
      <c r="D2196" s="295"/>
      <c r="E2196" s="296"/>
      <c r="F2196" s="297"/>
    </row>
    <row r="2197" spans="3:6" x14ac:dyDescent="0.2">
      <c r="C2197" s="294"/>
      <c r="D2197" s="295"/>
      <c r="E2197" s="296"/>
      <c r="F2197" s="297"/>
    </row>
    <row r="2198" spans="3:6" x14ac:dyDescent="0.2">
      <c r="C2198" s="294"/>
      <c r="D2198" s="295"/>
      <c r="E2198" s="296"/>
      <c r="F2198" s="297"/>
    </row>
    <row r="2199" spans="3:6" x14ac:dyDescent="0.2">
      <c r="C2199" s="294"/>
      <c r="D2199" s="295"/>
      <c r="E2199" s="296"/>
      <c r="F2199" s="297"/>
    </row>
    <row r="2200" spans="3:6" x14ac:dyDescent="0.2">
      <c r="C2200" s="294"/>
      <c r="D2200" s="295"/>
      <c r="E2200" s="296"/>
      <c r="F2200" s="297"/>
    </row>
    <row r="2201" spans="3:6" x14ac:dyDescent="0.2">
      <c r="C2201" s="294"/>
      <c r="D2201" s="295"/>
      <c r="E2201" s="296"/>
      <c r="F2201" s="297"/>
    </row>
    <row r="2202" spans="3:6" x14ac:dyDescent="0.2">
      <c r="C2202" s="294"/>
      <c r="D2202" s="295"/>
      <c r="E2202" s="296"/>
      <c r="F2202" s="297"/>
    </row>
    <row r="2203" spans="3:6" x14ac:dyDescent="0.2">
      <c r="C2203" s="294"/>
      <c r="D2203" s="295"/>
      <c r="E2203" s="296"/>
      <c r="F2203" s="297"/>
    </row>
    <row r="2204" spans="3:6" x14ac:dyDescent="0.2">
      <c r="C2204" s="294"/>
      <c r="D2204" s="295"/>
      <c r="E2204" s="296"/>
      <c r="F2204" s="297"/>
    </row>
    <row r="2205" spans="3:6" x14ac:dyDescent="0.2">
      <c r="C2205" s="294"/>
      <c r="D2205" s="295"/>
      <c r="E2205" s="296"/>
      <c r="F2205" s="297"/>
    </row>
    <row r="2206" spans="3:6" x14ac:dyDescent="0.2">
      <c r="C2206" s="294"/>
      <c r="D2206" s="295"/>
      <c r="E2206" s="296"/>
      <c r="F2206" s="297"/>
    </row>
    <row r="2207" spans="3:6" x14ac:dyDescent="0.2">
      <c r="C2207" s="294"/>
      <c r="D2207" s="295"/>
      <c r="E2207" s="296"/>
      <c r="F2207" s="297"/>
    </row>
    <row r="2208" spans="3:6" x14ac:dyDescent="0.2">
      <c r="C2208" s="294"/>
      <c r="D2208" s="295"/>
      <c r="E2208" s="296"/>
      <c r="F2208" s="297"/>
    </row>
    <row r="2209" spans="3:6" x14ac:dyDescent="0.2">
      <c r="C2209" s="294"/>
      <c r="D2209" s="295"/>
      <c r="E2209" s="296"/>
      <c r="F2209" s="297"/>
    </row>
    <row r="2210" spans="3:6" x14ac:dyDescent="0.2">
      <c r="C2210" s="294"/>
      <c r="D2210" s="295"/>
      <c r="E2210" s="296"/>
      <c r="F2210" s="297"/>
    </row>
    <row r="2211" spans="3:6" x14ac:dyDescent="0.2">
      <c r="C2211" s="294"/>
      <c r="D2211" s="295"/>
      <c r="E2211" s="296"/>
      <c r="F2211" s="297"/>
    </row>
    <row r="2212" spans="3:6" x14ac:dyDescent="0.2">
      <c r="C2212" s="294"/>
      <c r="D2212" s="295"/>
      <c r="E2212" s="296"/>
      <c r="F2212" s="297"/>
    </row>
    <row r="2213" spans="3:6" x14ac:dyDescent="0.2">
      <c r="C2213" s="294"/>
      <c r="D2213" s="295"/>
      <c r="E2213" s="296"/>
      <c r="F2213" s="297"/>
    </row>
    <row r="2214" spans="3:6" x14ac:dyDescent="0.2">
      <c r="C2214" s="294"/>
      <c r="D2214" s="295"/>
      <c r="E2214" s="296"/>
      <c r="F2214" s="297"/>
    </row>
    <row r="2215" spans="3:6" x14ac:dyDescent="0.2">
      <c r="C2215" s="294"/>
      <c r="D2215" s="295"/>
      <c r="E2215" s="296"/>
      <c r="F2215" s="297"/>
    </row>
    <row r="2216" spans="3:6" x14ac:dyDescent="0.2">
      <c r="C2216" s="294"/>
      <c r="D2216" s="295"/>
      <c r="E2216" s="296"/>
      <c r="F2216" s="297"/>
    </row>
    <row r="2217" spans="3:6" x14ac:dyDescent="0.2">
      <c r="C2217" s="294"/>
      <c r="D2217" s="295"/>
      <c r="E2217" s="296"/>
      <c r="F2217" s="297"/>
    </row>
    <row r="2218" spans="3:6" x14ac:dyDescent="0.2">
      <c r="C2218" s="294"/>
      <c r="D2218" s="295"/>
      <c r="E2218" s="296"/>
      <c r="F2218" s="297"/>
    </row>
    <row r="2219" spans="3:6" x14ac:dyDescent="0.2">
      <c r="C2219" s="294"/>
      <c r="D2219" s="295"/>
      <c r="E2219" s="296"/>
      <c r="F2219" s="297"/>
    </row>
    <row r="2220" spans="3:6" x14ac:dyDescent="0.2">
      <c r="C2220" s="294"/>
      <c r="D2220" s="295"/>
      <c r="E2220" s="296"/>
      <c r="F2220" s="297"/>
    </row>
    <row r="2221" spans="3:6" x14ac:dyDescent="0.2">
      <c r="C2221" s="294"/>
      <c r="D2221" s="295"/>
      <c r="E2221" s="296"/>
      <c r="F2221" s="297"/>
    </row>
    <row r="2222" spans="3:6" x14ac:dyDescent="0.2">
      <c r="C2222" s="294"/>
      <c r="D2222" s="295"/>
      <c r="E2222" s="296"/>
      <c r="F2222" s="297"/>
    </row>
    <row r="2223" spans="3:6" x14ac:dyDescent="0.2">
      <c r="C2223" s="294"/>
      <c r="D2223" s="295"/>
      <c r="E2223" s="296"/>
      <c r="F2223" s="297"/>
    </row>
    <row r="2224" spans="3:6" x14ac:dyDescent="0.2">
      <c r="C2224" s="294"/>
      <c r="D2224" s="295"/>
      <c r="E2224" s="296"/>
      <c r="F2224" s="297"/>
    </row>
    <row r="2225" spans="3:6" x14ac:dyDescent="0.2">
      <c r="C2225" s="294"/>
      <c r="D2225" s="295"/>
      <c r="E2225" s="296"/>
      <c r="F2225" s="297"/>
    </row>
    <row r="2226" spans="3:6" x14ac:dyDescent="0.2">
      <c r="C2226" s="294"/>
      <c r="D2226" s="295"/>
      <c r="E2226" s="296"/>
      <c r="F2226" s="297"/>
    </row>
    <row r="2227" spans="3:6" x14ac:dyDescent="0.2">
      <c r="C2227" s="294"/>
      <c r="D2227" s="295"/>
      <c r="E2227" s="296"/>
      <c r="F2227" s="297"/>
    </row>
    <row r="2228" spans="3:6" x14ac:dyDescent="0.2">
      <c r="C2228" s="294"/>
      <c r="D2228" s="295"/>
      <c r="E2228" s="296"/>
      <c r="F2228" s="297"/>
    </row>
    <row r="2229" spans="3:6" x14ac:dyDescent="0.2">
      <c r="C2229" s="294"/>
      <c r="D2229" s="295"/>
      <c r="E2229" s="296"/>
      <c r="F2229" s="297"/>
    </row>
    <row r="2230" spans="3:6" x14ac:dyDescent="0.2">
      <c r="C2230" s="294"/>
      <c r="D2230" s="295"/>
      <c r="E2230" s="296"/>
      <c r="F2230" s="297"/>
    </row>
    <row r="2231" spans="3:6" x14ac:dyDescent="0.2">
      <c r="C2231" s="294"/>
      <c r="D2231" s="295"/>
      <c r="E2231" s="296"/>
      <c r="F2231" s="297"/>
    </row>
    <row r="2232" spans="3:6" x14ac:dyDescent="0.2">
      <c r="C2232" s="294"/>
      <c r="D2232" s="295"/>
      <c r="E2232" s="296"/>
      <c r="F2232" s="297"/>
    </row>
    <row r="2233" spans="3:6" x14ac:dyDescent="0.2">
      <c r="C2233" s="294"/>
      <c r="D2233" s="295"/>
      <c r="E2233" s="296"/>
      <c r="F2233" s="297"/>
    </row>
    <row r="2234" spans="3:6" x14ac:dyDescent="0.2">
      <c r="C2234" s="294"/>
      <c r="D2234" s="295"/>
      <c r="E2234" s="296"/>
      <c r="F2234" s="297"/>
    </row>
    <row r="2235" spans="3:6" x14ac:dyDescent="0.2">
      <c r="C2235" s="294"/>
      <c r="D2235" s="295"/>
      <c r="E2235" s="296"/>
      <c r="F2235" s="297"/>
    </row>
    <row r="2236" spans="3:6" x14ac:dyDescent="0.2">
      <c r="C2236" s="294"/>
      <c r="D2236" s="295"/>
      <c r="E2236" s="296"/>
      <c r="F2236" s="297"/>
    </row>
    <row r="2237" spans="3:6" x14ac:dyDescent="0.2">
      <c r="C2237" s="294"/>
      <c r="D2237" s="295"/>
      <c r="E2237" s="296"/>
      <c r="F2237" s="297"/>
    </row>
    <row r="2238" spans="3:6" x14ac:dyDescent="0.2">
      <c r="C2238" s="294"/>
      <c r="D2238" s="295"/>
      <c r="E2238" s="296"/>
      <c r="F2238" s="297"/>
    </row>
    <row r="2239" spans="3:6" x14ac:dyDescent="0.2">
      <c r="C2239" s="294"/>
      <c r="D2239" s="295"/>
      <c r="E2239" s="296"/>
      <c r="F2239" s="297"/>
    </row>
    <row r="2240" spans="3:6" x14ac:dyDescent="0.2">
      <c r="C2240" s="294"/>
      <c r="D2240" s="295"/>
      <c r="E2240" s="296"/>
      <c r="F2240" s="297"/>
    </row>
    <row r="2241" spans="3:6" x14ac:dyDescent="0.2">
      <c r="C2241" s="294"/>
      <c r="D2241" s="295"/>
      <c r="E2241" s="296"/>
      <c r="F2241" s="297"/>
    </row>
    <row r="2242" spans="3:6" x14ac:dyDescent="0.2">
      <c r="C2242" s="294"/>
      <c r="D2242" s="295"/>
      <c r="E2242" s="296"/>
      <c r="F2242" s="297"/>
    </row>
    <row r="2243" spans="3:6" x14ac:dyDescent="0.2">
      <c r="C2243" s="294"/>
      <c r="D2243" s="295"/>
      <c r="E2243" s="296"/>
      <c r="F2243" s="297"/>
    </row>
    <row r="2244" spans="3:6" x14ac:dyDescent="0.2">
      <c r="C2244" s="294"/>
      <c r="D2244" s="295"/>
      <c r="E2244" s="296"/>
      <c r="F2244" s="297"/>
    </row>
    <row r="2245" spans="3:6" x14ac:dyDescent="0.2">
      <c r="C2245" s="294"/>
      <c r="D2245" s="295"/>
      <c r="E2245" s="296"/>
      <c r="F2245" s="297"/>
    </row>
    <row r="2246" spans="3:6" x14ac:dyDescent="0.2">
      <c r="C2246" s="294"/>
      <c r="D2246" s="295"/>
      <c r="E2246" s="296"/>
      <c r="F2246" s="297"/>
    </row>
    <row r="2247" spans="3:6" x14ac:dyDescent="0.2">
      <c r="C2247" s="294"/>
      <c r="D2247" s="295"/>
      <c r="E2247" s="296"/>
      <c r="F2247" s="297"/>
    </row>
    <row r="2248" spans="3:6" x14ac:dyDescent="0.2">
      <c r="C2248" s="294"/>
      <c r="D2248" s="295"/>
      <c r="E2248" s="296"/>
      <c r="F2248" s="297"/>
    </row>
    <row r="2249" spans="3:6" x14ac:dyDescent="0.2">
      <c r="C2249" s="294"/>
      <c r="D2249" s="295"/>
      <c r="E2249" s="296"/>
      <c r="F2249" s="297"/>
    </row>
    <row r="2250" spans="3:6" x14ac:dyDescent="0.2">
      <c r="C2250" s="294"/>
      <c r="D2250" s="295"/>
      <c r="E2250" s="296"/>
      <c r="F2250" s="297"/>
    </row>
    <row r="2251" spans="3:6" x14ac:dyDescent="0.2">
      <c r="C2251" s="294"/>
      <c r="D2251" s="295"/>
      <c r="E2251" s="296"/>
      <c r="F2251" s="297"/>
    </row>
    <row r="2252" spans="3:6" x14ac:dyDescent="0.2">
      <c r="C2252" s="294"/>
      <c r="D2252" s="295"/>
      <c r="E2252" s="296"/>
      <c r="F2252" s="297"/>
    </row>
    <row r="2253" spans="3:6" x14ac:dyDescent="0.2">
      <c r="C2253" s="294"/>
      <c r="D2253" s="295"/>
      <c r="E2253" s="296"/>
      <c r="F2253" s="297"/>
    </row>
    <row r="2254" spans="3:6" x14ac:dyDescent="0.2">
      <c r="C2254" s="294"/>
      <c r="D2254" s="295"/>
      <c r="E2254" s="296"/>
      <c r="F2254" s="297"/>
    </row>
    <row r="2255" spans="3:6" x14ac:dyDescent="0.2">
      <c r="C2255" s="294"/>
      <c r="D2255" s="295"/>
      <c r="E2255" s="296"/>
      <c r="F2255" s="297"/>
    </row>
    <row r="2256" spans="3:6" x14ac:dyDescent="0.2">
      <c r="C2256" s="294"/>
      <c r="D2256" s="295"/>
      <c r="E2256" s="296"/>
      <c r="F2256" s="297"/>
    </row>
    <row r="2257" spans="3:6" x14ac:dyDescent="0.2">
      <c r="C2257" s="294"/>
      <c r="D2257" s="295"/>
      <c r="E2257" s="296"/>
      <c r="F2257" s="297"/>
    </row>
    <row r="2258" spans="3:6" x14ac:dyDescent="0.2">
      <c r="C2258" s="294"/>
      <c r="D2258" s="295"/>
      <c r="E2258" s="296"/>
      <c r="F2258" s="297"/>
    </row>
    <row r="2259" spans="3:6" x14ac:dyDescent="0.2">
      <c r="C2259" s="294"/>
      <c r="D2259" s="295"/>
      <c r="E2259" s="296"/>
      <c r="F2259" s="297"/>
    </row>
    <row r="2260" spans="3:6" x14ac:dyDescent="0.2">
      <c r="C2260" s="294"/>
      <c r="D2260" s="295"/>
      <c r="E2260" s="296"/>
      <c r="F2260" s="297"/>
    </row>
    <row r="2261" spans="3:6" x14ac:dyDescent="0.2">
      <c r="C2261" s="294"/>
      <c r="D2261" s="295"/>
      <c r="E2261" s="296"/>
      <c r="F2261" s="297"/>
    </row>
    <row r="2262" spans="3:6" x14ac:dyDescent="0.2">
      <c r="C2262" s="294"/>
      <c r="D2262" s="295"/>
      <c r="E2262" s="296"/>
      <c r="F2262" s="297"/>
    </row>
    <row r="2263" spans="3:6" x14ac:dyDescent="0.2">
      <c r="C2263" s="294"/>
      <c r="D2263" s="295"/>
      <c r="E2263" s="296"/>
      <c r="F2263" s="297"/>
    </row>
    <row r="2264" spans="3:6" x14ac:dyDescent="0.2">
      <c r="C2264" s="294"/>
      <c r="D2264" s="295"/>
      <c r="E2264" s="296"/>
      <c r="F2264" s="297"/>
    </row>
    <row r="2265" spans="3:6" x14ac:dyDescent="0.2">
      <c r="C2265" s="294"/>
      <c r="D2265" s="295"/>
      <c r="E2265" s="296"/>
      <c r="F2265" s="297"/>
    </row>
    <row r="2266" spans="3:6" x14ac:dyDescent="0.2">
      <c r="C2266" s="294"/>
      <c r="D2266" s="295"/>
      <c r="E2266" s="296"/>
      <c r="F2266" s="297"/>
    </row>
    <row r="2267" spans="3:6" x14ac:dyDescent="0.2">
      <c r="C2267" s="294"/>
      <c r="D2267" s="295"/>
      <c r="E2267" s="296"/>
      <c r="F2267" s="297"/>
    </row>
    <row r="2268" spans="3:6" x14ac:dyDescent="0.2">
      <c r="C2268" s="294"/>
      <c r="D2268" s="295"/>
      <c r="E2268" s="296"/>
      <c r="F2268" s="297"/>
    </row>
    <row r="2269" spans="3:6" x14ac:dyDescent="0.2">
      <c r="C2269" s="294"/>
      <c r="D2269" s="295"/>
      <c r="E2269" s="296"/>
      <c r="F2269" s="297"/>
    </row>
    <row r="2270" spans="3:6" x14ac:dyDescent="0.2">
      <c r="C2270" s="294"/>
      <c r="D2270" s="295"/>
      <c r="E2270" s="296"/>
      <c r="F2270" s="297"/>
    </row>
    <row r="2271" spans="3:6" x14ac:dyDescent="0.2">
      <c r="C2271" s="294"/>
      <c r="D2271" s="295"/>
      <c r="E2271" s="296"/>
      <c r="F2271" s="297"/>
    </row>
    <row r="2272" spans="3:6" x14ac:dyDescent="0.2">
      <c r="C2272" s="294"/>
      <c r="D2272" s="295"/>
      <c r="E2272" s="296"/>
      <c r="F2272" s="297"/>
    </row>
    <row r="2273" spans="3:6" x14ac:dyDescent="0.2">
      <c r="C2273" s="294"/>
      <c r="D2273" s="295"/>
      <c r="E2273" s="296"/>
      <c r="F2273" s="297"/>
    </row>
    <row r="2274" spans="3:6" x14ac:dyDescent="0.2">
      <c r="C2274" s="294"/>
      <c r="D2274" s="295"/>
      <c r="E2274" s="296"/>
      <c r="F2274" s="297"/>
    </row>
    <row r="2275" spans="3:6" x14ac:dyDescent="0.2">
      <c r="C2275" s="294"/>
      <c r="D2275" s="295"/>
      <c r="E2275" s="296"/>
      <c r="F2275" s="297"/>
    </row>
    <row r="2276" spans="3:6" x14ac:dyDescent="0.2">
      <c r="C2276" s="294"/>
      <c r="D2276" s="295"/>
      <c r="E2276" s="296"/>
      <c r="F2276" s="297"/>
    </row>
    <row r="2277" spans="3:6" x14ac:dyDescent="0.2">
      <c r="C2277" s="294"/>
      <c r="D2277" s="295"/>
      <c r="E2277" s="296"/>
      <c r="F2277" s="297"/>
    </row>
    <row r="2278" spans="3:6" x14ac:dyDescent="0.2">
      <c r="C2278" s="294"/>
      <c r="D2278" s="295"/>
      <c r="E2278" s="296"/>
      <c r="F2278" s="297"/>
    </row>
    <row r="2279" spans="3:6" x14ac:dyDescent="0.2">
      <c r="C2279" s="294"/>
      <c r="D2279" s="295"/>
      <c r="E2279" s="296"/>
      <c r="F2279" s="297"/>
    </row>
    <row r="2280" spans="3:6" x14ac:dyDescent="0.2">
      <c r="C2280" s="294"/>
      <c r="D2280" s="295"/>
      <c r="E2280" s="296"/>
      <c r="F2280" s="297"/>
    </row>
    <row r="2281" spans="3:6" x14ac:dyDescent="0.2">
      <c r="C2281" s="294"/>
      <c r="D2281" s="295"/>
      <c r="E2281" s="296"/>
      <c r="F2281" s="297"/>
    </row>
    <row r="2282" spans="3:6" x14ac:dyDescent="0.2">
      <c r="C2282" s="294"/>
      <c r="D2282" s="295"/>
      <c r="E2282" s="296"/>
      <c r="F2282" s="297"/>
    </row>
    <row r="2283" spans="3:6" x14ac:dyDescent="0.2">
      <c r="C2283" s="294"/>
      <c r="D2283" s="295"/>
      <c r="E2283" s="296"/>
      <c r="F2283" s="297"/>
    </row>
    <row r="2284" spans="3:6" x14ac:dyDescent="0.2">
      <c r="C2284" s="294"/>
      <c r="D2284" s="295"/>
      <c r="E2284" s="296"/>
      <c r="F2284" s="297"/>
    </row>
    <row r="2285" spans="3:6" x14ac:dyDescent="0.2">
      <c r="C2285" s="294"/>
      <c r="D2285" s="295"/>
      <c r="E2285" s="296"/>
      <c r="F2285" s="297"/>
    </row>
    <row r="2286" spans="3:6" x14ac:dyDescent="0.2">
      <c r="C2286" s="294"/>
      <c r="D2286" s="295"/>
      <c r="E2286" s="296"/>
      <c r="F2286" s="297"/>
    </row>
    <row r="2287" spans="3:6" x14ac:dyDescent="0.2">
      <c r="C2287" s="294"/>
      <c r="D2287" s="295"/>
      <c r="E2287" s="296"/>
      <c r="F2287" s="297"/>
    </row>
    <row r="2288" spans="3:6" x14ac:dyDescent="0.2">
      <c r="C2288" s="294"/>
      <c r="D2288" s="295"/>
      <c r="E2288" s="296"/>
      <c r="F2288" s="297"/>
    </row>
    <row r="2289" spans="3:6" x14ac:dyDescent="0.2">
      <c r="C2289" s="294"/>
      <c r="D2289" s="295"/>
      <c r="E2289" s="296"/>
      <c r="F2289" s="297"/>
    </row>
    <row r="2290" spans="3:6" x14ac:dyDescent="0.2">
      <c r="C2290" s="294"/>
      <c r="D2290" s="295"/>
      <c r="E2290" s="296"/>
      <c r="F2290" s="297"/>
    </row>
    <row r="2291" spans="3:6" x14ac:dyDescent="0.2">
      <c r="C2291" s="294"/>
      <c r="D2291" s="295"/>
      <c r="E2291" s="296"/>
      <c r="F2291" s="297"/>
    </row>
    <row r="2292" spans="3:6" x14ac:dyDescent="0.2">
      <c r="C2292" s="294"/>
      <c r="D2292" s="295"/>
      <c r="E2292" s="296"/>
      <c r="F2292" s="297"/>
    </row>
    <row r="2293" spans="3:6" x14ac:dyDescent="0.2">
      <c r="C2293" s="294"/>
      <c r="D2293" s="295"/>
      <c r="E2293" s="296"/>
      <c r="F2293" s="297"/>
    </row>
    <row r="2294" spans="3:6" x14ac:dyDescent="0.2">
      <c r="C2294" s="294"/>
      <c r="D2294" s="295"/>
      <c r="E2294" s="296"/>
      <c r="F2294" s="297"/>
    </row>
    <row r="2295" spans="3:6" x14ac:dyDescent="0.2">
      <c r="C2295" s="294"/>
      <c r="D2295" s="295"/>
      <c r="E2295" s="296"/>
      <c r="F2295" s="297"/>
    </row>
    <row r="2296" spans="3:6" x14ac:dyDescent="0.2">
      <c r="C2296" s="294"/>
      <c r="D2296" s="295"/>
      <c r="E2296" s="296"/>
      <c r="F2296" s="297"/>
    </row>
    <row r="2297" spans="3:6" x14ac:dyDescent="0.2">
      <c r="C2297" s="294"/>
      <c r="D2297" s="295"/>
      <c r="E2297" s="296"/>
      <c r="F2297" s="297"/>
    </row>
    <row r="2298" spans="3:6" x14ac:dyDescent="0.2">
      <c r="C2298" s="294"/>
      <c r="D2298" s="295"/>
      <c r="E2298" s="296"/>
      <c r="F2298" s="297"/>
    </row>
    <row r="2299" spans="3:6" x14ac:dyDescent="0.2">
      <c r="C2299" s="294"/>
      <c r="D2299" s="295"/>
      <c r="E2299" s="296"/>
      <c r="F2299" s="297"/>
    </row>
    <row r="2300" spans="3:6" x14ac:dyDescent="0.2">
      <c r="C2300" s="294"/>
      <c r="D2300" s="295"/>
      <c r="E2300" s="296"/>
      <c r="F2300" s="297"/>
    </row>
    <row r="2301" spans="3:6" x14ac:dyDescent="0.2">
      <c r="C2301" s="294"/>
      <c r="D2301" s="295"/>
      <c r="E2301" s="296"/>
      <c r="F2301" s="297"/>
    </row>
    <row r="2302" spans="3:6" x14ac:dyDescent="0.2">
      <c r="C2302" s="294"/>
      <c r="D2302" s="295"/>
      <c r="E2302" s="296"/>
      <c r="F2302" s="297"/>
    </row>
    <row r="2303" spans="3:6" x14ac:dyDescent="0.2">
      <c r="C2303" s="294"/>
      <c r="D2303" s="295"/>
      <c r="E2303" s="296"/>
      <c r="F2303" s="297"/>
    </row>
    <row r="2304" spans="3:6" x14ac:dyDescent="0.2">
      <c r="C2304" s="294"/>
      <c r="D2304" s="295"/>
      <c r="E2304" s="296"/>
      <c r="F2304" s="297"/>
    </row>
    <row r="2305" spans="3:6" x14ac:dyDescent="0.2">
      <c r="C2305" s="294"/>
      <c r="D2305" s="295"/>
      <c r="E2305" s="296"/>
      <c r="F2305" s="297"/>
    </row>
    <row r="2306" spans="3:6" x14ac:dyDescent="0.2">
      <c r="C2306" s="294"/>
      <c r="D2306" s="295"/>
      <c r="E2306" s="296"/>
      <c r="F2306" s="297"/>
    </row>
    <row r="2307" spans="3:6" x14ac:dyDescent="0.2">
      <c r="C2307" s="294"/>
      <c r="D2307" s="295"/>
      <c r="E2307" s="296"/>
      <c r="F2307" s="297"/>
    </row>
    <row r="2308" spans="3:6" x14ac:dyDescent="0.2">
      <c r="C2308" s="294"/>
      <c r="D2308" s="295"/>
      <c r="E2308" s="296"/>
      <c r="F2308" s="297"/>
    </row>
    <row r="2309" spans="3:6" x14ac:dyDescent="0.2">
      <c r="C2309" s="294"/>
      <c r="D2309" s="295"/>
      <c r="E2309" s="296"/>
      <c r="F2309" s="297"/>
    </row>
    <row r="2310" spans="3:6" x14ac:dyDescent="0.2">
      <c r="C2310" s="294"/>
      <c r="D2310" s="295"/>
      <c r="E2310" s="296"/>
      <c r="F2310" s="297"/>
    </row>
    <row r="2311" spans="3:6" x14ac:dyDescent="0.2">
      <c r="C2311" s="294"/>
      <c r="D2311" s="295"/>
      <c r="E2311" s="296"/>
      <c r="F2311" s="297"/>
    </row>
    <row r="2312" spans="3:6" x14ac:dyDescent="0.2">
      <c r="C2312" s="294"/>
      <c r="D2312" s="295"/>
      <c r="E2312" s="296"/>
      <c r="F2312" s="297"/>
    </row>
    <row r="2313" spans="3:6" x14ac:dyDescent="0.2">
      <c r="C2313" s="294"/>
      <c r="D2313" s="295"/>
      <c r="E2313" s="296"/>
      <c r="F2313" s="297"/>
    </row>
    <row r="2314" spans="3:6" x14ac:dyDescent="0.2">
      <c r="C2314" s="294"/>
      <c r="D2314" s="295"/>
      <c r="E2314" s="296"/>
      <c r="F2314" s="297"/>
    </row>
    <row r="2315" spans="3:6" x14ac:dyDescent="0.2">
      <c r="C2315" s="294"/>
      <c r="D2315" s="295"/>
      <c r="E2315" s="296"/>
      <c r="F2315" s="297"/>
    </row>
    <row r="2316" spans="3:6" x14ac:dyDescent="0.2">
      <c r="C2316" s="294"/>
      <c r="D2316" s="295"/>
      <c r="E2316" s="296"/>
      <c r="F2316" s="297"/>
    </row>
    <row r="2317" spans="3:6" x14ac:dyDescent="0.2">
      <c r="C2317" s="294"/>
      <c r="D2317" s="295"/>
      <c r="E2317" s="296"/>
      <c r="F2317" s="297"/>
    </row>
    <row r="2318" spans="3:6" x14ac:dyDescent="0.2">
      <c r="C2318" s="294"/>
      <c r="D2318" s="295"/>
      <c r="E2318" s="296"/>
      <c r="F2318" s="297"/>
    </row>
    <row r="2319" spans="3:6" x14ac:dyDescent="0.2">
      <c r="C2319" s="294"/>
      <c r="D2319" s="295"/>
      <c r="E2319" s="296"/>
      <c r="F2319" s="297"/>
    </row>
    <row r="2320" spans="3:6" x14ac:dyDescent="0.2">
      <c r="C2320" s="294"/>
      <c r="D2320" s="295"/>
      <c r="E2320" s="296"/>
      <c r="F2320" s="297"/>
    </row>
    <row r="2321" spans="3:6" x14ac:dyDescent="0.2">
      <c r="C2321" s="294"/>
      <c r="D2321" s="295"/>
      <c r="E2321" s="296"/>
      <c r="F2321" s="297"/>
    </row>
    <row r="2322" spans="3:6" x14ac:dyDescent="0.2">
      <c r="C2322" s="294"/>
      <c r="D2322" s="295"/>
      <c r="E2322" s="296"/>
      <c r="F2322" s="297"/>
    </row>
    <row r="2323" spans="3:6" x14ac:dyDescent="0.2">
      <c r="C2323" s="294"/>
      <c r="D2323" s="295"/>
      <c r="E2323" s="296"/>
      <c r="F2323" s="297"/>
    </row>
    <row r="2324" spans="3:6" x14ac:dyDescent="0.2">
      <c r="C2324" s="294"/>
      <c r="D2324" s="295"/>
      <c r="E2324" s="296"/>
      <c r="F2324" s="297"/>
    </row>
    <row r="2325" spans="3:6" x14ac:dyDescent="0.2">
      <c r="C2325" s="294"/>
      <c r="D2325" s="295"/>
      <c r="E2325" s="296"/>
      <c r="F2325" s="297"/>
    </row>
    <row r="2326" spans="3:6" x14ac:dyDescent="0.2">
      <c r="C2326" s="294"/>
      <c r="D2326" s="295"/>
      <c r="E2326" s="296"/>
      <c r="F2326" s="297"/>
    </row>
    <row r="2327" spans="3:6" x14ac:dyDescent="0.2">
      <c r="C2327" s="294"/>
      <c r="D2327" s="295"/>
      <c r="E2327" s="296"/>
      <c r="F2327" s="297"/>
    </row>
    <row r="2328" spans="3:6" x14ac:dyDescent="0.2">
      <c r="C2328" s="294"/>
      <c r="D2328" s="295"/>
      <c r="E2328" s="296"/>
      <c r="F2328" s="297"/>
    </row>
    <row r="2329" spans="3:6" x14ac:dyDescent="0.2">
      <c r="C2329" s="294"/>
      <c r="D2329" s="295"/>
      <c r="E2329" s="296"/>
      <c r="F2329" s="297"/>
    </row>
    <row r="2330" spans="3:6" x14ac:dyDescent="0.2">
      <c r="C2330" s="294"/>
      <c r="D2330" s="295"/>
      <c r="E2330" s="296"/>
      <c r="F2330" s="297"/>
    </row>
    <row r="2331" spans="3:6" x14ac:dyDescent="0.2">
      <c r="C2331" s="294"/>
      <c r="D2331" s="295"/>
      <c r="E2331" s="296"/>
      <c r="F2331" s="297"/>
    </row>
    <row r="2332" spans="3:6" x14ac:dyDescent="0.2">
      <c r="C2332" s="294"/>
      <c r="D2332" s="295"/>
      <c r="E2332" s="296"/>
      <c r="F2332" s="297"/>
    </row>
    <row r="2333" spans="3:6" x14ac:dyDescent="0.2">
      <c r="C2333" s="294"/>
      <c r="D2333" s="295"/>
      <c r="E2333" s="296"/>
      <c r="F2333" s="297"/>
    </row>
    <row r="2334" spans="3:6" x14ac:dyDescent="0.2">
      <c r="C2334" s="294"/>
      <c r="D2334" s="295"/>
      <c r="E2334" s="296"/>
      <c r="F2334" s="297"/>
    </row>
    <row r="2335" spans="3:6" x14ac:dyDescent="0.2">
      <c r="C2335" s="294"/>
      <c r="D2335" s="295"/>
      <c r="E2335" s="296"/>
      <c r="F2335" s="297"/>
    </row>
    <row r="2336" spans="3:6" x14ac:dyDescent="0.2">
      <c r="C2336" s="294"/>
      <c r="D2336" s="295"/>
      <c r="E2336" s="296"/>
      <c r="F2336" s="297"/>
    </row>
    <row r="2337" spans="3:6" x14ac:dyDescent="0.2">
      <c r="C2337" s="294"/>
      <c r="D2337" s="295"/>
      <c r="E2337" s="296"/>
      <c r="F2337" s="297"/>
    </row>
    <row r="2338" spans="3:6" x14ac:dyDescent="0.2">
      <c r="C2338" s="294"/>
      <c r="D2338" s="295"/>
      <c r="E2338" s="296"/>
      <c r="F2338" s="297"/>
    </row>
    <row r="2339" spans="3:6" x14ac:dyDescent="0.2">
      <c r="C2339" s="294"/>
      <c r="D2339" s="295"/>
      <c r="E2339" s="296"/>
      <c r="F2339" s="297"/>
    </row>
    <row r="2340" spans="3:6" x14ac:dyDescent="0.2">
      <c r="C2340" s="294"/>
      <c r="D2340" s="295"/>
      <c r="E2340" s="296"/>
      <c r="F2340" s="297"/>
    </row>
    <row r="2341" spans="3:6" x14ac:dyDescent="0.2">
      <c r="C2341" s="294"/>
      <c r="D2341" s="295"/>
      <c r="E2341" s="296"/>
      <c r="F2341" s="297"/>
    </row>
    <row r="2342" spans="3:6" x14ac:dyDescent="0.2">
      <c r="C2342" s="294"/>
      <c r="D2342" s="295"/>
      <c r="E2342" s="296"/>
      <c r="F2342" s="297"/>
    </row>
    <row r="2343" spans="3:6" x14ac:dyDescent="0.2">
      <c r="C2343" s="294"/>
      <c r="D2343" s="295"/>
      <c r="E2343" s="296"/>
      <c r="F2343" s="297"/>
    </row>
    <row r="2344" spans="3:6" x14ac:dyDescent="0.2">
      <c r="C2344" s="294"/>
      <c r="D2344" s="295"/>
      <c r="E2344" s="296"/>
      <c r="F2344" s="297"/>
    </row>
    <row r="2345" spans="3:6" x14ac:dyDescent="0.2">
      <c r="C2345" s="294"/>
      <c r="D2345" s="295"/>
      <c r="E2345" s="296"/>
      <c r="F2345" s="297"/>
    </row>
    <row r="2346" spans="3:6" x14ac:dyDescent="0.2">
      <c r="C2346" s="294"/>
      <c r="D2346" s="295"/>
      <c r="E2346" s="296"/>
      <c r="F2346" s="297"/>
    </row>
    <row r="2347" spans="3:6" x14ac:dyDescent="0.2">
      <c r="C2347" s="294"/>
      <c r="D2347" s="295"/>
      <c r="E2347" s="296"/>
      <c r="F2347" s="297"/>
    </row>
    <row r="2348" spans="3:6" x14ac:dyDescent="0.2">
      <c r="C2348" s="294"/>
      <c r="D2348" s="295"/>
      <c r="E2348" s="296"/>
      <c r="F2348" s="297"/>
    </row>
    <row r="2349" spans="3:6" x14ac:dyDescent="0.2">
      <c r="C2349" s="294"/>
      <c r="D2349" s="295"/>
      <c r="E2349" s="296"/>
      <c r="F2349" s="297"/>
    </row>
    <row r="2350" spans="3:6" x14ac:dyDescent="0.2">
      <c r="C2350" s="294"/>
      <c r="D2350" s="295"/>
      <c r="E2350" s="296"/>
      <c r="F2350" s="297"/>
    </row>
    <row r="2351" spans="3:6" x14ac:dyDescent="0.2">
      <c r="C2351" s="294"/>
      <c r="D2351" s="295"/>
      <c r="E2351" s="296"/>
      <c r="F2351" s="297"/>
    </row>
    <row r="2352" spans="3:6" x14ac:dyDescent="0.2">
      <c r="C2352" s="294"/>
      <c r="D2352" s="295"/>
      <c r="E2352" s="296"/>
      <c r="F2352" s="297"/>
    </row>
    <row r="2353" spans="3:6" x14ac:dyDescent="0.2">
      <c r="C2353" s="294"/>
      <c r="D2353" s="295"/>
      <c r="E2353" s="296"/>
      <c r="F2353" s="297"/>
    </row>
    <row r="2354" spans="3:6" x14ac:dyDescent="0.2">
      <c r="C2354" s="294"/>
      <c r="D2354" s="295"/>
      <c r="E2354" s="296"/>
      <c r="F2354" s="297"/>
    </row>
    <row r="2355" spans="3:6" x14ac:dyDescent="0.2">
      <c r="C2355" s="294"/>
      <c r="D2355" s="295"/>
      <c r="E2355" s="296"/>
      <c r="F2355" s="297"/>
    </row>
    <row r="2356" spans="3:6" x14ac:dyDescent="0.2">
      <c r="C2356" s="294"/>
      <c r="D2356" s="295"/>
      <c r="E2356" s="296"/>
      <c r="F2356" s="297"/>
    </row>
    <row r="2357" spans="3:6" x14ac:dyDescent="0.2">
      <c r="C2357" s="294"/>
      <c r="D2357" s="295"/>
      <c r="E2357" s="296"/>
      <c r="F2357" s="297"/>
    </row>
    <row r="2358" spans="3:6" x14ac:dyDescent="0.2">
      <c r="C2358" s="294"/>
      <c r="D2358" s="295"/>
      <c r="E2358" s="296"/>
      <c r="F2358" s="297"/>
    </row>
    <row r="2359" spans="3:6" x14ac:dyDescent="0.2">
      <c r="C2359" s="294"/>
      <c r="D2359" s="295"/>
      <c r="E2359" s="296"/>
      <c r="F2359" s="297"/>
    </row>
    <row r="2360" spans="3:6" x14ac:dyDescent="0.2">
      <c r="C2360" s="294"/>
      <c r="D2360" s="295"/>
      <c r="E2360" s="296"/>
      <c r="F2360" s="297"/>
    </row>
    <row r="2361" spans="3:6" x14ac:dyDescent="0.2">
      <c r="C2361" s="294"/>
      <c r="D2361" s="295"/>
      <c r="E2361" s="296"/>
      <c r="F2361" s="297"/>
    </row>
    <row r="2362" spans="3:6" x14ac:dyDescent="0.2">
      <c r="C2362" s="294"/>
      <c r="D2362" s="295"/>
      <c r="E2362" s="296"/>
      <c r="F2362" s="297"/>
    </row>
    <row r="2363" spans="3:6" x14ac:dyDescent="0.2">
      <c r="C2363" s="294"/>
      <c r="D2363" s="295"/>
      <c r="E2363" s="296"/>
      <c r="F2363" s="297"/>
    </row>
    <row r="2364" spans="3:6" x14ac:dyDescent="0.2">
      <c r="C2364" s="294"/>
      <c r="D2364" s="295"/>
      <c r="E2364" s="296"/>
      <c r="F2364" s="297"/>
    </row>
    <row r="2365" spans="3:6" x14ac:dyDescent="0.2">
      <c r="C2365" s="294"/>
      <c r="D2365" s="295"/>
      <c r="E2365" s="296"/>
      <c r="F2365" s="297"/>
    </row>
    <row r="2366" spans="3:6" x14ac:dyDescent="0.2">
      <c r="C2366" s="294"/>
      <c r="D2366" s="295"/>
      <c r="E2366" s="296"/>
      <c r="F2366" s="297"/>
    </row>
    <row r="2367" spans="3:6" x14ac:dyDescent="0.2">
      <c r="C2367" s="294"/>
      <c r="D2367" s="295"/>
      <c r="E2367" s="296"/>
      <c r="F2367" s="297"/>
    </row>
    <row r="2368" spans="3:6" x14ac:dyDescent="0.2">
      <c r="C2368" s="294"/>
      <c r="D2368" s="295"/>
      <c r="E2368" s="296"/>
      <c r="F2368" s="297"/>
    </row>
    <row r="2369" spans="3:6" x14ac:dyDescent="0.2">
      <c r="C2369" s="294"/>
      <c r="D2369" s="295"/>
      <c r="E2369" s="296"/>
      <c r="F2369" s="297"/>
    </row>
    <row r="2370" spans="3:6" x14ac:dyDescent="0.2">
      <c r="C2370" s="294"/>
      <c r="D2370" s="295"/>
      <c r="E2370" s="296"/>
      <c r="F2370" s="297"/>
    </row>
    <row r="2371" spans="3:6" x14ac:dyDescent="0.2">
      <c r="C2371" s="294"/>
      <c r="D2371" s="295"/>
      <c r="E2371" s="296"/>
      <c r="F2371" s="297"/>
    </row>
    <row r="2372" spans="3:6" x14ac:dyDescent="0.2">
      <c r="C2372" s="294"/>
      <c r="D2372" s="295"/>
      <c r="E2372" s="296"/>
      <c r="F2372" s="297"/>
    </row>
    <row r="2373" spans="3:6" x14ac:dyDescent="0.2">
      <c r="C2373" s="294"/>
      <c r="D2373" s="295"/>
      <c r="E2373" s="296"/>
      <c r="F2373" s="297"/>
    </row>
    <row r="2374" spans="3:6" x14ac:dyDescent="0.2">
      <c r="C2374" s="294"/>
      <c r="D2374" s="295"/>
      <c r="E2374" s="296"/>
      <c r="F2374" s="297"/>
    </row>
    <row r="2375" spans="3:6" x14ac:dyDescent="0.2">
      <c r="C2375" s="294"/>
      <c r="D2375" s="295"/>
      <c r="E2375" s="296"/>
      <c r="F2375" s="297"/>
    </row>
    <row r="2376" spans="3:6" x14ac:dyDescent="0.2">
      <c r="C2376" s="294"/>
      <c r="D2376" s="295"/>
      <c r="E2376" s="296"/>
      <c r="F2376" s="297"/>
    </row>
    <row r="2377" spans="3:6" x14ac:dyDescent="0.2">
      <c r="C2377" s="294"/>
      <c r="D2377" s="295"/>
      <c r="E2377" s="296"/>
      <c r="F2377" s="297"/>
    </row>
    <row r="2378" spans="3:6" x14ac:dyDescent="0.2">
      <c r="C2378" s="294"/>
      <c r="D2378" s="295"/>
      <c r="E2378" s="296"/>
      <c r="F2378" s="297"/>
    </row>
    <row r="2379" spans="3:6" x14ac:dyDescent="0.2">
      <c r="C2379" s="294"/>
      <c r="D2379" s="295"/>
      <c r="E2379" s="296"/>
      <c r="F2379" s="297"/>
    </row>
    <row r="2380" spans="3:6" x14ac:dyDescent="0.2">
      <c r="C2380" s="294"/>
      <c r="D2380" s="295"/>
      <c r="E2380" s="296"/>
      <c r="F2380" s="297"/>
    </row>
    <row r="2381" spans="3:6" x14ac:dyDescent="0.2">
      <c r="C2381" s="294"/>
      <c r="D2381" s="295"/>
      <c r="E2381" s="296"/>
      <c r="F2381" s="297"/>
    </row>
    <row r="2382" spans="3:6" x14ac:dyDescent="0.2">
      <c r="C2382" s="294"/>
      <c r="D2382" s="295"/>
      <c r="E2382" s="296"/>
      <c r="F2382" s="297"/>
    </row>
    <row r="2383" spans="3:6" x14ac:dyDescent="0.2">
      <c r="C2383" s="294"/>
      <c r="D2383" s="295"/>
      <c r="E2383" s="296"/>
      <c r="F2383" s="297"/>
    </row>
    <row r="2384" spans="3:6" x14ac:dyDescent="0.2">
      <c r="C2384" s="294"/>
      <c r="D2384" s="295"/>
      <c r="E2384" s="296"/>
      <c r="F2384" s="297"/>
    </row>
    <row r="2385" spans="3:6" x14ac:dyDescent="0.2">
      <c r="C2385" s="294"/>
      <c r="D2385" s="295"/>
      <c r="E2385" s="296"/>
      <c r="F2385" s="297"/>
    </row>
    <row r="2386" spans="3:6" x14ac:dyDescent="0.2">
      <c r="C2386" s="294"/>
      <c r="D2386" s="295"/>
      <c r="E2386" s="296"/>
      <c r="F2386" s="297"/>
    </row>
    <row r="2387" spans="3:6" x14ac:dyDescent="0.2">
      <c r="C2387" s="294"/>
      <c r="D2387" s="295"/>
      <c r="E2387" s="296"/>
      <c r="F2387" s="297"/>
    </row>
    <row r="2388" spans="3:6" x14ac:dyDescent="0.2">
      <c r="C2388" s="294"/>
      <c r="D2388" s="295"/>
      <c r="E2388" s="296"/>
      <c r="F2388" s="297"/>
    </row>
    <row r="2389" spans="3:6" x14ac:dyDescent="0.2">
      <c r="C2389" s="294"/>
      <c r="D2389" s="295"/>
      <c r="E2389" s="296"/>
      <c r="F2389" s="297"/>
    </row>
    <row r="2390" spans="3:6" x14ac:dyDescent="0.2">
      <c r="C2390" s="294"/>
      <c r="D2390" s="295"/>
      <c r="E2390" s="296"/>
      <c r="F2390" s="297"/>
    </row>
    <row r="2391" spans="3:6" x14ac:dyDescent="0.2">
      <c r="C2391" s="294"/>
      <c r="D2391" s="295"/>
      <c r="E2391" s="296"/>
      <c r="F2391" s="297"/>
    </row>
    <row r="2392" spans="3:6" x14ac:dyDescent="0.2">
      <c r="C2392" s="294"/>
      <c r="D2392" s="295"/>
      <c r="E2392" s="296"/>
      <c r="F2392" s="297"/>
    </row>
    <row r="2393" spans="3:6" x14ac:dyDescent="0.2">
      <c r="C2393" s="294"/>
      <c r="D2393" s="295"/>
      <c r="E2393" s="296"/>
      <c r="F2393" s="297"/>
    </row>
    <row r="2394" spans="3:6" x14ac:dyDescent="0.2">
      <c r="C2394" s="294"/>
      <c r="D2394" s="295"/>
      <c r="E2394" s="296"/>
      <c r="F2394" s="297"/>
    </row>
    <row r="2395" spans="3:6" x14ac:dyDescent="0.2">
      <c r="C2395" s="294"/>
      <c r="D2395" s="295"/>
      <c r="E2395" s="296"/>
      <c r="F2395" s="297"/>
    </row>
    <row r="2396" spans="3:6" x14ac:dyDescent="0.2">
      <c r="C2396" s="294"/>
      <c r="D2396" s="295"/>
      <c r="E2396" s="296"/>
      <c r="F2396" s="297"/>
    </row>
    <row r="2397" spans="3:6" x14ac:dyDescent="0.2">
      <c r="C2397" s="294"/>
      <c r="D2397" s="295"/>
      <c r="E2397" s="296"/>
      <c r="F2397" s="297"/>
    </row>
    <row r="2398" spans="3:6" x14ac:dyDescent="0.2">
      <c r="C2398" s="294"/>
      <c r="D2398" s="295"/>
      <c r="E2398" s="296"/>
      <c r="F2398" s="297"/>
    </row>
    <row r="2399" spans="3:6" x14ac:dyDescent="0.2">
      <c r="C2399" s="294"/>
      <c r="D2399" s="295"/>
      <c r="E2399" s="296"/>
      <c r="F2399" s="297"/>
    </row>
    <row r="2400" spans="3:6" x14ac:dyDescent="0.2">
      <c r="C2400" s="294"/>
      <c r="D2400" s="295"/>
      <c r="E2400" s="296"/>
      <c r="F2400" s="297"/>
    </row>
    <row r="2401" spans="3:6" x14ac:dyDescent="0.2">
      <c r="C2401" s="294"/>
      <c r="D2401" s="295"/>
      <c r="E2401" s="296"/>
      <c r="F2401" s="297"/>
    </row>
    <row r="2402" spans="3:6" x14ac:dyDescent="0.2">
      <c r="C2402" s="294"/>
      <c r="D2402" s="295"/>
      <c r="E2402" s="296"/>
      <c r="F2402" s="297"/>
    </row>
    <row r="2403" spans="3:6" x14ac:dyDescent="0.2">
      <c r="C2403" s="294"/>
      <c r="D2403" s="295"/>
      <c r="E2403" s="296"/>
      <c r="F2403" s="297"/>
    </row>
    <row r="2404" spans="3:6" x14ac:dyDescent="0.2">
      <c r="C2404" s="294"/>
      <c r="D2404" s="295"/>
      <c r="E2404" s="296"/>
      <c r="F2404" s="297"/>
    </row>
    <row r="2405" spans="3:6" x14ac:dyDescent="0.2">
      <c r="C2405" s="294"/>
      <c r="D2405" s="295"/>
      <c r="E2405" s="296"/>
      <c r="F2405" s="297"/>
    </row>
    <row r="2406" spans="3:6" x14ac:dyDescent="0.2">
      <c r="C2406" s="294"/>
      <c r="D2406" s="295"/>
      <c r="E2406" s="296"/>
      <c r="F2406" s="297"/>
    </row>
    <row r="2407" spans="3:6" x14ac:dyDescent="0.2">
      <c r="C2407" s="294"/>
      <c r="D2407" s="295"/>
      <c r="E2407" s="296"/>
      <c r="F2407" s="297"/>
    </row>
    <row r="2408" spans="3:6" x14ac:dyDescent="0.2">
      <c r="C2408" s="294"/>
      <c r="D2408" s="295"/>
      <c r="E2408" s="296"/>
      <c r="F2408" s="297"/>
    </row>
    <row r="2409" spans="3:6" x14ac:dyDescent="0.2">
      <c r="C2409" s="294"/>
      <c r="D2409" s="295"/>
      <c r="E2409" s="296"/>
      <c r="F2409" s="297"/>
    </row>
    <row r="2410" spans="3:6" x14ac:dyDescent="0.2">
      <c r="C2410" s="294"/>
      <c r="D2410" s="295"/>
      <c r="E2410" s="296"/>
      <c r="F2410" s="297"/>
    </row>
    <row r="2411" spans="3:6" x14ac:dyDescent="0.2">
      <c r="C2411" s="294"/>
      <c r="D2411" s="295"/>
      <c r="E2411" s="296"/>
      <c r="F2411" s="297"/>
    </row>
    <row r="2412" spans="3:6" x14ac:dyDescent="0.2">
      <c r="C2412" s="294"/>
      <c r="D2412" s="295"/>
      <c r="E2412" s="296"/>
      <c r="F2412" s="297"/>
    </row>
    <row r="2413" spans="3:6" x14ac:dyDescent="0.2">
      <c r="C2413" s="294"/>
      <c r="D2413" s="295"/>
      <c r="E2413" s="296"/>
      <c r="F2413" s="297"/>
    </row>
    <row r="2414" spans="3:6" x14ac:dyDescent="0.2">
      <c r="C2414" s="294"/>
      <c r="D2414" s="295"/>
      <c r="E2414" s="296"/>
      <c r="F2414" s="297"/>
    </row>
    <row r="2415" spans="3:6" x14ac:dyDescent="0.2">
      <c r="C2415" s="294"/>
      <c r="D2415" s="295"/>
      <c r="E2415" s="296"/>
      <c r="F2415" s="297"/>
    </row>
    <row r="2416" spans="3:6" x14ac:dyDescent="0.2">
      <c r="C2416" s="294"/>
      <c r="D2416" s="295"/>
      <c r="E2416" s="296"/>
      <c r="F2416" s="297"/>
    </row>
    <row r="2417" spans="3:6" x14ac:dyDescent="0.2">
      <c r="C2417" s="294"/>
      <c r="D2417" s="295"/>
      <c r="E2417" s="296"/>
      <c r="F2417" s="297"/>
    </row>
    <row r="2418" spans="3:6" x14ac:dyDescent="0.2">
      <c r="C2418" s="294"/>
      <c r="D2418" s="295"/>
      <c r="E2418" s="296"/>
      <c r="F2418" s="297"/>
    </row>
    <row r="2419" spans="3:6" x14ac:dyDescent="0.2">
      <c r="C2419" s="294"/>
      <c r="D2419" s="295"/>
      <c r="E2419" s="296"/>
      <c r="F2419" s="297"/>
    </row>
    <row r="2420" spans="3:6" x14ac:dyDescent="0.2">
      <c r="C2420" s="294"/>
      <c r="D2420" s="295"/>
      <c r="E2420" s="296"/>
      <c r="F2420" s="297"/>
    </row>
    <row r="2421" spans="3:6" x14ac:dyDescent="0.2">
      <c r="C2421" s="294"/>
      <c r="D2421" s="295"/>
      <c r="E2421" s="296"/>
      <c r="F2421" s="297"/>
    </row>
    <row r="2422" spans="3:6" x14ac:dyDescent="0.2">
      <c r="C2422" s="294"/>
      <c r="D2422" s="295"/>
      <c r="E2422" s="296"/>
      <c r="F2422" s="297"/>
    </row>
    <row r="2423" spans="3:6" x14ac:dyDescent="0.2">
      <c r="C2423" s="294"/>
      <c r="D2423" s="295"/>
      <c r="E2423" s="296"/>
      <c r="F2423" s="297"/>
    </row>
    <row r="2424" spans="3:6" x14ac:dyDescent="0.2">
      <c r="C2424" s="294"/>
      <c r="D2424" s="295"/>
      <c r="E2424" s="296"/>
      <c r="F2424" s="297"/>
    </row>
    <row r="2425" spans="3:6" x14ac:dyDescent="0.2">
      <c r="C2425" s="294"/>
      <c r="D2425" s="295"/>
      <c r="E2425" s="296"/>
      <c r="F2425" s="297"/>
    </row>
    <row r="2426" spans="3:6" x14ac:dyDescent="0.2">
      <c r="C2426" s="294"/>
      <c r="D2426" s="295"/>
      <c r="E2426" s="296"/>
      <c r="F2426" s="297"/>
    </row>
    <row r="2427" spans="3:6" x14ac:dyDescent="0.2">
      <c r="C2427" s="294"/>
      <c r="D2427" s="295"/>
      <c r="E2427" s="296"/>
      <c r="F2427" s="297"/>
    </row>
    <row r="2428" spans="3:6" x14ac:dyDescent="0.2">
      <c r="C2428" s="294"/>
      <c r="D2428" s="295"/>
      <c r="E2428" s="296"/>
      <c r="F2428" s="297"/>
    </row>
    <row r="2429" spans="3:6" x14ac:dyDescent="0.2">
      <c r="C2429" s="294"/>
      <c r="D2429" s="295"/>
      <c r="E2429" s="296"/>
      <c r="F2429" s="297"/>
    </row>
    <row r="2430" spans="3:6" x14ac:dyDescent="0.2">
      <c r="C2430" s="294"/>
      <c r="D2430" s="295"/>
      <c r="E2430" s="296"/>
      <c r="F2430" s="297"/>
    </row>
    <row r="2431" spans="3:6" x14ac:dyDescent="0.2">
      <c r="C2431" s="294"/>
      <c r="D2431" s="295"/>
      <c r="E2431" s="296"/>
      <c r="F2431" s="297"/>
    </row>
    <row r="2432" spans="3:6" x14ac:dyDescent="0.2">
      <c r="C2432" s="294"/>
      <c r="D2432" s="295"/>
      <c r="E2432" s="296"/>
      <c r="F2432" s="297"/>
    </row>
    <row r="2433" spans="3:6" x14ac:dyDescent="0.2">
      <c r="C2433" s="294"/>
      <c r="D2433" s="295"/>
      <c r="E2433" s="296"/>
      <c r="F2433" s="297"/>
    </row>
    <row r="2434" spans="3:6" x14ac:dyDescent="0.2">
      <c r="C2434" s="294"/>
      <c r="D2434" s="295"/>
      <c r="E2434" s="296"/>
      <c r="F2434" s="297"/>
    </row>
    <row r="2435" spans="3:6" x14ac:dyDescent="0.2">
      <c r="C2435" s="294"/>
      <c r="D2435" s="295"/>
      <c r="E2435" s="296"/>
      <c r="F2435" s="297"/>
    </row>
    <row r="2436" spans="3:6" x14ac:dyDescent="0.2">
      <c r="C2436" s="294"/>
      <c r="D2436" s="295"/>
      <c r="E2436" s="296"/>
      <c r="F2436" s="297"/>
    </row>
    <row r="2437" spans="3:6" x14ac:dyDescent="0.2">
      <c r="C2437" s="294"/>
      <c r="D2437" s="295"/>
      <c r="E2437" s="296"/>
      <c r="F2437" s="297"/>
    </row>
    <row r="2438" spans="3:6" x14ac:dyDescent="0.2">
      <c r="C2438" s="294"/>
      <c r="D2438" s="295"/>
      <c r="E2438" s="296"/>
      <c r="F2438" s="297"/>
    </row>
    <row r="2439" spans="3:6" x14ac:dyDescent="0.2">
      <c r="C2439" s="294"/>
      <c r="D2439" s="295"/>
      <c r="E2439" s="296"/>
      <c r="F2439" s="297"/>
    </row>
    <row r="2440" spans="3:6" x14ac:dyDescent="0.2">
      <c r="C2440" s="294"/>
      <c r="D2440" s="295"/>
      <c r="E2440" s="296"/>
      <c r="F2440" s="297"/>
    </row>
    <row r="2441" spans="3:6" x14ac:dyDescent="0.2">
      <c r="C2441" s="294"/>
      <c r="D2441" s="295"/>
      <c r="E2441" s="296"/>
      <c r="F2441" s="297"/>
    </row>
    <row r="2442" spans="3:6" x14ac:dyDescent="0.2">
      <c r="C2442" s="294"/>
      <c r="D2442" s="295"/>
      <c r="E2442" s="296"/>
      <c r="F2442" s="297"/>
    </row>
    <row r="2443" spans="3:6" x14ac:dyDescent="0.2">
      <c r="C2443" s="294"/>
      <c r="D2443" s="295"/>
      <c r="E2443" s="296"/>
      <c r="F2443" s="297"/>
    </row>
    <row r="2444" spans="3:6" x14ac:dyDescent="0.2">
      <c r="C2444" s="294"/>
      <c r="D2444" s="295"/>
      <c r="E2444" s="296"/>
      <c r="F2444" s="297"/>
    </row>
    <row r="2445" spans="3:6" x14ac:dyDescent="0.2">
      <c r="C2445" s="294"/>
      <c r="D2445" s="295"/>
      <c r="E2445" s="296"/>
      <c r="F2445" s="297"/>
    </row>
    <row r="2446" spans="3:6" x14ac:dyDescent="0.2">
      <c r="C2446" s="294"/>
      <c r="D2446" s="295"/>
      <c r="E2446" s="296"/>
      <c r="F2446" s="297"/>
    </row>
    <row r="2447" spans="3:6" x14ac:dyDescent="0.2">
      <c r="C2447" s="294"/>
      <c r="D2447" s="295"/>
      <c r="E2447" s="296"/>
      <c r="F2447" s="297"/>
    </row>
    <row r="2448" spans="3:6" x14ac:dyDescent="0.2">
      <c r="C2448" s="294"/>
      <c r="D2448" s="295"/>
      <c r="E2448" s="296"/>
      <c r="F2448" s="297"/>
    </row>
    <row r="2449" spans="3:6" x14ac:dyDescent="0.2">
      <c r="C2449" s="294"/>
      <c r="D2449" s="295"/>
      <c r="E2449" s="296"/>
      <c r="F2449" s="297"/>
    </row>
    <row r="2450" spans="3:6" x14ac:dyDescent="0.2">
      <c r="C2450" s="294"/>
      <c r="D2450" s="295"/>
      <c r="E2450" s="296"/>
      <c r="F2450" s="297"/>
    </row>
    <row r="2451" spans="3:6" x14ac:dyDescent="0.2">
      <c r="C2451" s="294"/>
      <c r="D2451" s="295"/>
      <c r="E2451" s="296"/>
      <c r="F2451" s="297"/>
    </row>
    <row r="2452" spans="3:6" x14ac:dyDescent="0.2">
      <c r="C2452" s="294"/>
      <c r="D2452" s="295"/>
      <c r="E2452" s="296"/>
      <c r="F2452" s="297"/>
    </row>
    <row r="2453" spans="3:6" x14ac:dyDescent="0.2">
      <c r="C2453" s="294"/>
      <c r="D2453" s="295"/>
      <c r="E2453" s="296"/>
      <c r="F2453" s="297"/>
    </row>
    <row r="2454" spans="3:6" x14ac:dyDescent="0.2">
      <c r="C2454" s="294"/>
      <c r="D2454" s="295"/>
      <c r="E2454" s="296"/>
      <c r="F2454" s="297"/>
    </row>
    <row r="2455" spans="3:6" x14ac:dyDescent="0.2">
      <c r="C2455" s="294"/>
      <c r="D2455" s="295"/>
      <c r="E2455" s="296"/>
      <c r="F2455" s="297"/>
    </row>
    <row r="2456" spans="3:6" x14ac:dyDescent="0.2">
      <c r="C2456" s="294"/>
      <c r="D2456" s="295"/>
      <c r="E2456" s="296"/>
      <c r="F2456" s="297"/>
    </row>
    <row r="2457" spans="3:6" x14ac:dyDescent="0.2">
      <c r="C2457" s="294"/>
      <c r="D2457" s="295"/>
      <c r="E2457" s="296"/>
      <c r="F2457" s="297"/>
    </row>
    <row r="2458" spans="3:6" x14ac:dyDescent="0.2">
      <c r="C2458" s="294"/>
      <c r="D2458" s="295"/>
      <c r="E2458" s="296"/>
      <c r="F2458" s="297"/>
    </row>
    <row r="2459" spans="3:6" x14ac:dyDescent="0.2">
      <c r="C2459" s="294"/>
      <c r="D2459" s="295"/>
      <c r="E2459" s="296"/>
      <c r="F2459" s="297"/>
    </row>
    <row r="2460" spans="3:6" x14ac:dyDescent="0.2">
      <c r="C2460" s="294"/>
      <c r="D2460" s="295"/>
      <c r="E2460" s="296"/>
      <c r="F2460" s="297"/>
    </row>
    <row r="2461" spans="3:6" x14ac:dyDescent="0.2">
      <c r="C2461" s="294"/>
      <c r="D2461" s="295"/>
      <c r="E2461" s="296"/>
      <c r="F2461" s="297"/>
    </row>
    <row r="2462" spans="3:6" x14ac:dyDescent="0.2">
      <c r="C2462" s="294"/>
      <c r="D2462" s="295"/>
      <c r="E2462" s="296"/>
      <c r="F2462" s="297"/>
    </row>
    <row r="2463" spans="3:6" x14ac:dyDescent="0.2">
      <c r="C2463" s="294"/>
      <c r="D2463" s="295"/>
      <c r="E2463" s="296"/>
      <c r="F2463" s="297"/>
    </row>
    <row r="2464" spans="3:6" x14ac:dyDescent="0.2">
      <c r="C2464" s="294"/>
      <c r="D2464" s="295"/>
      <c r="E2464" s="296"/>
      <c r="F2464" s="297"/>
    </row>
    <row r="2465" spans="3:6" x14ac:dyDescent="0.2">
      <c r="C2465" s="294"/>
      <c r="D2465" s="295"/>
      <c r="E2465" s="296"/>
      <c r="F2465" s="297"/>
    </row>
    <row r="2466" spans="3:6" x14ac:dyDescent="0.2">
      <c r="C2466" s="294"/>
      <c r="D2466" s="295"/>
      <c r="E2466" s="296"/>
      <c r="F2466" s="297"/>
    </row>
    <row r="2467" spans="3:6" x14ac:dyDescent="0.2">
      <c r="C2467" s="294"/>
      <c r="D2467" s="295"/>
      <c r="E2467" s="296"/>
      <c r="F2467" s="297"/>
    </row>
    <row r="2468" spans="3:6" x14ac:dyDescent="0.2">
      <c r="C2468" s="294"/>
      <c r="D2468" s="295"/>
      <c r="E2468" s="296"/>
      <c r="F2468" s="297"/>
    </row>
    <row r="2469" spans="3:6" x14ac:dyDescent="0.2">
      <c r="C2469" s="294"/>
      <c r="D2469" s="295"/>
      <c r="E2469" s="296"/>
      <c r="F2469" s="297"/>
    </row>
    <row r="2470" spans="3:6" x14ac:dyDescent="0.2">
      <c r="C2470" s="294"/>
      <c r="D2470" s="295"/>
      <c r="E2470" s="296"/>
      <c r="F2470" s="297"/>
    </row>
    <row r="2471" spans="3:6" x14ac:dyDescent="0.2">
      <c r="C2471" s="294"/>
      <c r="D2471" s="295"/>
      <c r="E2471" s="296"/>
      <c r="F2471" s="297"/>
    </row>
    <row r="2472" spans="3:6" x14ac:dyDescent="0.2">
      <c r="C2472" s="294"/>
      <c r="D2472" s="295"/>
      <c r="E2472" s="296"/>
      <c r="F2472" s="297"/>
    </row>
    <row r="2473" spans="3:6" x14ac:dyDescent="0.2">
      <c r="C2473" s="294"/>
      <c r="D2473" s="295"/>
      <c r="E2473" s="296"/>
      <c r="F2473" s="297"/>
    </row>
    <row r="2474" spans="3:6" x14ac:dyDescent="0.2">
      <c r="C2474" s="294"/>
      <c r="D2474" s="295"/>
      <c r="E2474" s="296"/>
      <c r="F2474" s="297"/>
    </row>
    <row r="2475" spans="3:6" x14ac:dyDescent="0.2">
      <c r="C2475" s="294"/>
      <c r="D2475" s="295"/>
      <c r="E2475" s="296"/>
      <c r="F2475" s="297"/>
    </row>
    <row r="2476" spans="3:6" x14ac:dyDescent="0.2">
      <c r="C2476" s="294"/>
      <c r="D2476" s="295"/>
      <c r="E2476" s="296"/>
      <c r="F2476" s="297"/>
    </row>
    <row r="2477" spans="3:6" x14ac:dyDescent="0.2">
      <c r="C2477" s="294"/>
      <c r="D2477" s="295"/>
      <c r="E2477" s="296"/>
      <c r="F2477" s="297"/>
    </row>
    <row r="2478" spans="3:6" x14ac:dyDescent="0.2">
      <c r="C2478" s="294"/>
      <c r="D2478" s="295"/>
      <c r="E2478" s="296"/>
      <c r="F2478" s="297"/>
    </row>
    <row r="2479" spans="3:6" x14ac:dyDescent="0.2">
      <c r="C2479" s="294"/>
      <c r="D2479" s="295"/>
      <c r="E2479" s="296"/>
      <c r="F2479" s="297"/>
    </row>
    <row r="2480" spans="3:6" x14ac:dyDescent="0.2">
      <c r="C2480" s="294"/>
      <c r="D2480" s="295"/>
      <c r="E2480" s="296"/>
      <c r="F2480" s="297"/>
    </row>
    <row r="2481" spans="3:6" x14ac:dyDescent="0.2">
      <c r="C2481" s="294"/>
      <c r="D2481" s="295"/>
      <c r="E2481" s="296"/>
      <c r="F2481" s="297"/>
    </row>
    <row r="2482" spans="3:6" x14ac:dyDescent="0.2">
      <c r="C2482" s="294"/>
      <c r="D2482" s="295"/>
      <c r="E2482" s="296"/>
      <c r="F2482" s="297"/>
    </row>
    <row r="2483" spans="3:6" x14ac:dyDescent="0.2">
      <c r="C2483" s="294"/>
      <c r="D2483" s="295"/>
      <c r="E2483" s="296"/>
      <c r="F2483" s="297"/>
    </row>
    <row r="2484" spans="3:6" x14ac:dyDescent="0.2">
      <c r="C2484" s="294"/>
      <c r="D2484" s="295"/>
      <c r="E2484" s="296"/>
      <c r="F2484" s="297"/>
    </row>
    <row r="2485" spans="3:6" x14ac:dyDescent="0.2">
      <c r="C2485" s="294"/>
      <c r="D2485" s="295"/>
      <c r="E2485" s="296"/>
      <c r="F2485" s="297"/>
    </row>
    <row r="2486" spans="3:6" x14ac:dyDescent="0.2">
      <c r="C2486" s="294"/>
      <c r="D2486" s="295"/>
      <c r="E2486" s="296"/>
      <c r="F2486" s="297"/>
    </row>
    <row r="2487" spans="3:6" x14ac:dyDescent="0.2">
      <c r="C2487" s="294"/>
      <c r="D2487" s="295"/>
      <c r="E2487" s="296"/>
      <c r="F2487" s="297"/>
    </row>
    <row r="2488" spans="3:6" x14ac:dyDescent="0.2">
      <c r="C2488" s="294"/>
      <c r="D2488" s="295"/>
      <c r="E2488" s="296"/>
      <c r="F2488" s="297"/>
    </row>
    <row r="2489" spans="3:6" x14ac:dyDescent="0.2">
      <c r="C2489" s="294"/>
      <c r="D2489" s="295"/>
      <c r="E2489" s="296"/>
      <c r="F2489" s="297"/>
    </row>
    <row r="2490" spans="3:6" x14ac:dyDescent="0.2">
      <c r="C2490" s="294"/>
      <c r="D2490" s="295"/>
      <c r="E2490" s="296"/>
      <c r="F2490" s="297"/>
    </row>
    <row r="2491" spans="3:6" x14ac:dyDescent="0.2">
      <c r="C2491" s="294"/>
      <c r="D2491" s="295"/>
      <c r="E2491" s="296"/>
      <c r="F2491" s="297"/>
    </row>
    <row r="2492" spans="3:6" x14ac:dyDescent="0.2">
      <c r="C2492" s="294"/>
      <c r="D2492" s="295"/>
      <c r="E2492" s="296"/>
      <c r="F2492" s="297"/>
    </row>
    <row r="2493" spans="3:6" x14ac:dyDescent="0.2">
      <c r="C2493" s="294"/>
      <c r="D2493" s="295"/>
      <c r="E2493" s="296"/>
      <c r="F2493" s="297"/>
    </row>
    <row r="2494" spans="3:6" x14ac:dyDescent="0.2">
      <c r="C2494" s="294"/>
      <c r="D2494" s="295"/>
      <c r="E2494" s="296"/>
      <c r="F2494" s="297"/>
    </row>
    <row r="2495" spans="3:6" x14ac:dyDescent="0.2">
      <c r="C2495" s="294"/>
      <c r="D2495" s="295"/>
      <c r="E2495" s="296"/>
      <c r="F2495" s="297"/>
    </row>
    <row r="2496" spans="3:6" x14ac:dyDescent="0.2">
      <c r="C2496" s="294"/>
      <c r="D2496" s="295"/>
      <c r="E2496" s="296"/>
      <c r="F2496" s="297"/>
    </row>
    <row r="2497" spans="3:6" x14ac:dyDescent="0.2">
      <c r="C2497" s="294"/>
      <c r="D2497" s="295"/>
      <c r="E2497" s="296"/>
      <c r="F2497" s="297"/>
    </row>
    <row r="2498" spans="3:6" x14ac:dyDescent="0.2">
      <c r="C2498" s="294"/>
      <c r="D2498" s="295"/>
      <c r="E2498" s="296"/>
      <c r="F2498" s="297"/>
    </row>
    <row r="2499" spans="3:6" x14ac:dyDescent="0.2">
      <c r="C2499" s="294"/>
      <c r="D2499" s="295"/>
      <c r="E2499" s="296"/>
      <c r="F2499" s="297"/>
    </row>
    <row r="2500" spans="3:6" x14ac:dyDescent="0.2">
      <c r="C2500" s="294"/>
      <c r="D2500" s="295"/>
      <c r="E2500" s="296"/>
      <c r="F2500" s="297"/>
    </row>
    <row r="2501" spans="3:6" x14ac:dyDescent="0.2">
      <c r="C2501" s="294"/>
      <c r="D2501" s="295"/>
      <c r="E2501" s="296"/>
      <c r="F2501" s="297"/>
    </row>
    <row r="2502" spans="3:6" x14ac:dyDescent="0.2">
      <c r="C2502" s="294"/>
      <c r="D2502" s="295"/>
      <c r="E2502" s="296"/>
      <c r="F2502" s="297"/>
    </row>
    <row r="2503" spans="3:6" x14ac:dyDescent="0.2">
      <c r="C2503" s="294"/>
      <c r="D2503" s="295"/>
      <c r="E2503" s="296"/>
      <c r="F2503" s="297"/>
    </row>
    <row r="2504" spans="3:6" x14ac:dyDescent="0.2">
      <c r="C2504" s="294"/>
      <c r="D2504" s="295"/>
      <c r="E2504" s="296"/>
      <c r="F2504" s="297"/>
    </row>
    <row r="2505" spans="3:6" x14ac:dyDescent="0.2">
      <c r="C2505" s="294"/>
      <c r="D2505" s="295"/>
      <c r="E2505" s="296"/>
      <c r="F2505" s="297"/>
    </row>
    <row r="2506" spans="3:6" x14ac:dyDescent="0.2">
      <c r="C2506" s="294"/>
      <c r="D2506" s="295"/>
      <c r="E2506" s="296"/>
      <c r="F2506" s="297"/>
    </row>
    <row r="2507" spans="3:6" x14ac:dyDescent="0.2">
      <c r="C2507" s="294"/>
      <c r="D2507" s="295"/>
      <c r="E2507" s="296"/>
      <c r="F2507" s="297"/>
    </row>
    <row r="2508" spans="3:6" x14ac:dyDescent="0.2">
      <c r="C2508" s="294"/>
      <c r="D2508" s="295"/>
      <c r="E2508" s="296"/>
      <c r="F2508" s="297"/>
    </row>
    <row r="2509" spans="3:6" x14ac:dyDescent="0.2">
      <c r="C2509" s="294"/>
      <c r="D2509" s="295"/>
      <c r="E2509" s="296"/>
      <c r="F2509" s="297"/>
    </row>
    <row r="2510" spans="3:6" x14ac:dyDescent="0.2">
      <c r="C2510" s="294"/>
      <c r="D2510" s="295"/>
      <c r="E2510" s="296"/>
      <c r="F2510" s="297"/>
    </row>
    <row r="2511" spans="3:6" x14ac:dyDescent="0.2">
      <c r="C2511" s="294"/>
      <c r="D2511" s="295"/>
      <c r="E2511" s="296"/>
      <c r="F2511" s="297"/>
    </row>
    <row r="2512" spans="3:6" x14ac:dyDescent="0.2">
      <c r="C2512" s="294"/>
      <c r="D2512" s="295"/>
      <c r="E2512" s="296"/>
      <c r="F2512" s="297"/>
    </row>
    <row r="2513" spans="3:6" x14ac:dyDescent="0.2">
      <c r="C2513" s="294"/>
      <c r="D2513" s="295"/>
      <c r="E2513" s="296"/>
      <c r="F2513" s="297"/>
    </row>
    <row r="2514" spans="3:6" x14ac:dyDescent="0.2">
      <c r="C2514" s="294"/>
      <c r="D2514" s="295"/>
      <c r="E2514" s="296"/>
      <c r="F2514" s="297"/>
    </row>
    <row r="2515" spans="3:6" x14ac:dyDescent="0.2">
      <c r="C2515" s="294"/>
      <c r="D2515" s="295"/>
      <c r="E2515" s="296"/>
      <c r="F2515" s="297"/>
    </row>
    <row r="2516" spans="3:6" x14ac:dyDescent="0.2">
      <c r="C2516" s="294"/>
      <c r="D2516" s="295"/>
      <c r="E2516" s="296"/>
      <c r="F2516" s="297"/>
    </row>
    <row r="2517" spans="3:6" x14ac:dyDescent="0.2">
      <c r="C2517" s="294"/>
      <c r="D2517" s="295"/>
      <c r="E2517" s="296"/>
      <c r="F2517" s="297"/>
    </row>
    <row r="2518" spans="3:6" x14ac:dyDescent="0.2">
      <c r="C2518" s="294"/>
      <c r="D2518" s="295"/>
      <c r="E2518" s="296"/>
      <c r="F2518" s="297"/>
    </row>
    <row r="2519" spans="3:6" x14ac:dyDescent="0.2">
      <c r="C2519" s="294"/>
      <c r="D2519" s="295"/>
      <c r="E2519" s="296"/>
      <c r="F2519" s="297"/>
    </row>
    <row r="2520" spans="3:6" x14ac:dyDescent="0.2">
      <c r="C2520" s="294"/>
      <c r="D2520" s="295"/>
      <c r="E2520" s="296"/>
      <c r="F2520" s="297"/>
    </row>
    <row r="2521" spans="3:6" x14ac:dyDescent="0.2">
      <c r="C2521" s="294"/>
      <c r="D2521" s="295"/>
      <c r="E2521" s="296"/>
      <c r="F2521" s="297"/>
    </row>
    <row r="2522" spans="3:6" x14ac:dyDescent="0.2">
      <c r="C2522" s="294"/>
      <c r="D2522" s="295"/>
      <c r="E2522" s="296"/>
      <c r="F2522" s="297"/>
    </row>
    <row r="2523" spans="3:6" x14ac:dyDescent="0.2">
      <c r="C2523" s="294"/>
      <c r="D2523" s="295"/>
      <c r="E2523" s="296"/>
      <c r="F2523" s="297"/>
    </row>
    <row r="2524" spans="3:6" x14ac:dyDescent="0.2">
      <c r="C2524" s="294"/>
      <c r="D2524" s="295"/>
      <c r="E2524" s="296"/>
      <c r="F2524" s="297"/>
    </row>
    <row r="2525" spans="3:6" x14ac:dyDescent="0.2">
      <c r="C2525" s="294"/>
      <c r="D2525" s="295"/>
      <c r="E2525" s="296"/>
      <c r="F2525" s="297"/>
    </row>
    <row r="2526" spans="3:6" x14ac:dyDescent="0.2">
      <c r="C2526" s="294"/>
      <c r="D2526" s="295"/>
      <c r="E2526" s="296"/>
      <c r="F2526" s="297"/>
    </row>
    <row r="2527" spans="3:6" x14ac:dyDescent="0.2">
      <c r="C2527" s="294"/>
      <c r="D2527" s="295"/>
      <c r="E2527" s="296"/>
      <c r="F2527" s="297"/>
    </row>
    <row r="2528" spans="3:6" x14ac:dyDescent="0.2">
      <c r="C2528" s="294"/>
      <c r="D2528" s="295"/>
      <c r="E2528" s="296"/>
      <c r="F2528" s="297"/>
    </row>
    <row r="2529" spans="3:6" x14ac:dyDescent="0.2">
      <c r="C2529" s="294"/>
      <c r="D2529" s="295"/>
      <c r="E2529" s="296"/>
      <c r="F2529" s="297"/>
    </row>
    <row r="2530" spans="3:6" x14ac:dyDescent="0.2">
      <c r="C2530" s="294"/>
      <c r="D2530" s="295"/>
      <c r="E2530" s="296"/>
      <c r="F2530" s="297"/>
    </row>
    <row r="2531" spans="3:6" x14ac:dyDescent="0.2">
      <c r="C2531" s="294"/>
      <c r="D2531" s="295"/>
      <c r="E2531" s="296"/>
      <c r="F2531" s="297"/>
    </row>
    <row r="2532" spans="3:6" x14ac:dyDescent="0.2">
      <c r="C2532" s="294"/>
      <c r="D2532" s="295"/>
      <c r="E2532" s="296"/>
      <c r="F2532" s="297"/>
    </row>
    <row r="2533" spans="3:6" x14ac:dyDescent="0.2">
      <c r="C2533" s="294"/>
      <c r="D2533" s="295"/>
      <c r="E2533" s="296"/>
      <c r="F2533" s="297"/>
    </row>
    <row r="2534" spans="3:6" x14ac:dyDescent="0.2">
      <c r="C2534" s="294"/>
      <c r="D2534" s="295"/>
      <c r="E2534" s="296"/>
      <c r="F2534" s="297"/>
    </row>
    <row r="2535" spans="3:6" x14ac:dyDescent="0.2">
      <c r="C2535" s="294"/>
      <c r="D2535" s="295"/>
      <c r="E2535" s="296"/>
      <c r="F2535" s="297"/>
    </row>
    <row r="2536" spans="3:6" x14ac:dyDescent="0.2">
      <c r="C2536" s="294"/>
      <c r="D2536" s="295"/>
      <c r="E2536" s="296"/>
      <c r="F2536" s="297"/>
    </row>
    <row r="2537" spans="3:6" x14ac:dyDescent="0.2">
      <c r="C2537" s="294"/>
      <c r="D2537" s="295"/>
      <c r="E2537" s="296"/>
      <c r="F2537" s="297"/>
    </row>
    <row r="2538" spans="3:6" x14ac:dyDescent="0.2">
      <c r="C2538" s="294"/>
      <c r="D2538" s="295"/>
      <c r="E2538" s="296"/>
      <c r="F2538" s="297"/>
    </row>
    <row r="2539" spans="3:6" x14ac:dyDescent="0.2">
      <c r="C2539" s="294"/>
      <c r="D2539" s="295"/>
      <c r="E2539" s="296"/>
      <c r="F2539" s="297"/>
    </row>
    <row r="2540" spans="3:6" x14ac:dyDescent="0.2">
      <c r="C2540" s="294"/>
      <c r="D2540" s="295"/>
      <c r="E2540" s="296"/>
      <c r="F2540" s="297"/>
    </row>
    <row r="2541" spans="3:6" x14ac:dyDescent="0.2">
      <c r="C2541" s="294"/>
      <c r="D2541" s="295"/>
      <c r="E2541" s="296"/>
      <c r="F2541" s="297"/>
    </row>
    <row r="2542" spans="3:6" x14ac:dyDescent="0.2">
      <c r="C2542" s="294"/>
      <c r="D2542" s="295"/>
      <c r="E2542" s="296"/>
      <c r="F2542" s="297"/>
    </row>
    <row r="2543" spans="3:6" x14ac:dyDescent="0.2">
      <c r="C2543" s="294"/>
      <c r="D2543" s="295"/>
      <c r="E2543" s="296"/>
      <c r="F2543" s="297"/>
    </row>
    <row r="2544" spans="3:6" x14ac:dyDescent="0.2">
      <c r="C2544" s="294"/>
      <c r="D2544" s="295"/>
      <c r="E2544" s="296"/>
      <c r="F2544" s="297"/>
    </row>
    <row r="2545" spans="3:6" x14ac:dyDescent="0.2">
      <c r="C2545" s="294"/>
      <c r="D2545" s="295"/>
      <c r="E2545" s="296"/>
      <c r="F2545" s="297"/>
    </row>
    <row r="2546" spans="3:6" x14ac:dyDescent="0.2">
      <c r="C2546" s="294"/>
      <c r="D2546" s="295"/>
      <c r="E2546" s="296"/>
      <c r="F2546" s="297"/>
    </row>
    <row r="2547" spans="3:6" x14ac:dyDescent="0.2">
      <c r="C2547" s="294"/>
      <c r="D2547" s="295"/>
      <c r="E2547" s="296"/>
      <c r="F2547" s="297"/>
    </row>
    <row r="2548" spans="3:6" x14ac:dyDescent="0.2">
      <c r="C2548" s="294"/>
      <c r="D2548" s="295"/>
      <c r="E2548" s="296"/>
      <c r="F2548" s="297"/>
    </row>
    <row r="2549" spans="3:6" x14ac:dyDescent="0.2">
      <c r="C2549" s="294"/>
      <c r="D2549" s="295"/>
      <c r="E2549" s="296"/>
      <c r="F2549" s="297"/>
    </row>
    <row r="2550" spans="3:6" x14ac:dyDescent="0.2">
      <c r="C2550" s="294"/>
      <c r="D2550" s="295"/>
      <c r="E2550" s="296"/>
      <c r="F2550" s="297"/>
    </row>
    <row r="2551" spans="3:6" x14ac:dyDescent="0.2">
      <c r="C2551" s="294"/>
      <c r="D2551" s="295"/>
      <c r="E2551" s="296"/>
      <c r="F2551" s="297"/>
    </row>
    <row r="2552" spans="3:6" x14ac:dyDescent="0.2">
      <c r="C2552" s="294"/>
      <c r="D2552" s="295"/>
      <c r="E2552" s="296"/>
      <c r="F2552" s="297"/>
    </row>
    <row r="2553" spans="3:6" x14ac:dyDescent="0.2">
      <c r="C2553" s="294"/>
      <c r="D2553" s="295"/>
      <c r="E2553" s="296"/>
      <c r="F2553" s="297"/>
    </row>
    <row r="2554" spans="3:6" x14ac:dyDescent="0.2">
      <c r="C2554" s="294"/>
      <c r="D2554" s="295"/>
      <c r="E2554" s="296"/>
      <c r="F2554" s="297"/>
    </row>
    <row r="2555" spans="3:6" x14ac:dyDescent="0.2">
      <c r="C2555" s="294"/>
      <c r="D2555" s="295"/>
      <c r="E2555" s="296"/>
      <c r="F2555" s="297"/>
    </row>
    <row r="2556" spans="3:6" x14ac:dyDescent="0.2">
      <c r="C2556" s="294"/>
      <c r="D2556" s="295"/>
      <c r="E2556" s="296"/>
      <c r="F2556" s="297"/>
    </row>
    <row r="2557" spans="3:6" x14ac:dyDescent="0.2">
      <c r="C2557" s="294"/>
      <c r="D2557" s="295"/>
      <c r="E2557" s="296"/>
      <c r="F2557" s="297"/>
    </row>
    <row r="2558" spans="3:6" x14ac:dyDescent="0.2">
      <c r="C2558" s="294"/>
      <c r="D2558" s="295"/>
      <c r="E2558" s="296"/>
      <c r="F2558" s="297"/>
    </row>
    <row r="2559" spans="3:6" x14ac:dyDescent="0.2">
      <c r="C2559" s="294"/>
      <c r="D2559" s="295"/>
      <c r="E2559" s="296"/>
      <c r="F2559" s="297"/>
    </row>
    <row r="2560" spans="3:6" x14ac:dyDescent="0.2">
      <c r="C2560" s="294"/>
      <c r="D2560" s="295"/>
      <c r="E2560" s="296"/>
      <c r="F2560" s="297"/>
    </row>
    <row r="2561" spans="3:6" x14ac:dyDescent="0.2">
      <c r="C2561" s="294"/>
      <c r="D2561" s="295"/>
      <c r="E2561" s="296"/>
      <c r="F2561" s="297"/>
    </row>
    <row r="2562" spans="3:6" x14ac:dyDescent="0.2">
      <c r="C2562" s="294"/>
      <c r="D2562" s="295"/>
      <c r="E2562" s="296"/>
      <c r="F2562" s="297"/>
    </row>
    <row r="2563" spans="3:6" x14ac:dyDescent="0.2">
      <c r="C2563" s="294"/>
      <c r="D2563" s="295"/>
      <c r="E2563" s="296"/>
      <c r="F2563" s="297"/>
    </row>
    <row r="2564" spans="3:6" x14ac:dyDescent="0.2">
      <c r="C2564" s="294"/>
      <c r="D2564" s="295"/>
      <c r="E2564" s="296"/>
      <c r="F2564" s="297"/>
    </row>
    <row r="2565" spans="3:6" x14ac:dyDescent="0.2">
      <c r="C2565" s="294"/>
      <c r="D2565" s="295"/>
      <c r="E2565" s="296"/>
      <c r="F2565" s="297"/>
    </row>
    <row r="2566" spans="3:6" x14ac:dyDescent="0.2">
      <c r="C2566" s="294"/>
      <c r="D2566" s="295"/>
      <c r="E2566" s="296"/>
      <c r="F2566" s="297"/>
    </row>
    <row r="2567" spans="3:6" x14ac:dyDescent="0.2">
      <c r="C2567" s="294"/>
      <c r="D2567" s="295"/>
      <c r="E2567" s="296"/>
      <c r="F2567" s="297"/>
    </row>
    <row r="2568" spans="3:6" x14ac:dyDescent="0.2">
      <c r="C2568" s="294"/>
      <c r="D2568" s="295"/>
      <c r="E2568" s="296"/>
      <c r="F2568" s="297"/>
    </row>
    <row r="2569" spans="3:6" x14ac:dyDescent="0.2">
      <c r="C2569" s="294"/>
      <c r="D2569" s="295"/>
      <c r="E2569" s="296"/>
      <c r="F2569" s="297"/>
    </row>
    <row r="2570" spans="3:6" x14ac:dyDescent="0.2">
      <c r="C2570" s="294"/>
      <c r="D2570" s="295"/>
      <c r="E2570" s="296"/>
      <c r="F2570" s="297"/>
    </row>
    <row r="2571" spans="3:6" x14ac:dyDescent="0.2">
      <c r="C2571" s="294"/>
      <c r="D2571" s="295"/>
      <c r="E2571" s="296"/>
      <c r="F2571" s="297"/>
    </row>
    <row r="2572" spans="3:6" x14ac:dyDescent="0.2">
      <c r="C2572" s="294"/>
      <c r="D2572" s="295"/>
      <c r="E2572" s="296"/>
      <c r="F2572" s="297"/>
    </row>
    <row r="2573" spans="3:6" x14ac:dyDescent="0.2">
      <c r="C2573" s="294"/>
      <c r="D2573" s="295"/>
      <c r="E2573" s="296"/>
      <c r="F2573" s="297"/>
    </row>
    <row r="2574" spans="3:6" x14ac:dyDescent="0.2">
      <c r="C2574" s="294"/>
      <c r="D2574" s="295"/>
      <c r="E2574" s="296"/>
      <c r="F2574" s="297"/>
    </row>
    <row r="2575" spans="3:6" x14ac:dyDescent="0.2">
      <c r="C2575" s="294"/>
      <c r="D2575" s="295"/>
      <c r="E2575" s="296"/>
      <c r="F2575" s="297"/>
    </row>
    <row r="2576" spans="3:6" x14ac:dyDescent="0.2">
      <c r="C2576" s="294"/>
      <c r="D2576" s="295"/>
      <c r="E2576" s="296"/>
      <c r="F2576" s="297"/>
    </row>
    <row r="2577" spans="3:6" x14ac:dyDescent="0.2">
      <c r="C2577" s="294"/>
      <c r="D2577" s="295"/>
      <c r="E2577" s="296"/>
      <c r="F2577" s="297"/>
    </row>
    <row r="2578" spans="3:6" x14ac:dyDescent="0.2">
      <c r="C2578" s="294"/>
      <c r="D2578" s="295"/>
      <c r="E2578" s="296"/>
      <c r="F2578" s="297"/>
    </row>
    <row r="2579" spans="3:6" x14ac:dyDescent="0.2">
      <c r="C2579" s="294"/>
      <c r="D2579" s="295"/>
      <c r="E2579" s="296"/>
      <c r="F2579" s="297"/>
    </row>
    <row r="2580" spans="3:6" x14ac:dyDescent="0.2">
      <c r="C2580" s="294"/>
      <c r="D2580" s="295"/>
      <c r="E2580" s="296"/>
      <c r="F2580" s="297"/>
    </row>
    <row r="2581" spans="3:6" x14ac:dyDescent="0.2">
      <c r="C2581" s="294"/>
      <c r="D2581" s="295"/>
      <c r="E2581" s="296"/>
      <c r="F2581" s="297"/>
    </row>
    <row r="2582" spans="3:6" x14ac:dyDescent="0.2">
      <c r="C2582" s="294"/>
      <c r="D2582" s="295"/>
      <c r="E2582" s="296"/>
      <c r="F2582" s="297"/>
    </row>
    <row r="2583" spans="3:6" x14ac:dyDescent="0.2">
      <c r="C2583" s="294"/>
      <c r="D2583" s="295"/>
      <c r="E2583" s="296"/>
      <c r="F2583" s="297"/>
    </row>
    <row r="2584" spans="3:6" x14ac:dyDescent="0.2">
      <c r="C2584" s="294"/>
      <c r="D2584" s="295"/>
      <c r="E2584" s="296"/>
      <c r="F2584" s="297"/>
    </row>
    <row r="2585" spans="3:6" x14ac:dyDescent="0.2">
      <c r="C2585" s="294"/>
      <c r="D2585" s="295"/>
      <c r="E2585" s="296"/>
      <c r="F2585" s="297"/>
    </row>
    <row r="2586" spans="3:6" x14ac:dyDescent="0.2">
      <c r="C2586" s="294"/>
      <c r="D2586" s="295"/>
      <c r="E2586" s="296"/>
      <c r="F2586" s="297"/>
    </row>
    <row r="2587" spans="3:6" x14ac:dyDescent="0.2">
      <c r="C2587" s="294"/>
      <c r="D2587" s="295"/>
      <c r="E2587" s="296"/>
      <c r="F2587" s="297"/>
    </row>
    <row r="2588" spans="3:6" x14ac:dyDescent="0.2">
      <c r="C2588" s="294"/>
      <c r="D2588" s="295"/>
      <c r="E2588" s="296"/>
      <c r="F2588" s="297"/>
    </row>
    <row r="2589" spans="3:6" x14ac:dyDescent="0.2">
      <c r="C2589" s="294"/>
      <c r="D2589" s="295"/>
      <c r="E2589" s="296"/>
      <c r="F2589" s="297"/>
    </row>
    <row r="2590" spans="3:6" x14ac:dyDescent="0.2">
      <c r="C2590" s="294"/>
      <c r="D2590" s="295"/>
      <c r="E2590" s="296"/>
      <c r="F2590" s="297"/>
    </row>
    <row r="2591" spans="3:6" x14ac:dyDescent="0.2">
      <c r="C2591" s="294"/>
      <c r="D2591" s="295"/>
      <c r="E2591" s="296"/>
      <c r="F2591" s="297"/>
    </row>
    <row r="2592" spans="3:6" x14ac:dyDescent="0.2">
      <c r="C2592" s="294"/>
      <c r="D2592" s="295"/>
      <c r="E2592" s="296"/>
      <c r="F2592" s="297"/>
    </row>
    <row r="2593" spans="3:6" x14ac:dyDescent="0.2">
      <c r="C2593" s="294"/>
      <c r="D2593" s="295"/>
      <c r="E2593" s="296"/>
      <c r="F2593" s="297"/>
    </row>
    <row r="2594" spans="3:6" x14ac:dyDescent="0.2">
      <c r="C2594" s="294"/>
      <c r="D2594" s="295"/>
      <c r="E2594" s="296"/>
      <c r="F2594" s="297"/>
    </row>
    <row r="2595" spans="3:6" x14ac:dyDescent="0.2">
      <c r="C2595" s="294"/>
      <c r="D2595" s="295"/>
      <c r="E2595" s="296"/>
      <c r="F2595" s="297"/>
    </row>
    <row r="2596" spans="3:6" x14ac:dyDescent="0.2">
      <c r="C2596" s="294"/>
      <c r="D2596" s="295"/>
      <c r="E2596" s="296"/>
      <c r="F2596" s="297"/>
    </row>
    <row r="2597" spans="3:6" x14ac:dyDescent="0.2">
      <c r="C2597" s="294"/>
      <c r="D2597" s="295"/>
      <c r="E2597" s="296"/>
      <c r="F2597" s="297"/>
    </row>
    <row r="2598" spans="3:6" x14ac:dyDescent="0.2">
      <c r="C2598" s="294"/>
      <c r="D2598" s="295"/>
      <c r="E2598" s="296"/>
      <c r="F2598" s="297"/>
    </row>
    <row r="2599" spans="3:6" x14ac:dyDescent="0.2">
      <c r="C2599" s="294"/>
      <c r="D2599" s="295"/>
      <c r="E2599" s="296"/>
      <c r="F2599" s="297"/>
    </row>
    <row r="2600" spans="3:6" x14ac:dyDescent="0.2">
      <c r="C2600" s="294"/>
      <c r="D2600" s="295"/>
      <c r="E2600" s="296"/>
      <c r="F2600" s="297"/>
    </row>
    <row r="2601" spans="3:6" x14ac:dyDescent="0.2">
      <c r="C2601" s="294"/>
      <c r="D2601" s="295"/>
      <c r="E2601" s="296"/>
      <c r="F2601" s="297"/>
    </row>
    <row r="2602" spans="3:6" x14ac:dyDescent="0.2">
      <c r="C2602" s="294"/>
      <c r="D2602" s="295"/>
      <c r="E2602" s="296"/>
      <c r="F2602" s="297"/>
    </row>
    <row r="2603" spans="3:6" x14ac:dyDescent="0.2">
      <c r="C2603" s="294"/>
      <c r="D2603" s="295"/>
      <c r="E2603" s="296"/>
      <c r="F2603" s="297"/>
    </row>
    <row r="2604" spans="3:6" x14ac:dyDescent="0.2">
      <c r="C2604" s="294"/>
      <c r="D2604" s="295"/>
      <c r="E2604" s="296"/>
      <c r="F2604" s="297"/>
    </row>
    <row r="2605" spans="3:6" x14ac:dyDescent="0.2">
      <c r="C2605" s="294"/>
      <c r="D2605" s="295"/>
      <c r="E2605" s="296"/>
      <c r="F2605" s="297"/>
    </row>
    <row r="2606" spans="3:6" x14ac:dyDescent="0.2">
      <c r="C2606" s="294"/>
      <c r="D2606" s="295"/>
      <c r="E2606" s="296"/>
      <c r="F2606" s="297"/>
    </row>
    <row r="2607" spans="3:6" x14ac:dyDescent="0.2">
      <c r="C2607" s="294"/>
      <c r="D2607" s="295"/>
      <c r="E2607" s="296"/>
      <c r="F2607" s="297"/>
    </row>
    <row r="2608" spans="3:6" x14ac:dyDescent="0.2">
      <c r="C2608" s="294"/>
      <c r="D2608" s="295"/>
      <c r="E2608" s="296"/>
      <c r="F2608" s="297"/>
    </row>
    <row r="2609" spans="3:6" x14ac:dyDescent="0.2">
      <c r="C2609" s="294"/>
      <c r="D2609" s="295"/>
      <c r="E2609" s="296"/>
      <c r="F2609" s="297"/>
    </row>
    <row r="2610" spans="3:6" x14ac:dyDescent="0.2">
      <c r="C2610" s="294"/>
      <c r="D2610" s="295"/>
      <c r="E2610" s="296"/>
      <c r="F2610" s="297"/>
    </row>
    <row r="2611" spans="3:6" x14ac:dyDescent="0.2">
      <c r="C2611" s="294"/>
      <c r="D2611" s="295"/>
      <c r="E2611" s="296"/>
      <c r="F2611" s="297"/>
    </row>
    <row r="2612" spans="3:6" x14ac:dyDescent="0.2">
      <c r="C2612" s="294"/>
      <c r="D2612" s="295"/>
      <c r="E2612" s="296"/>
      <c r="F2612" s="297"/>
    </row>
    <row r="2613" spans="3:6" x14ac:dyDescent="0.2">
      <c r="C2613" s="294"/>
      <c r="D2613" s="295"/>
      <c r="E2613" s="296"/>
      <c r="F2613" s="297"/>
    </row>
    <row r="2614" spans="3:6" x14ac:dyDescent="0.2">
      <c r="C2614" s="294"/>
      <c r="D2614" s="295"/>
      <c r="E2614" s="296"/>
      <c r="F2614" s="297"/>
    </row>
    <row r="2615" spans="3:6" x14ac:dyDescent="0.2">
      <c r="C2615" s="294"/>
      <c r="D2615" s="295"/>
      <c r="E2615" s="296"/>
      <c r="F2615" s="297"/>
    </row>
    <row r="2616" spans="3:6" x14ac:dyDescent="0.2">
      <c r="C2616" s="294"/>
      <c r="D2616" s="295"/>
      <c r="E2616" s="296"/>
      <c r="F2616" s="297"/>
    </row>
    <row r="2617" spans="3:6" x14ac:dyDescent="0.2">
      <c r="C2617" s="294"/>
      <c r="D2617" s="295"/>
      <c r="E2617" s="296"/>
      <c r="F2617" s="297"/>
    </row>
    <row r="2618" spans="3:6" x14ac:dyDescent="0.2">
      <c r="C2618" s="294"/>
      <c r="D2618" s="295"/>
      <c r="E2618" s="296"/>
      <c r="F2618" s="297"/>
    </row>
    <row r="2619" spans="3:6" x14ac:dyDescent="0.2">
      <c r="C2619" s="294"/>
      <c r="D2619" s="295"/>
      <c r="E2619" s="296"/>
      <c r="F2619" s="297"/>
    </row>
    <row r="2620" spans="3:6" x14ac:dyDescent="0.2">
      <c r="C2620" s="294"/>
      <c r="D2620" s="295"/>
      <c r="E2620" s="296"/>
      <c r="F2620" s="297"/>
    </row>
    <row r="2621" spans="3:6" x14ac:dyDescent="0.2">
      <c r="C2621" s="294"/>
      <c r="D2621" s="295"/>
      <c r="E2621" s="296"/>
      <c r="F2621" s="297"/>
    </row>
    <row r="2622" spans="3:6" x14ac:dyDescent="0.2">
      <c r="C2622" s="294"/>
      <c r="D2622" s="295"/>
      <c r="E2622" s="296"/>
      <c r="F2622" s="297"/>
    </row>
    <row r="2623" spans="3:6" x14ac:dyDescent="0.2">
      <c r="C2623" s="294"/>
      <c r="D2623" s="295"/>
      <c r="E2623" s="296"/>
      <c r="F2623" s="297"/>
    </row>
    <row r="2624" spans="3:6" x14ac:dyDescent="0.2">
      <c r="C2624" s="294"/>
      <c r="D2624" s="295"/>
      <c r="E2624" s="296"/>
      <c r="F2624" s="297"/>
    </row>
    <row r="2625" spans="3:6" x14ac:dyDescent="0.2">
      <c r="C2625" s="294"/>
      <c r="D2625" s="295"/>
      <c r="E2625" s="296"/>
      <c r="F2625" s="297"/>
    </row>
    <row r="2626" spans="3:6" x14ac:dyDescent="0.2">
      <c r="C2626" s="294"/>
      <c r="D2626" s="295"/>
      <c r="E2626" s="296"/>
      <c r="F2626" s="297"/>
    </row>
    <row r="2627" spans="3:6" x14ac:dyDescent="0.2">
      <c r="C2627" s="294"/>
      <c r="D2627" s="295"/>
      <c r="E2627" s="296"/>
      <c r="F2627" s="297"/>
    </row>
    <row r="2628" spans="3:6" x14ac:dyDescent="0.2">
      <c r="C2628" s="294"/>
      <c r="D2628" s="295"/>
      <c r="E2628" s="296"/>
      <c r="F2628" s="297"/>
    </row>
    <row r="2629" spans="3:6" x14ac:dyDescent="0.2">
      <c r="C2629" s="294"/>
      <c r="D2629" s="295"/>
      <c r="E2629" s="296"/>
      <c r="F2629" s="297"/>
    </row>
    <row r="2630" spans="3:6" x14ac:dyDescent="0.2">
      <c r="C2630" s="294"/>
      <c r="D2630" s="295"/>
      <c r="E2630" s="296"/>
      <c r="F2630" s="297"/>
    </row>
    <row r="2631" spans="3:6" x14ac:dyDescent="0.2">
      <c r="C2631" s="294"/>
      <c r="D2631" s="295"/>
      <c r="E2631" s="296"/>
      <c r="F2631" s="297"/>
    </row>
    <row r="2632" spans="3:6" x14ac:dyDescent="0.2">
      <c r="C2632" s="294"/>
      <c r="D2632" s="295"/>
      <c r="E2632" s="296"/>
      <c r="F2632" s="297"/>
    </row>
    <row r="2633" spans="3:6" x14ac:dyDescent="0.2">
      <c r="C2633" s="294"/>
      <c r="D2633" s="295"/>
      <c r="E2633" s="296"/>
      <c r="F2633" s="297"/>
    </row>
    <row r="2634" spans="3:6" x14ac:dyDescent="0.2">
      <c r="C2634" s="294"/>
      <c r="D2634" s="295"/>
      <c r="E2634" s="296"/>
      <c r="F2634" s="297"/>
    </row>
    <row r="2635" spans="3:6" x14ac:dyDescent="0.2">
      <c r="C2635" s="294"/>
      <c r="D2635" s="295"/>
      <c r="E2635" s="296"/>
      <c r="F2635" s="297"/>
    </row>
    <row r="2636" spans="3:6" x14ac:dyDescent="0.2">
      <c r="C2636" s="294"/>
      <c r="D2636" s="295"/>
      <c r="E2636" s="296"/>
      <c r="F2636" s="297"/>
    </row>
    <row r="2637" spans="3:6" x14ac:dyDescent="0.2">
      <c r="C2637" s="294"/>
      <c r="D2637" s="295"/>
      <c r="E2637" s="296"/>
      <c r="F2637" s="297"/>
    </row>
    <row r="2638" spans="3:6" x14ac:dyDescent="0.2">
      <c r="C2638" s="294"/>
      <c r="D2638" s="295"/>
      <c r="E2638" s="296"/>
      <c r="F2638" s="297"/>
    </row>
    <row r="2639" spans="3:6" x14ac:dyDescent="0.2">
      <c r="C2639" s="294"/>
      <c r="D2639" s="295"/>
      <c r="E2639" s="296"/>
      <c r="F2639" s="297"/>
    </row>
    <row r="2640" spans="3:6" x14ac:dyDescent="0.2">
      <c r="C2640" s="294"/>
      <c r="D2640" s="295"/>
      <c r="E2640" s="296"/>
      <c r="F2640" s="297"/>
    </row>
    <row r="2641" spans="3:6" x14ac:dyDescent="0.2">
      <c r="C2641" s="294"/>
      <c r="D2641" s="295"/>
      <c r="E2641" s="296"/>
      <c r="F2641" s="297"/>
    </row>
    <row r="2642" spans="3:6" x14ac:dyDescent="0.2">
      <c r="C2642" s="294"/>
      <c r="D2642" s="295"/>
      <c r="E2642" s="296"/>
      <c r="F2642" s="297"/>
    </row>
    <row r="2643" spans="3:6" x14ac:dyDescent="0.2">
      <c r="C2643" s="294"/>
      <c r="D2643" s="295"/>
      <c r="E2643" s="296"/>
      <c r="F2643" s="297"/>
    </row>
    <row r="2644" spans="3:6" x14ac:dyDescent="0.2">
      <c r="C2644" s="294"/>
      <c r="D2644" s="295"/>
      <c r="E2644" s="296"/>
      <c r="F2644" s="297"/>
    </row>
    <row r="2645" spans="3:6" x14ac:dyDescent="0.2">
      <c r="C2645" s="294"/>
      <c r="D2645" s="295"/>
      <c r="E2645" s="296"/>
      <c r="F2645" s="297"/>
    </row>
    <row r="2646" spans="3:6" x14ac:dyDescent="0.2">
      <c r="C2646" s="294"/>
      <c r="D2646" s="295"/>
      <c r="E2646" s="296"/>
      <c r="F2646" s="297"/>
    </row>
    <row r="2647" spans="3:6" x14ac:dyDescent="0.2">
      <c r="C2647" s="294"/>
      <c r="D2647" s="295"/>
      <c r="E2647" s="296"/>
      <c r="F2647" s="297"/>
    </row>
    <row r="2648" spans="3:6" x14ac:dyDescent="0.2">
      <c r="C2648" s="294"/>
      <c r="D2648" s="295"/>
      <c r="E2648" s="296"/>
      <c r="F2648" s="297"/>
    </row>
    <row r="2649" spans="3:6" x14ac:dyDescent="0.2">
      <c r="C2649" s="294"/>
      <c r="D2649" s="295"/>
      <c r="E2649" s="296"/>
      <c r="F2649" s="297"/>
    </row>
    <row r="2650" spans="3:6" x14ac:dyDescent="0.2">
      <c r="C2650" s="294"/>
      <c r="D2650" s="295"/>
      <c r="E2650" s="296"/>
      <c r="F2650" s="297"/>
    </row>
    <row r="2651" spans="3:6" x14ac:dyDescent="0.2">
      <c r="C2651" s="294"/>
      <c r="D2651" s="295"/>
      <c r="E2651" s="296"/>
      <c r="F2651" s="297"/>
    </row>
    <row r="2652" spans="3:6" x14ac:dyDescent="0.2">
      <c r="C2652" s="294"/>
      <c r="D2652" s="295"/>
      <c r="E2652" s="296"/>
      <c r="F2652" s="297"/>
    </row>
    <row r="2653" spans="3:6" x14ac:dyDescent="0.2">
      <c r="C2653" s="294"/>
      <c r="D2653" s="295"/>
      <c r="E2653" s="296"/>
      <c r="F2653" s="297"/>
    </row>
    <row r="2654" spans="3:6" x14ac:dyDescent="0.2">
      <c r="C2654" s="294"/>
      <c r="D2654" s="295"/>
      <c r="E2654" s="296"/>
      <c r="F2654" s="297"/>
    </row>
    <row r="2655" spans="3:6" x14ac:dyDescent="0.2">
      <c r="C2655" s="294"/>
      <c r="D2655" s="295"/>
      <c r="E2655" s="296"/>
      <c r="F2655" s="297"/>
    </row>
    <row r="2656" spans="3:6" x14ac:dyDescent="0.2">
      <c r="C2656" s="294"/>
      <c r="D2656" s="295"/>
      <c r="E2656" s="296"/>
      <c r="F2656" s="297"/>
    </row>
    <row r="2657" spans="3:6" x14ac:dyDescent="0.2">
      <c r="C2657" s="294"/>
      <c r="D2657" s="295"/>
      <c r="E2657" s="296"/>
      <c r="F2657" s="297"/>
    </row>
    <row r="2658" spans="3:6" x14ac:dyDescent="0.2">
      <c r="C2658" s="294"/>
      <c r="D2658" s="295"/>
      <c r="E2658" s="296"/>
      <c r="F2658" s="297"/>
    </row>
    <row r="2659" spans="3:6" x14ac:dyDescent="0.2">
      <c r="C2659" s="294"/>
      <c r="D2659" s="295"/>
      <c r="E2659" s="296"/>
      <c r="F2659" s="297"/>
    </row>
    <row r="2660" spans="3:6" x14ac:dyDescent="0.2">
      <c r="C2660" s="294"/>
      <c r="D2660" s="295"/>
      <c r="E2660" s="296"/>
      <c r="F2660" s="297"/>
    </row>
    <row r="2661" spans="3:6" x14ac:dyDescent="0.2">
      <c r="C2661" s="294"/>
      <c r="D2661" s="295"/>
      <c r="E2661" s="296"/>
      <c r="F2661" s="297"/>
    </row>
    <row r="2662" spans="3:6" x14ac:dyDescent="0.2">
      <c r="C2662" s="294"/>
      <c r="D2662" s="295"/>
      <c r="E2662" s="296"/>
      <c r="F2662" s="297"/>
    </row>
    <row r="2663" spans="3:6" x14ac:dyDescent="0.2">
      <c r="C2663" s="294"/>
      <c r="D2663" s="295"/>
      <c r="E2663" s="296"/>
      <c r="F2663" s="297"/>
    </row>
    <row r="2664" spans="3:6" x14ac:dyDescent="0.2">
      <c r="C2664" s="294"/>
      <c r="D2664" s="295"/>
      <c r="E2664" s="296"/>
      <c r="F2664" s="297"/>
    </row>
    <row r="2665" spans="3:6" x14ac:dyDescent="0.2">
      <c r="C2665" s="294"/>
      <c r="D2665" s="295"/>
      <c r="E2665" s="296"/>
      <c r="F2665" s="297"/>
    </row>
    <row r="2666" spans="3:6" x14ac:dyDescent="0.2">
      <c r="C2666" s="294"/>
      <c r="D2666" s="295"/>
      <c r="E2666" s="296"/>
      <c r="F2666" s="297"/>
    </row>
    <row r="2667" spans="3:6" x14ac:dyDescent="0.2">
      <c r="C2667" s="294"/>
      <c r="D2667" s="295"/>
      <c r="E2667" s="296"/>
      <c r="F2667" s="297"/>
    </row>
    <row r="2668" spans="3:6" x14ac:dyDescent="0.2">
      <c r="C2668" s="294"/>
      <c r="D2668" s="295"/>
      <c r="E2668" s="296"/>
      <c r="F2668" s="297"/>
    </row>
    <row r="2669" spans="3:6" x14ac:dyDescent="0.2">
      <c r="C2669" s="294"/>
      <c r="D2669" s="295"/>
      <c r="E2669" s="296"/>
      <c r="F2669" s="297"/>
    </row>
    <row r="2670" spans="3:6" x14ac:dyDescent="0.2">
      <c r="C2670" s="294"/>
      <c r="D2670" s="295"/>
      <c r="E2670" s="296"/>
      <c r="F2670" s="297"/>
    </row>
    <row r="2671" spans="3:6" x14ac:dyDescent="0.2">
      <c r="C2671" s="294"/>
      <c r="D2671" s="295"/>
      <c r="E2671" s="296"/>
      <c r="F2671" s="297"/>
    </row>
    <row r="2672" spans="3:6" x14ac:dyDescent="0.2">
      <c r="C2672" s="294"/>
      <c r="D2672" s="295"/>
      <c r="E2672" s="296"/>
      <c r="F2672" s="297"/>
    </row>
    <row r="2673" spans="3:6" x14ac:dyDescent="0.2">
      <c r="C2673" s="294"/>
      <c r="D2673" s="295"/>
      <c r="E2673" s="296"/>
      <c r="F2673" s="297"/>
    </row>
    <row r="2674" spans="3:6" x14ac:dyDescent="0.2">
      <c r="C2674" s="294"/>
      <c r="D2674" s="295"/>
      <c r="E2674" s="296"/>
      <c r="F2674" s="297"/>
    </row>
    <row r="2675" spans="3:6" x14ac:dyDescent="0.2">
      <c r="C2675" s="294"/>
      <c r="D2675" s="295"/>
      <c r="E2675" s="296"/>
      <c r="F2675" s="297"/>
    </row>
    <row r="2676" spans="3:6" x14ac:dyDescent="0.2">
      <c r="C2676" s="294"/>
      <c r="D2676" s="295"/>
      <c r="E2676" s="296"/>
      <c r="F2676" s="297"/>
    </row>
    <row r="2677" spans="3:6" x14ac:dyDescent="0.2">
      <c r="C2677" s="294"/>
      <c r="D2677" s="295"/>
      <c r="E2677" s="296"/>
      <c r="F2677" s="297"/>
    </row>
    <row r="2678" spans="3:6" x14ac:dyDescent="0.2">
      <c r="C2678" s="294"/>
      <c r="D2678" s="295"/>
      <c r="E2678" s="296"/>
      <c r="F2678" s="297"/>
    </row>
    <row r="2679" spans="3:6" x14ac:dyDescent="0.2">
      <c r="C2679" s="294"/>
      <c r="D2679" s="295"/>
      <c r="E2679" s="296"/>
      <c r="F2679" s="297"/>
    </row>
    <row r="2680" spans="3:6" x14ac:dyDescent="0.2">
      <c r="C2680" s="294"/>
      <c r="D2680" s="295"/>
      <c r="E2680" s="296"/>
      <c r="F2680" s="297"/>
    </row>
    <row r="2681" spans="3:6" x14ac:dyDescent="0.2">
      <c r="C2681" s="294"/>
      <c r="D2681" s="295"/>
      <c r="E2681" s="296"/>
      <c r="F2681" s="297"/>
    </row>
    <row r="2682" spans="3:6" x14ac:dyDescent="0.2">
      <c r="C2682" s="294"/>
      <c r="D2682" s="295"/>
      <c r="E2682" s="296"/>
      <c r="F2682" s="297"/>
    </row>
    <row r="2683" spans="3:6" x14ac:dyDescent="0.2">
      <c r="C2683" s="294"/>
      <c r="D2683" s="295"/>
      <c r="E2683" s="296"/>
      <c r="F2683" s="297"/>
    </row>
    <row r="2684" spans="3:6" x14ac:dyDescent="0.2">
      <c r="C2684" s="294"/>
      <c r="D2684" s="295"/>
      <c r="E2684" s="296"/>
      <c r="F2684" s="297"/>
    </row>
    <row r="2685" spans="3:6" x14ac:dyDescent="0.2">
      <c r="C2685" s="294"/>
      <c r="D2685" s="295"/>
      <c r="E2685" s="296"/>
      <c r="F2685" s="297"/>
    </row>
    <row r="2686" spans="3:6" x14ac:dyDescent="0.2">
      <c r="C2686" s="294"/>
      <c r="D2686" s="295"/>
      <c r="E2686" s="296"/>
      <c r="F2686" s="297"/>
    </row>
    <row r="2687" spans="3:6" x14ac:dyDescent="0.2">
      <c r="C2687" s="294"/>
      <c r="D2687" s="295"/>
      <c r="E2687" s="296"/>
      <c r="F2687" s="297"/>
    </row>
    <row r="2688" spans="3:6" x14ac:dyDescent="0.2">
      <c r="C2688" s="294"/>
      <c r="D2688" s="295"/>
      <c r="E2688" s="296"/>
      <c r="F2688" s="297"/>
    </row>
    <row r="2689" spans="3:6" x14ac:dyDescent="0.2">
      <c r="C2689" s="294"/>
      <c r="D2689" s="295"/>
      <c r="E2689" s="296"/>
      <c r="F2689" s="297"/>
    </row>
    <row r="2690" spans="3:6" x14ac:dyDescent="0.2">
      <c r="C2690" s="294"/>
      <c r="D2690" s="295"/>
      <c r="E2690" s="296"/>
      <c r="F2690" s="297"/>
    </row>
    <row r="2691" spans="3:6" x14ac:dyDescent="0.2">
      <c r="C2691" s="294"/>
      <c r="D2691" s="295"/>
      <c r="E2691" s="296"/>
      <c r="F2691" s="297"/>
    </row>
    <row r="2692" spans="3:6" x14ac:dyDescent="0.2">
      <c r="C2692" s="294"/>
      <c r="D2692" s="295"/>
      <c r="E2692" s="296"/>
      <c r="F2692" s="297"/>
    </row>
    <row r="2693" spans="3:6" x14ac:dyDescent="0.2">
      <c r="C2693" s="294"/>
      <c r="D2693" s="295"/>
      <c r="E2693" s="296"/>
      <c r="F2693" s="297"/>
    </row>
    <row r="2694" spans="3:6" x14ac:dyDescent="0.2">
      <c r="C2694" s="294"/>
      <c r="D2694" s="295"/>
      <c r="E2694" s="296"/>
      <c r="F2694" s="297"/>
    </row>
    <row r="2695" spans="3:6" x14ac:dyDescent="0.2">
      <c r="C2695" s="294"/>
      <c r="D2695" s="295"/>
      <c r="E2695" s="296"/>
      <c r="F2695" s="297"/>
    </row>
    <row r="2696" spans="3:6" x14ac:dyDescent="0.2">
      <c r="C2696" s="294"/>
      <c r="D2696" s="295"/>
      <c r="E2696" s="296"/>
      <c r="F2696" s="297"/>
    </row>
    <row r="2697" spans="3:6" x14ac:dyDescent="0.2">
      <c r="C2697" s="294"/>
      <c r="D2697" s="295"/>
      <c r="E2697" s="296"/>
      <c r="F2697" s="297"/>
    </row>
    <row r="2698" spans="3:6" x14ac:dyDescent="0.2">
      <c r="C2698" s="294"/>
      <c r="D2698" s="295"/>
      <c r="E2698" s="296"/>
      <c r="F2698" s="297"/>
    </row>
    <row r="2699" spans="3:6" x14ac:dyDescent="0.2">
      <c r="C2699" s="294"/>
      <c r="D2699" s="295"/>
      <c r="E2699" s="296"/>
      <c r="F2699" s="297"/>
    </row>
    <row r="2700" spans="3:6" x14ac:dyDescent="0.2">
      <c r="C2700" s="294"/>
      <c r="D2700" s="295"/>
      <c r="E2700" s="296"/>
      <c r="F2700" s="297"/>
    </row>
    <row r="2701" spans="3:6" x14ac:dyDescent="0.2">
      <c r="C2701" s="294"/>
      <c r="D2701" s="295"/>
      <c r="E2701" s="296"/>
      <c r="F2701" s="297"/>
    </row>
    <row r="2702" spans="3:6" x14ac:dyDescent="0.2">
      <c r="C2702" s="294"/>
      <c r="D2702" s="295"/>
      <c r="E2702" s="296"/>
      <c r="F2702" s="297"/>
    </row>
    <row r="2703" spans="3:6" x14ac:dyDescent="0.2">
      <c r="C2703" s="294"/>
      <c r="D2703" s="295"/>
      <c r="E2703" s="296"/>
      <c r="F2703" s="297"/>
    </row>
    <row r="2704" spans="3:6" x14ac:dyDescent="0.2">
      <c r="C2704" s="294"/>
      <c r="D2704" s="295"/>
      <c r="E2704" s="296"/>
      <c r="F2704" s="297"/>
    </row>
    <row r="2705" spans="3:6" x14ac:dyDescent="0.2">
      <c r="C2705" s="294"/>
      <c r="D2705" s="295"/>
      <c r="E2705" s="296"/>
      <c r="F2705" s="297"/>
    </row>
    <row r="2706" spans="3:6" x14ac:dyDescent="0.2">
      <c r="C2706" s="294"/>
      <c r="D2706" s="295"/>
      <c r="E2706" s="296"/>
      <c r="F2706" s="297"/>
    </row>
    <row r="2707" spans="3:6" x14ac:dyDescent="0.2">
      <c r="C2707" s="294"/>
      <c r="D2707" s="295"/>
      <c r="E2707" s="296"/>
      <c r="F2707" s="297"/>
    </row>
    <row r="2708" spans="3:6" x14ac:dyDescent="0.2">
      <c r="C2708" s="294"/>
      <c r="D2708" s="295"/>
      <c r="E2708" s="296"/>
      <c r="F2708" s="297"/>
    </row>
    <row r="2709" spans="3:6" x14ac:dyDescent="0.2">
      <c r="C2709" s="294"/>
      <c r="D2709" s="295"/>
      <c r="E2709" s="296"/>
      <c r="F2709" s="297"/>
    </row>
    <row r="2710" spans="3:6" x14ac:dyDescent="0.2">
      <c r="C2710" s="294"/>
      <c r="D2710" s="295"/>
      <c r="E2710" s="296"/>
      <c r="F2710" s="297"/>
    </row>
    <row r="2711" spans="3:6" x14ac:dyDescent="0.2">
      <c r="C2711" s="294"/>
      <c r="D2711" s="295"/>
      <c r="E2711" s="296"/>
      <c r="F2711" s="297"/>
    </row>
    <row r="2712" spans="3:6" x14ac:dyDescent="0.2">
      <c r="C2712" s="294"/>
      <c r="D2712" s="295"/>
      <c r="E2712" s="296"/>
      <c r="F2712" s="297"/>
    </row>
    <row r="2713" spans="3:6" x14ac:dyDescent="0.2">
      <c r="C2713" s="294"/>
      <c r="D2713" s="295"/>
      <c r="E2713" s="296"/>
      <c r="F2713" s="297"/>
    </row>
    <row r="2714" spans="3:6" x14ac:dyDescent="0.2">
      <c r="C2714" s="294"/>
      <c r="D2714" s="295"/>
      <c r="E2714" s="296"/>
      <c r="F2714" s="297"/>
    </row>
    <row r="2715" spans="3:6" x14ac:dyDescent="0.2">
      <c r="C2715" s="294"/>
      <c r="D2715" s="295"/>
      <c r="E2715" s="296"/>
      <c r="F2715" s="297"/>
    </row>
    <row r="2716" spans="3:6" x14ac:dyDescent="0.2">
      <c r="C2716" s="294"/>
      <c r="D2716" s="295"/>
      <c r="E2716" s="296"/>
      <c r="F2716" s="297"/>
    </row>
    <row r="2717" spans="3:6" x14ac:dyDescent="0.2">
      <c r="C2717" s="294"/>
      <c r="D2717" s="295"/>
      <c r="E2717" s="296"/>
      <c r="F2717" s="297"/>
    </row>
    <row r="2718" spans="3:6" x14ac:dyDescent="0.2">
      <c r="C2718" s="294"/>
      <c r="D2718" s="295"/>
      <c r="E2718" s="296"/>
      <c r="F2718" s="297"/>
    </row>
    <row r="2719" spans="3:6" x14ac:dyDescent="0.2">
      <c r="C2719" s="294"/>
      <c r="D2719" s="295"/>
      <c r="E2719" s="296"/>
      <c r="F2719" s="297"/>
    </row>
    <row r="2720" spans="3:6" x14ac:dyDescent="0.2">
      <c r="C2720" s="294"/>
      <c r="D2720" s="295"/>
      <c r="E2720" s="296"/>
      <c r="F2720" s="297"/>
    </row>
    <row r="2721" spans="3:6" x14ac:dyDescent="0.2">
      <c r="C2721" s="294"/>
      <c r="D2721" s="295"/>
      <c r="E2721" s="296"/>
      <c r="F2721" s="297"/>
    </row>
    <row r="2722" spans="3:6" x14ac:dyDescent="0.2">
      <c r="C2722" s="294"/>
      <c r="D2722" s="295"/>
      <c r="E2722" s="296"/>
      <c r="F2722" s="297"/>
    </row>
    <row r="2723" spans="3:6" x14ac:dyDescent="0.2">
      <c r="C2723" s="294"/>
      <c r="D2723" s="295"/>
      <c r="E2723" s="296"/>
      <c r="F2723" s="297"/>
    </row>
    <row r="2724" spans="3:6" x14ac:dyDescent="0.2">
      <c r="C2724" s="294"/>
      <c r="D2724" s="295"/>
      <c r="E2724" s="296"/>
      <c r="F2724" s="297"/>
    </row>
    <row r="2725" spans="3:6" x14ac:dyDescent="0.2">
      <c r="C2725" s="294"/>
      <c r="D2725" s="295"/>
      <c r="E2725" s="296"/>
      <c r="F2725" s="297"/>
    </row>
    <row r="2726" spans="3:6" x14ac:dyDescent="0.2">
      <c r="C2726" s="294"/>
      <c r="D2726" s="295"/>
      <c r="E2726" s="296"/>
      <c r="F2726" s="297"/>
    </row>
    <row r="2727" spans="3:6" x14ac:dyDescent="0.2">
      <c r="C2727" s="294"/>
      <c r="D2727" s="295"/>
      <c r="E2727" s="296"/>
      <c r="F2727" s="297"/>
    </row>
    <row r="2728" spans="3:6" x14ac:dyDescent="0.2">
      <c r="C2728" s="294"/>
      <c r="D2728" s="295"/>
      <c r="E2728" s="296"/>
      <c r="F2728" s="297"/>
    </row>
    <row r="2729" spans="3:6" x14ac:dyDescent="0.2">
      <c r="C2729" s="294"/>
      <c r="D2729" s="295"/>
      <c r="E2729" s="296"/>
      <c r="F2729" s="297"/>
    </row>
    <row r="2730" spans="3:6" x14ac:dyDescent="0.2">
      <c r="C2730" s="294"/>
      <c r="D2730" s="295"/>
      <c r="E2730" s="296"/>
      <c r="F2730" s="297"/>
    </row>
    <row r="2731" spans="3:6" x14ac:dyDescent="0.2">
      <c r="C2731" s="294"/>
      <c r="D2731" s="295"/>
      <c r="E2731" s="296"/>
      <c r="F2731" s="297"/>
    </row>
    <row r="2732" spans="3:6" x14ac:dyDescent="0.2">
      <c r="C2732" s="294"/>
      <c r="D2732" s="295"/>
      <c r="E2732" s="296"/>
      <c r="F2732" s="297"/>
    </row>
    <row r="2733" spans="3:6" x14ac:dyDescent="0.2">
      <c r="C2733" s="294"/>
      <c r="D2733" s="295"/>
      <c r="E2733" s="296"/>
      <c r="F2733" s="297"/>
    </row>
    <row r="2734" spans="3:6" x14ac:dyDescent="0.2">
      <c r="C2734" s="294"/>
      <c r="D2734" s="295"/>
      <c r="E2734" s="296"/>
      <c r="F2734" s="297"/>
    </row>
    <row r="2735" spans="3:6" x14ac:dyDescent="0.2">
      <c r="C2735" s="294"/>
      <c r="D2735" s="295"/>
      <c r="E2735" s="296"/>
      <c r="F2735" s="297"/>
    </row>
    <row r="2736" spans="3:6" x14ac:dyDescent="0.2">
      <c r="C2736" s="294"/>
      <c r="D2736" s="295"/>
      <c r="E2736" s="296"/>
      <c r="F2736" s="297"/>
    </row>
    <row r="2737" spans="3:6" x14ac:dyDescent="0.2">
      <c r="C2737" s="294"/>
      <c r="D2737" s="295"/>
      <c r="E2737" s="296"/>
      <c r="F2737" s="297"/>
    </row>
    <row r="2738" spans="3:6" x14ac:dyDescent="0.2">
      <c r="C2738" s="294"/>
      <c r="D2738" s="295"/>
      <c r="E2738" s="296"/>
      <c r="F2738" s="297"/>
    </row>
    <row r="2739" spans="3:6" x14ac:dyDescent="0.2">
      <c r="C2739" s="294"/>
      <c r="D2739" s="295"/>
      <c r="E2739" s="296"/>
      <c r="F2739" s="297"/>
    </row>
    <row r="2740" spans="3:6" x14ac:dyDescent="0.2">
      <c r="C2740" s="294"/>
      <c r="D2740" s="295"/>
      <c r="E2740" s="296"/>
      <c r="F2740" s="297"/>
    </row>
    <row r="2741" spans="3:6" x14ac:dyDescent="0.2">
      <c r="C2741" s="294"/>
      <c r="D2741" s="295"/>
      <c r="E2741" s="296"/>
      <c r="F2741" s="297"/>
    </row>
    <row r="2742" spans="3:6" x14ac:dyDescent="0.2">
      <c r="C2742" s="294"/>
      <c r="D2742" s="295"/>
      <c r="E2742" s="296"/>
      <c r="F2742" s="297"/>
    </row>
    <row r="2743" spans="3:6" x14ac:dyDescent="0.2">
      <c r="C2743" s="294"/>
      <c r="D2743" s="295"/>
      <c r="E2743" s="296"/>
      <c r="F2743" s="297"/>
    </row>
    <row r="2744" spans="3:6" x14ac:dyDescent="0.2">
      <c r="C2744" s="294"/>
      <c r="D2744" s="295"/>
      <c r="E2744" s="296"/>
      <c r="F2744" s="297"/>
    </row>
    <row r="2745" spans="3:6" x14ac:dyDescent="0.2">
      <c r="C2745" s="294"/>
      <c r="D2745" s="295"/>
      <c r="E2745" s="296"/>
      <c r="F2745" s="297"/>
    </row>
    <row r="2746" spans="3:6" x14ac:dyDescent="0.2">
      <c r="C2746" s="294"/>
      <c r="D2746" s="295"/>
      <c r="E2746" s="296"/>
      <c r="F2746" s="297"/>
    </row>
    <row r="2747" spans="3:6" x14ac:dyDescent="0.2">
      <c r="C2747" s="294"/>
      <c r="D2747" s="295"/>
      <c r="E2747" s="296"/>
      <c r="F2747" s="297"/>
    </row>
    <row r="2748" spans="3:6" x14ac:dyDescent="0.2">
      <c r="C2748" s="294"/>
      <c r="D2748" s="295"/>
      <c r="E2748" s="296"/>
      <c r="F2748" s="297"/>
    </row>
    <row r="2749" spans="3:6" x14ac:dyDescent="0.2">
      <c r="C2749" s="294"/>
      <c r="D2749" s="295"/>
      <c r="E2749" s="296"/>
      <c r="F2749" s="297"/>
    </row>
    <row r="2750" spans="3:6" x14ac:dyDescent="0.2">
      <c r="C2750" s="294"/>
      <c r="D2750" s="295"/>
      <c r="E2750" s="296"/>
      <c r="F2750" s="297"/>
    </row>
    <row r="2751" spans="3:6" x14ac:dyDescent="0.2">
      <c r="C2751" s="294"/>
      <c r="D2751" s="295"/>
      <c r="E2751" s="296"/>
      <c r="F2751" s="297"/>
    </row>
    <row r="2752" spans="3:6" x14ac:dyDescent="0.2">
      <c r="C2752" s="294"/>
      <c r="D2752" s="295"/>
      <c r="E2752" s="296"/>
      <c r="F2752" s="297"/>
    </row>
    <row r="2753" spans="3:6" x14ac:dyDescent="0.2">
      <c r="C2753" s="294"/>
      <c r="D2753" s="295"/>
      <c r="E2753" s="296"/>
      <c r="F2753" s="297"/>
    </row>
    <row r="2754" spans="3:6" x14ac:dyDescent="0.2">
      <c r="C2754" s="294"/>
      <c r="D2754" s="295"/>
      <c r="E2754" s="296"/>
      <c r="F2754" s="297"/>
    </row>
    <row r="2755" spans="3:6" x14ac:dyDescent="0.2">
      <c r="C2755" s="294"/>
      <c r="D2755" s="295"/>
      <c r="E2755" s="296"/>
      <c r="F2755" s="297"/>
    </row>
    <row r="2756" spans="3:6" x14ac:dyDescent="0.2">
      <c r="C2756" s="294"/>
      <c r="D2756" s="295"/>
      <c r="E2756" s="296"/>
      <c r="F2756" s="297"/>
    </row>
    <row r="2757" spans="3:6" x14ac:dyDescent="0.2">
      <c r="C2757" s="294"/>
      <c r="D2757" s="295"/>
      <c r="E2757" s="296"/>
      <c r="F2757" s="297"/>
    </row>
    <row r="2758" spans="3:6" x14ac:dyDescent="0.2">
      <c r="C2758" s="294"/>
      <c r="D2758" s="295"/>
      <c r="E2758" s="296"/>
      <c r="F2758" s="297"/>
    </row>
    <row r="2759" spans="3:6" x14ac:dyDescent="0.2">
      <c r="C2759" s="294"/>
      <c r="D2759" s="295"/>
      <c r="E2759" s="296"/>
      <c r="F2759" s="297"/>
    </row>
    <row r="2760" spans="3:6" x14ac:dyDescent="0.2">
      <c r="C2760" s="294"/>
      <c r="D2760" s="295"/>
      <c r="E2760" s="296"/>
      <c r="F2760" s="297"/>
    </row>
    <row r="2761" spans="3:6" x14ac:dyDescent="0.2">
      <c r="C2761" s="294"/>
      <c r="D2761" s="295"/>
      <c r="E2761" s="296"/>
      <c r="F2761" s="297"/>
    </row>
    <row r="2762" spans="3:6" x14ac:dyDescent="0.2">
      <c r="C2762" s="294"/>
      <c r="D2762" s="295"/>
      <c r="E2762" s="296"/>
      <c r="F2762" s="297"/>
    </row>
    <row r="2763" spans="3:6" x14ac:dyDescent="0.2">
      <c r="C2763" s="294"/>
      <c r="D2763" s="295"/>
      <c r="E2763" s="296"/>
      <c r="F2763" s="297"/>
    </row>
    <row r="2764" spans="3:6" x14ac:dyDescent="0.2">
      <c r="C2764" s="294"/>
      <c r="D2764" s="295"/>
      <c r="E2764" s="296"/>
      <c r="F2764" s="297"/>
    </row>
    <row r="2765" spans="3:6" x14ac:dyDescent="0.2">
      <c r="C2765" s="294"/>
      <c r="D2765" s="295"/>
      <c r="E2765" s="296"/>
      <c r="F2765" s="297"/>
    </row>
    <row r="2766" spans="3:6" x14ac:dyDescent="0.2">
      <c r="C2766" s="294"/>
      <c r="D2766" s="295"/>
      <c r="E2766" s="296"/>
      <c r="F2766" s="297"/>
    </row>
    <row r="2767" spans="3:6" x14ac:dyDescent="0.2">
      <c r="C2767" s="294"/>
      <c r="D2767" s="295"/>
      <c r="E2767" s="296"/>
      <c r="F2767" s="297"/>
    </row>
    <row r="2768" spans="3:6" x14ac:dyDescent="0.2">
      <c r="C2768" s="294"/>
      <c r="D2768" s="295"/>
      <c r="E2768" s="296"/>
      <c r="F2768" s="297"/>
    </row>
    <row r="2769" spans="3:6" x14ac:dyDescent="0.2">
      <c r="C2769" s="294"/>
      <c r="D2769" s="295"/>
      <c r="E2769" s="296"/>
      <c r="F2769" s="297"/>
    </row>
    <row r="2770" spans="3:6" x14ac:dyDescent="0.2">
      <c r="C2770" s="294"/>
      <c r="D2770" s="295"/>
      <c r="E2770" s="296"/>
      <c r="F2770" s="297"/>
    </row>
    <row r="2771" spans="3:6" x14ac:dyDescent="0.2">
      <c r="C2771" s="294"/>
      <c r="D2771" s="295"/>
      <c r="E2771" s="296"/>
      <c r="F2771" s="297"/>
    </row>
    <row r="2772" spans="3:6" x14ac:dyDescent="0.2">
      <c r="C2772" s="294"/>
      <c r="D2772" s="295"/>
      <c r="E2772" s="296"/>
      <c r="F2772" s="297"/>
    </row>
    <row r="2773" spans="3:6" x14ac:dyDescent="0.2">
      <c r="C2773" s="294"/>
      <c r="D2773" s="295"/>
      <c r="E2773" s="296"/>
      <c r="F2773" s="297"/>
    </row>
    <row r="2774" spans="3:6" x14ac:dyDescent="0.2">
      <c r="C2774" s="294"/>
      <c r="D2774" s="295"/>
      <c r="E2774" s="296"/>
      <c r="F2774" s="297"/>
    </row>
    <row r="2775" spans="3:6" x14ac:dyDescent="0.2">
      <c r="C2775" s="294"/>
      <c r="D2775" s="295"/>
      <c r="E2775" s="296"/>
      <c r="F2775" s="297"/>
    </row>
    <row r="2776" spans="3:6" x14ac:dyDescent="0.2">
      <c r="C2776" s="294"/>
      <c r="D2776" s="295"/>
      <c r="E2776" s="296"/>
      <c r="F2776" s="297"/>
    </row>
    <row r="2777" spans="3:6" x14ac:dyDescent="0.2">
      <c r="C2777" s="294"/>
      <c r="D2777" s="295"/>
      <c r="E2777" s="296"/>
      <c r="F2777" s="297"/>
    </row>
    <row r="2778" spans="3:6" x14ac:dyDescent="0.2">
      <c r="C2778" s="294"/>
      <c r="D2778" s="295"/>
      <c r="E2778" s="296"/>
      <c r="F2778" s="297"/>
    </row>
    <row r="2779" spans="3:6" x14ac:dyDescent="0.2">
      <c r="C2779" s="294"/>
      <c r="D2779" s="295"/>
      <c r="E2779" s="296"/>
      <c r="F2779" s="297"/>
    </row>
    <row r="2780" spans="3:6" x14ac:dyDescent="0.2">
      <c r="C2780" s="294"/>
      <c r="D2780" s="295"/>
      <c r="E2780" s="296"/>
      <c r="F2780" s="297"/>
    </row>
    <row r="2781" spans="3:6" x14ac:dyDescent="0.2">
      <c r="C2781" s="294"/>
      <c r="D2781" s="295"/>
      <c r="E2781" s="296"/>
      <c r="F2781" s="297"/>
    </row>
    <row r="2782" spans="3:6" x14ac:dyDescent="0.2">
      <c r="C2782" s="294"/>
      <c r="D2782" s="295"/>
      <c r="E2782" s="296"/>
      <c r="F2782" s="297"/>
    </row>
    <row r="2783" spans="3:6" x14ac:dyDescent="0.2">
      <c r="C2783" s="294"/>
      <c r="D2783" s="295"/>
      <c r="E2783" s="296"/>
      <c r="F2783" s="297"/>
    </row>
    <row r="2784" spans="3:6" x14ac:dyDescent="0.2">
      <c r="C2784" s="294"/>
      <c r="D2784" s="295"/>
      <c r="E2784" s="296"/>
      <c r="F2784" s="297"/>
    </row>
    <row r="2785" spans="3:6" x14ac:dyDescent="0.2">
      <c r="C2785" s="294"/>
      <c r="D2785" s="295"/>
      <c r="E2785" s="296"/>
      <c r="F2785" s="297"/>
    </row>
    <row r="2786" spans="3:6" x14ac:dyDescent="0.2">
      <c r="C2786" s="294"/>
      <c r="D2786" s="295"/>
      <c r="E2786" s="296"/>
      <c r="F2786" s="297"/>
    </row>
    <row r="2787" spans="3:6" x14ac:dyDescent="0.2">
      <c r="C2787" s="294"/>
      <c r="D2787" s="295"/>
      <c r="E2787" s="296"/>
      <c r="F2787" s="297"/>
    </row>
    <row r="2788" spans="3:6" x14ac:dyDescent="0.2">
      <c r="C2788" s="294"/>
      <c r="D2788" s="295"/>
      <c r="E2788" s="296"/>
      <c r="F2788" s="297"/>
    </row>
    <row r="2789" spans="3:6" x14ac:dyDescent="0.2">
      <c r="C2789" s="294"/>
      <c r="D2789" s="295"/>
      <c r="E2789" s="296"/>
      <c r="F2789" s="297"/>
    </row>
    <row r="2790" spans="3:6" x14ac:dyDescent="0.2">
      <c r="C2790" s="294"/>
      <c r="D2790" s="295"/>
      <c r="E2790" s="296"/>
      <c r="F2790" s="297"/>
    </row>
    <row r="2791" spans="3:6" x14ac:dyDescent="0.2">
      <c r="C2791" s="294"/>
      <c r="D2791" s="295"/>
      <c r="E2791" s="296"/>
      <c r="F2791" s="297"/>
    </row>
    <row r="2792" spans="3:6" x14ac:dyDescent="0.2">
      <c r="C2792" s="294"/>
      <c r="D2792" s="295"/>
      <c r="E2792" s="296"/>
      <c r="F2792" s="297"/>
    </row>
    <row r="2793" spans="3:6" x14ac:dyDescent="0.2">
      <c r="C2793" s="294"/>
      <c r="D2793" s="295"/>
      <c r="E2793" s="296"/>
      <c r="F2793" s="297"/>
    </row>
    <row r="2794" spans="3:6" x14ac:dyDescent="0.2">
      <c r="C2794" s="294"/>
      <c r="D2794" s="295"/>
      <c r="E2794" s="296"/>
      <c r="F2794" s="297"/>
    </row>
    <row r="2795" spans="3:6" x14ac:dyDescent="0.2">
      <c r="C2795" s="294"/>
      <c r="D2795" s="295"/>
      <c r="E2795" s="296"/>
      <c r="F2795" s="297"/>
    </row>
    <row r="2796" spans="3:6" x14ac:dyDescent="0.2">
      <c r="C2796" s="294"/>
      <c r="D2796" s="295"/>
      <c r="E2796" s="296"/>
      <c r="F2796" s="297"/>
    </row>
    <row r="2797" spans="3:6" x14ac:dyDescent="0.2">
      <c r="C2797" s="294"/>
      <c r="D2797" s="295"/>
      <c r="E2797" s="296"/>
      <c r="F2797" s="297"/>
    </row>
    <row r="2798" spans="3:6" x14ac:dyDescent="0.2">
      <c r="C2798" s="294"/>
      <c r="D2798" s="295"/>
      <c r="E2798" s="296"/>
      <c r="F2798" s="297"/>
    </row>
    <row r="2799" spans="3:6" x14ac:dyDescent="0.2">
      <c r="C2799" s="294"/>
      <c r="D2799" s="295"/>
      <c r="E2799" s="296"/>
      <c r="F2799" s="297"/>
    </row>
    <row r="2800" spans="3:6" x14ac:dyDescent="0.2">
      <c r="C2800" s="294"/>
      <c r="D2800" s="295"/>
      <c r="E2800" s="296"/>
      <c r="F2800" s="297"/>
    </row>
    <row r="2801" spans="3:6" x14ac:dyDescent="0.2">
      <c r="C2801" s="294"/>
      <c r="D2801" s="295"/>
      <c r="E2801" s="296"/>
      <c r="F2801" s="297"/>
    </row>
    <row r="2802" spans="3:6" x14ac:dyDescent="0.2">
      <c r="C2802" s="294"/>
      <c r="D2802" s="295"/>
      <c r="E2802" s="296"/>
      <c r="F2802" s="297"/>
    </row>
    <row r="2803" spans="3:6" x14ac:dyDescent="0.2">
      <c r="C2803" s="294"/>
      <c r="D2803" s="295"/>
      <c r="E2803" s="296"/>
      <c r="F2803" s="297"/>
    </row>
    <row r="2804" spans="3:6" x14ac:dyDescent="0.2">
      <c r="C2804" s="294"/>
      <c r="D2804" s="295"/>
      <c r="E2804" s="296"/>
      <c r="F2804" s="297"/>
    </row>
    <row r="2805" spans="3:6" x14ac:dyDescent="0.2">
      <c r="C2805" s="294"/>
      <c r="D2805" s="295"/>
      <c r="E2805" s="296"/>
      <c r="F2805" s="297"/>
    </row>
    <row r="2806" spans="3:6" x14ac:dyDescent="0.2">
      <c r="C2806" s="294"/>
      <c r="D2806" s="295"/>
      <c r="E2806" s="296"/>
      <c r="F2806" s="297"/>
    </row>
    <row r="2807" spans="3:6" x14ac:dyDescent="0.2">
      <c r="C2807" s="294"/>
      <c r="D2807" s="295"/>
      <c r="E2807" s="296"/>
      <c r="F2807" s="297"/>
    </row>
    <row r="2808" spans="3:6" x14ac:dyDescent="0.2">
      <c r="C2808" s="294"/>
      <c r="D2808" s="295"/>
      <c r="E2808" s="296"/>
      <c r="F2808" s="297"/>
    </row>
    <row r="2809" spans="3:6" x14ac:dyDescent="0.2">
      <c r="C2809" s="294"/>
      <c r="D2809" s="295"/>
      <c r="E2809" s="296"/>
      <c r="F2809" s="297"/>
    </row>
    <row r="2810" spans="3:6" x14ac:dyDescent="0.2">
      <c r="C2810" s="294"/>
      <c r="D2810" s="295"/>
      <c r="E2810" s="296"/>
      <c r="F2810" s="297"/>
    </row>
    <row r="2811" spans="3:6" x14ac:dyDescent="0.2">
      <c r="C2811" s="294"/>
      <c r="D2811" s="295"/>
      <c r="E2811" s="296"/>
      <c r="F2811" s="297"/>
    </row>
    <row r="2812" spans="3:6" x14ac:dyDescent="0.2">
      <c r="C2812" s="294"/>
      <c r="D2812" s="295"/>
      <c r="E2812" s="296"/>
      <c r="F2812" s="297"/>
    </row>
    <row r="2813" spans="3:6" x14ac:dyDescent="0.2">
      <c r="C2813" s="294"/>
      <c r="D2813" s="295"/>
      <c r="E2813" s="296"/>
      <c r="F2813" s="297"/>
    </row>
    <row r="2814" spans="3:6" x14ac:dyDescent="0.2">
      <c r="C2814" s="294"/>
      <c r="D2814" s="295"/>
      <c r="E2814" s="296"/>
      <c r="F2814" s="297"/>
    </row>
    <row r="2815" spans="3:6" x14ac:dyDescent="0.2">
      <c r="C2815" s="294"/>
      <c r="D2815" s="295"/>
      <c r="E2815" s="296"/>
      <c r="F2815" s="297"/>
    </row>
    <row r="2816" spans="3:6" x14ac:dyDescent="0.2">
      <c r="C2816" s="294"/>
      <c r="D2816" s="295"/>
      <c r="E2816" s="296"/>
      <c r="F2816" s="297"/>
    </row>
    <row r="2817" spans="3:6" x14ac:dyDescent="0.2">
      <c r="C2817" s="294"/>
      <c r="D2817" s="295"/>
      <c r="E2817" s="296"/>
      <c r="F2817" s="297"/>
    </row>
    <row r="2818" spans="3:6" x14ac:dyDescent="0.2">
      <c r="C2818" s="294"/>
      <c r="D2818" s="295"/>
      <c r="E2818" s="296"/>
      <c r="F2818" s="297"/>
    </row>
    <row r="2819" spans="3:6" x14ac:dyDescent="0.2">
      <c r="C2819" s="294"/>
      <c r="D2819" s="295"/>
      <c r="E2819" s="296"/>
      <c r="F2819" s="297"/>
    </row>
    <row r="2820" spans="3:6" x14ac:dyDescent="0.2">
      <c r="C2820" s="294"/>
      <c r="D2820" s="295"/>
      <c r="E2820" s="296"/>
      <c r="F2820" s="297"/>
    </row>
    <row r="2821" spans="3:6" x14ac:dyDescent="0.2">
      <c r="C2821" s="294"/>
      <c r="D2821" s="295"/>
      <c r="E2821" s="296"/>
      <c r="F2821" s="297"/>
    </row>
    <row r="2822" spans="3:6" x14ac:dyDescent="0.2">
      <c r="C2822" s="294"/>
      <c r="D2822" s="295"/>
      <c r="E2822" s="296"/>
      <c r="F2822" s="297"/>
    </row>
    <row r="2823" spans="3:6" x14ac:dyDescent="0.2">
      <c r="C2823" s="294"/>
      <c r="D2823" s="295"/>
      <c r="E2823" s="296"/>
      <c r="F2823" s="297"/>
    </row>
    <row r="2824" spans="3:6" x14ac:dyDescent="0.2">
      <c r="C2824" s="294"/>
      <c r="D2824" s="295"/>
      <c r="E2824" s="296"/>
      <c r="F2824" s="297"/>
    </row>
    <row r="2825" spans="3:6" x14ac:dyDescent="0.2">
      <c r="C2825" s="294"/>
      <c r="D2825" s="295"/>
      <c r="E2825" s="296"/>
      <c r="F2825" s="297"/>
    </row>
    <row r="2826" spans="3:6" x14ac:dyDescent="0.2">
      <c r="C2826" s="294"/>
      <c r="D2826" s="295"/>
      <c r="E2826" s="296"/>
      <c r="F2826" s="297"/>
    </row>
    <row r="2827" spans="3:6" x14ac:dyDescent="0.2">
      <c r="C2827" s="294"/>
      <c r="D2827" s="295"/>
      <c r="E2827" s="296"/>
      <c r="F2827" s="297"/>
    </row>
    <row r="2828" spans="3:6" x14ac:dyDescent="0.2">
      <c r="C2828" s="294"/>
      <c r="D2828" s="295"/>
      <c r="E2828" s="296"/>
      <c r="F2828" s="297"/>
    </row>
    <row r="2829" spans="3:6" x14ac:dyDescent="0.2">
      <c r="C2829" s="294"/>
      <c r="D2829" s="295"/>
      <c r="E2829" s="296"/>
      <c r="F2829" s="297"/>
    </row>
    <row r="2830" spans="3:6" x14ac:dyDescent="0.2">
      <c r="C2830" s="294"/>
      <c r="D2830" s="295"/>
      <c r="E2830" s="296"/>
      <c r="F2830" s="297"/>
    </row>
    <row r="2831" spans="3:6" x14ac:dyDescent="0.2">
      <c r="C2831" s="294"/>
      <c r="D2831" s="295"/>
      <c r="E2831" s="296"/>
      <c r="F2831" s="297"/>
    </row>
    <row r="2832" spans="3:6" x14ac:dyDescent="0.2">
      <c r="C2832" s="294"/>
      <c r="D2832" s="295"/>
      <c r="E2832" s="296"/>
      <c r="F2832" s="297"/>
    </row>
    <row r="2833" spans="3:6" x14ac:dyDescent="0.2">
      <c r="C2833" s="294"/>
      <c r="D2833" s="295"/>
      <c r="E2833" s="296"/>
      <c r="F2833" s="297"/>
    </row>
    <row r="2834" spans="3:6" x14ac:dyDescent="0.2">
      <c r="C2834" s="294"/>
      <c r="D2834" s="295"/>
      <c r="E2834" s="296"/>
      <c r="F2834" s="297"/>
    </row>
    <row r="2835" spans="3:6" x14ac:dyDescent="0.2">
      <c r="C2835" s="294"/>
      <c r="D2835" s="295"/>
      <c r="E2835" s="296"/>
      <c r="F2835" s="297"/>
    </row>
    <row r="2836" spans="3:6" x14ac:dyDescent="0.2">
      <c r="C2836" s="294"/>
      <c r="D2836" s="295"/>
      <c r="E2836" s="296"/>
      <c r="F2836" s="297"/>
    </row>
    <row r="2837" spans="3:6" x14ac:dyDescent="0.2">
      <c r="C2837" s="294"/>
      <c r="D2837" s="295"/>
      <c r="E2837" s="296"/>
      <c r="F2837" s="297"/>
    </row>
    <row r="2838" spans="3:6" x14ac:dyDescent="0.2">
      <c r="C2838" s="294"/>
      <c r="D2838" s="295"/>
      <c r="E2838" s="296"/>
      <c r="F2838" s="297"/>
    </row>
    <row r="2839" spans="3:6" x14ac:dyDescent="0.2">
      <c r="C2839" s="294"/>
      <c r="D2839" s="295"/>
      <c r="E2839" s="296"/>
      <c r="F2839" s="297"/>
    </row>
    <row r="2840" spans="3:6" x14ac:dyDescent="0.2">
      <c r="C2840" s="294"/>
      <c r="D2840" s="295"/>
      <c r="E2840" s="296"/>
      <c r="F2840" s="297"/>
    </row>
    <row r="2841" spans="3:6" x14ac:dyDescent="0.2">
      <c r="C2841" s="294"/>
      <c r="D2841" s="295"/>
      <c r="E2841" s="296"/>
      <c r="F2841" s="297"/>
    </row>
    <row r="2842" spans="3:6" x14ac:dyDescent="0.2">
      <c r="C2842" s="294"/>
      <c r="D2842" s="295"/>
      <c r="E2842" s="296"/>
      <c r="F2842" s="297"/>
    </row>
    <row r="2843" spans="3:6" x14ac:dyDescent="0.2">
      <c r="C2843" s="294"/>
      <c r="D2843" s="295"/>
      <c r="E2843" s="296"/>
      <c r="F2843" s="297"/>
    </row>
    <row r="2844" spans="3:6" x14ac:dyDescent="0.2">
      <c r="C2844" s="294"/>
      <c r="D2844" s="295"/>
      <c r="E2844" s="296"/>
      <c r="F2844" s="297"/>
    </row>
    <row r="2845" spans="3:6" x14ac:dyDescent="0.2">
      <c r="C2845" s="294"/>
      <c r="D2845" s="295"/>
      <c r="E2845" s="296"/>
      <c r="F2845" s="297"/>
    </row>
    <row r="2846" spans="3:6" x14ac:dyDescent="0.2">
      <c r="C2846" s="294"/>
      <c r="D2846" s="295"/>
      <c r="E2846" s="296"/>
      <c r="F2846" s="297"/>
    </row>
    <row r="2847" spans="3:6" x14ac:dyDescent="0.2">
      <c r="C2847" s="294"/>
      <c r="D2847" s="295"/>
      <c r="E2847" s="296"/>
      <c r="F2847" s="297"/>
    </row>
    <row r="2848" spans="3:6" x14ac:dyDescent="0.2">
      <c r="C2848" s="294"/>
      <c r="D2848" s="295"/>
      <c r="E2848" s="296"/>
      <c r="F2848" s="297"/>
    </row>
    <row r="2849" spans="3:6" x14ac:dyDescent="0.2">
      <c r="C2849" s="294"/>
      <c r="D2849" s="295"/>
      <c r="E2849" s="296"/>
      <c r="F2849" s="297"/>
    </row>
    <row r="2850" spans="3:6" x14ac:dyDescent="0.2">
      <c r="C2850" s="294"/>
      <c r="D2850" s="295"/>
      <c r="E2850" s="296"/>
      <c r="F2850" s="297"/>
    </row>
    <row r="2851" spans="3:6" x14ac:dyDescent="0.2">
      <c r="C2851" s="294"/>
      <c r="D2851" s="295"/>
      <c r="E2851" s="296"/>
      <c r="F2851" s="297"/>
    </row>
    <row r="2852" spans="3:6" x14ac:dyDescent="0.2">
      <c r="C2852" s="294"/>
      <c r="D2852" s="295"/>
      <c r="E2852" s="296"/>
      <c r="F2852" s="297"/>
    </row>
    <row r="2853" spans="3:6" x14ac:dyDescent="0.2">
      <c r="C2853" s="294"/>
      <c r="D2853" s="295"/>
      <c r="E2853" s="296"/>
      <c r="F2853" s="297"/>
    </row>
    <row r="2854" spans="3:6" x14ac:dyDescent="0.2">
      <c r="C2854" s="294"/>
      <c r="D2854" s="295"/>
      <c r="E2854" s="296"/>
      <c r="F2854" s="297"/>
    </row>
    <row r="2855" spans="3:6" x14ac:dyDescent="0.2">
      <c r="C2855" s="294"/>
      <c r="D2855" s="295"/>
      <c r="E2855" s="296"/>
      <c r="F2855" s="297"/>
    </row>
    <row r="2856" spans="3:6" x14ac:dyDescent="0.2">
      <c r="C2856" s="294"/>
      <c r="D2856" s="295"/>
      <c r="E2856" s="296"/>
      <c r="F2856" s="297"/>
    </row>
    <row r="2857" spans="3:6" x14ac:dyDescent="0.2">
      <c r="C2857" s="294"/>
      <c r="D2857" s="295"/>
      <c r="E2857" s="296"/>
      <c r="F2857" s="297"/>
    </row>
    <row r="2858" spans="3:6" x14ac:dyDescent="0.2">
      <c r="C2858" s="294"/>
      <c r="D2858" s="295"/>
      <c r="E2858" s="296"/>
      <c r="F2858" s="297"/>
    </row>
    <row r="2859" spans="3:6" x14ac:dyDescent="0.2">
      <c r="C2859" s="294"/>
      <c r="D2859" s="295"/>
      <c r="E2859" s="296"/>
      <c r="F2859" s="297"/>
    </row>
    <row r="2860" spans="3:6" x14ac:dyDescent="0.2">
      <c r="C2860" s="294"/>
      <c r="D2860" s="295"/>
      <c r="E2860" s="296"/>
      <c r="F2860" s="297"/>
    </row>
    <row r="2861" spans="3:6" x14ac:dyDescent="0.2">
      <c r="C2861" s="294"/>
      <c r="D2861" s="295"/>
      <c r="E2861" s="296"/>
      <c r="F2861" s="297"/>
    </row>
    <row r="2862" spans="3:6" x14ac:dyDescent="0.2">
      <c r="C2862" s="294"/>
      <c r="D2862" s="295"/>
      <c r="E2862" s="296"/>
      <c r="F2862" s="297"/>
    </row>
    <row r="2863" spans="3:6" x14ac:dyDescent="0.2">
      <c r="C2863" s="294"/>
      <c r="D2863" s="295"/>
      <c r="E2863" s="296"/>
      <c r="F2863" s="297"/>
    </row>
    <row r="2864" spans="3:6" x14ac:dyDescent="0.2">
      <c r="C2864" s="294"/>
      <c r="D2864" s="295"/>
      <c r="E2864" s="296"/>
      <c r="F2864" s="297"/>
    </row>
    <row r="2865" spans="3:6" x14ac:dyDescent="0.2">
      <c r="C2865" s="294"/>
      <c r="D2865" s="295"/>
      <c r="E2865" s="296"/>
      <c r="F2865" s="297"/>
    </row>
    <row r="2866" spans="3:6" x14ac:dyDescent="0.2">
      <c r="C2866" s="294"/>
      <c r="D2866" s="295"/>
      <c r="E2866" s="296"/>
      <c r="F2866" s="297"/>
    </row>
    <row r="2867" spans="3:6" x14ac:dyDescent="0.2">
      <c r="C2867" s="294"/>
      <c r="D2867" s="295"/>
      <c r="E2867" s="296"/>
      <c r="F2867" s="297"/>
    </row>
    <row r="2868" spans="3:6" x14ac:dyDescent="0.2">
      <c r="C2868" s="294"/>
      <c r="D2868" s="295"/>
      <c r="E2868" s="296"/>
      <c r="F2868" s="297"/>
    </row>
    <row r="2869" spans="3:6" x14ac:dyDescent="0.2">
      <c r="C2869" s="294"/>
      <c r="D2869" s="295"/>
      <c r="E2869" s="296"/>
      <c r="F2869" s="297"/>
    </row>
    <row r="2870" spans="3:6" x14ac:dyDescent="0.2">
      <c r="C2870" s="294"/>
      <c r="D2870" s="295"/>
      <c r="E2870" s="296"/>
      <c r="F2870" s="297"/>
    </row>
    <row r="2871" spans="3:6" x14ac:dyDescent="0.2">
      <c r="C2871" s="294"/>
      <c r="D2871" s="295"/>
      <c r="E2871" s="296"/>
      <c r="F2871" s="297"/>
    </row>
    <row r="2872" spans="3:6" x14ac:dyDescent="0.2">
      <c r="C2872" s="294"/>
      <c r="D2872" s="295"/>
      <c r="E2872" s="296"/>
      <c r="F2872" s="297"/>
    </row>
    <row r="2873" spans="3:6" x14ac:dyDescent="0.2">
      <c r="C2873" s="294"/>
      <c r="D2873" s="295"/>
      <c r="E2873" s="296"/>
      <c r="F2873" s="297"/>
    </row>
    <row r="2874" spans="3:6" x14ac:dyDescent="0.2">
      <c r="C2874" s="294"/>
      <c r="D2874" s="295"/>
      <c r="E2874" s="296"/>
      <c r="F2874" s="297"/>
    </row>
    <row r="2875" spans="3:6" x14ac:dyDescent="0.2">
      <c r="C2875" s="294"/>
      <c r="D2875" s="295"/>
      <c r="E2875" s="296"/>
      <c r="F2875" s="297"/>
    </row>
    <row r="2876" spans="3:6" x14ac:dyDescent="0.2">
      <c r="C2876" s="294"/>
      <c r="D2876" s="295"/>
      <c r="E2876" s="296"/>
      <c r="F2876" s="297"/>
    </row>
    <row r="2877" spans="3:6" x14ac:dyDescent="0.2">
      <c r="C2877" s="294"/>
      <c r="D2877" s="295"/>
      <c r="E2877" s="296"/>
      <c r="F2877" s="297"/>
    </row>
    <row r="2878" spans="3:6" x14ac:dyDescent="0.2">
      <c r="C2878" s="294"/>
      <c r="D2878" s="295"/>
      <c r="E2878" s="296"/>
      <c r="F2878" s="297"/>
    </row>
    <row r="2879" spans="3:6" x14ac:dyDescent="0.2">
      <c r="C2879" s="294"/>
      <c r="D2879" s="295"/>
      <c r="E2879" s="296"/>
      <c r="F2879" s="297"/>
    </row>
    <row r="2880" spans="3:6" x14ac:dyDescent="0.2">
      <c r="C2880" s="294"/>
      <c r="D2880" s="295"/>
      <c r="E2880" s="296"/>
      <c r="F2880" s="297"/>
    </row>
    <row r="2881" spans="3:6" x14ac:dyDescent="0.2">
      <c r="C2881" s="294"/>
      <c r="D2881" s="295"/>
      <c r="E2881" s="296"/>
      <c r="F2881" s="297"/>
    </row>
    <row r="2882" spans="3:6" x14ac:dyDescent="0.2">
      <c r="C2882" s="294"/>
      <c r="D2882" s="295"/>
      <c r="E2882" s="296"/>
      <c r="F2882" s="297"/>
    </row>
    <row r="2883" spans="3:6" x14ac:dyDescent="0.2">
      <c r="C2883" s="294"/>
      <c r="D2883" s="295"/>
      <c r="E2883" s="296"/>
      <c r="F2883" s="297"/>
    </row>
    <row r="2884" spans="3:6" x14ac:dyDescent="0.2">
      <c r="C2884" s="294"/>
      <c r="D2884" s="295"/>
      <c r="E2884" s="296"/>
      <c r="F2884" s="297"/>
    </row>
    <row r="2885" spans="3:6" x14ac:dyDescent="0.2">
      <c r="C2885" s="294"/>
      <c r="D2885" s="295"/>
      <c r="E2885" s="296"/>
      <c r="F2885" s="297"/>
    </row>
    <row r="2886" spans="3:6" x14ac:dyDescent="0.2">
      <c r="C2886" s="294"/>
      <c r="D2886" s="295"/>
      <c r="E2886" s="296"/>
      <c r="F2886" s="297"/>
    </row>
    <row r="2887" spans="3:6" x14ac:dyDescent="0.2">
      <c r="C2887" s="294"/>
      <c r="D2887" s="295"/>
      <c r="E2887" s="296"/>
      <c r="F2887" s="297"/>
    </row>
    <row r="2888" spans="3:6" x14ac:dyDescent="0.2">
      <c r="C2888" s="294"/>
      <c r="D2888" s="295"/>
      <c r="E2888" s="296"/>
      <c r="F2888" s="297"/>
    </row>
    <row r="2889" spans="3:6" x14ac:dyDescent="0.2">
      <c r="C2889" s="294"/>
      <c r="D2889" s="295"/>
      <c r="E2889" s="296"/>
      <c r="F2889" s="297"/>
    </row>
    <row r="2890" spans="3:6" x14ac:dyDescent="0.2">
      <c r="C2890" s="294"/>
      <c r="D2890" s="295"/>
      <c r="E2890" s="296"/>
      <c r="F2890" s="297"/>
    </row>
    <row r="2891" spans="3:6" x14ac:dyDescent="0.2">
      <c r="C2891" s="294"/>
      <c r="D2891" s="295"/>
      <c r="E2891" s="296"/>
      <c r="F2891" s="297"/>
    </row>
    <row r="2892" spans="3:6" x14ac:dyDescent="0.2">
      <c r="C2892" s="294"/>
      <c r="D2892" s="295"/>
      <c r="E2892" s="296"/>
      <c r="F2892" s="297"/>
    </row>
    <row r="2893" spans="3:6" x14ac:dyDescent="0.2">
      <c r="C2893" s="294"/>
      <c r="D2893" s="295"/>
      <c r="E2893" s="296"/>
      <c r="F2893" s="297"/>
    </row>
    <row r="2894" spans="3:6" x14ac:dyDescent="0.2">
      <c r="C2894" s="294"/>
      <c r="D2894" s="295"/>
      <c r="E2894" s="296"/>
      <c r="F2894" s="297"/>
    </row>
    <row r="2895" spans="3:6" x14ac:dyDescent="0.2">
      <c r="C2895" s="294"/>
      <c r="D2895" s="295"/>
      <c r="E2895" s="296"/>
      <c r="F2895" s="297"/>
    </row>
    <row r="2896" spans="3:6" x14ac:dyDescent="0.2">
      <c r="C2896" s="294"/>
      <c r="D2896" s="295"/>
      <c r="E2896" s="296"/>
      <c r="F2896" s="297"/>
    </row>
    <row r="2897" spans="3:6" x14ac:dyDescent="0.2">
      <c r="C2897" s="294"/>
      <c r="D2897" s="295"/>
      <c r="E2897" s="296"/>
      <c r="F2897" s="297"/>
    </row>
    <row r="2898" spans="3:6" x14ac:dyDescent="0.2">
      <c r="C2898" s="294"/>
      <c r="D2898" s="295"/>
      <c r="E2898" s="296"/>
      <c r="F2898" s="297"/>
    </row>
    <row r="2899" spans="3:6" x14ac:dyDescent="0.2">
      <c r="C2899" s="294"/>
      <c r="D2899" s="295"/>
      <c r="E2899" s="296"/>
      <c r="F2899" s="297"/>
    </row>
    <row r="2900" spans="3:6" x14ac:dyDescent="0.2">
      <c r="C2900" s="294"/>
      <c r="D2900" s="295"/>
      <c r="E2900" s="296"/>
      <c r="F2900" s="297"/>
    </row>
    <row r="2901" spans="3:6" x14ac:dyDescent="0.2">
      <c r="C2901" s="294"/>
      <c r="D2901" s="295"/>
      <c r="E2901" s="296"/>
      <c r="F2901" s="297"/>
    </row>
    <row r="2902" spans="3:6" x14ac:dyDescent="0.2">
      <c r="C2902" s="294"/>
      <c r="D2902" s="295"/>
      <c r="E2902" s="296"/>
      <c r="F2902" s="297"/>
    </row>
    <row r="2903" spans="3:6" x14ac:dyDescent="0.2">
      <c r="C2903" s="294"/>
      <c r="D2903" s="295"/>
      <c r="E2903" s="296"/>
      <c r="F2903" s="297"/>
    </row>
    <row r="2904" spans="3:6" x14ac:dyDescent="0.2">
      <c r="C2904" s="294"/>
      <c r="D2904" s="295"/>
      <c r="E2904" s="296"/>
      <c r="F2904" s="297"/>
    </row>
    <row r="2905" spans="3:6" x14ac:dyDescent="0.2">
      <c r="C2905" s="294"/>
      <c r="D2905" s="295"/>
      <c r="E2905" s="296"/>
      <c r="F2905" s="297"/>
    </row>
    <row r="2906" spans="3:6" x14ac:dyDescent="0.2">
      <c r="C2906" s="294"/>
      <c r="D2906" s="295"/>
      <c r="E2906" s="296"/>
      <c r="F2906" s="297"/>
    </row>
    <row r="2907" spans="3:6" x14ac:dyDescent="0.2">
      <c r="C2907" s="294"/>
      <c r="D2907" s="295"/>
      <c r="E2907" s="296"/>
      <c r="F2907" s="297"/>
    </row>
    <row r="2908" spans="3:6" x14ac:dyDescent="0.2">
      <c r="C2908" s="294"/>
      <c r="D2908" s="295"/>
      <c r="E2908" s="296"/>
      <c r="F2908" s="297"/>
    </row>
    <row r="2909" spans="3:6" x14ac:dyDescent="0.2">
      <c r="C2909" s="294"/>
      <c r="D2909" s="295"/>
      <c r="E2909" s="296"/>
      <c r="F2909" s="297"/>
    </row>
    <row r="2910" spans="3:6" x14ac:dyDescent="0.2">
      <c r="C2910" s="294"/>
      <c r="D2910" s="295"/>
      <c r="E2910" s="296"/>
      <c r="F2910" s="297"/>
    </row>
    <row r="2911" spans="3:6" x14ac:dyDescent="0.2">
      <c r="C2911" s="294"/>
      <c r="D2911" s="295"/>
      <c r="E2911" s="296"/>
      <c r="F2911" s="297"/>
    </row>
    <row r="2912" spans="3:6" x14ac:dyDescent="0.2">
      <c r="C2912" s="294"/>
      <c r="D2912" s="295"/>
      <c r="E2912" s="296"/>
      <c r="F2912" s="297"/>
    </row>
    <row r="2913" spans="3:6" x14ac:dyDescent="0.2">
      <c r="C2913" s="294"/>
      <c r="D2913" s="295"/>
      <c r="E2913" s="296"/>
      <c r="F2913" s="297"/>
    </row>
    <row r="2914" spans="3:6" x14ac:dyDescent="0.2">
      <c r="C2914" s="294"/>
      <c r="D2914" s="295"/>
      <c r="E2914" s="296"/>
      <c r="F2914" s="297"/>
    </row>
    <row r="2915" spans="3:6" x14ac:dyDescent="0.2">
      <c r="C2915" s="294"/>
      <c r="D2915" s="295"/>
      <c r="E2915" s="296"/>
      <c r="F2915" s="297"/>
    </row>
    <row r="2916" spans="3:6" x14ac:dyDescent="0.2">
      <c r="C2916" s="294"/>
      <c r="D2916" s="295"/>
      <c r="E2916" s="296"/>
      <c r="F2916" s="297"/>
    </row>
    <row r="2917" spans="3:6" x14ac:dyDescent="0.2">
      <c r="C2917" s="294"/>
      <c r="D2917" s="295"/>
      <c r="E2917" s="296"/>
      <c r="F2917" s="297"/>
    </row>
    <row r="2918" spans="3:6" x14ac:dyDescent="0.2">
      <c r="C2918" s="294"/>
      <c r="D2918" s="295"/>
      <c r="E2918" s="296"/>
      <c r="F2918" s="297"/>
    </row>
    <row r="2919" spans="3:6" x14ac:dyDescent="0.2">
      <c r="C2919" s="294"/>
      <c r="D2919" s="295"/>
      <c r="E2919" s="296"/>
      <c r="F2919" s="297"/>
    </row>
    <row r="2920" spans="3:6" x14ac:dyDescent="0.2">
      <c r="C2920" s="294"/>
      <c r="D2920" s="295"/>
      <c r="E2920" s="296"/>
      <c r="F2920" s="297"/>
    </row>
    <row r="2921" spans="3:6" x14ac:dyDescent="0.2">
      <c r="C2921" s="294"/>
      <c r="D2921" s="295"/>
      <c r="E2921" s="296"/>
      <c r="F2921" s="297"/>
    </row>
    <row r="2922" spans="3:6" x14ac:dyDescent="0.2">
      <c r="C2922" s="294"/>
      <c r="D2922" s="295"/>
      <c r="E2922" s="296"/>
      <c r="F2922" s="297"/>
    </row>
    <row r="2923" spans="3:6" x14ac:dyDescent="0.2">
      <c r="C2923" s="294"/>
      <c r="D2923" s="295"/>
      <c r="E2923" s="296"/>
      <c r="F2923" s="297"/>
    </row>
    <row r="2924" spans="3:6" x14ac:dyDescent="0.2">
      <c r="C2924" s="294"/>
      <c r="D2924" s="295"/>
      <c r="E2924" s="296"/>
      <c r="F2924" s="297"/>
    </row>
    <row r="2925" spans="3:6" x14ac:dyDescent="0.2">
      <c r="C2925" s="294"/>
      <c r="D2925" s="295"/>
      <c r="E2925" s="296"/>
      <c r="F2925" s="297"/>
    </row>
    <row r="2926" spans="3:6" x14ac:dyDescent="0.2">
      <c r="C2926" s="294"/>
      <c r="D2926" s="295"/>
      <c r="E2926" s="296"/>
      <c r="F2926" s="297"/>
    </row>
    <row r="2927" spans="3:6" x14ac:dyDescent="0.2">
      <c r="C2927" s="294"/>
      <c r="D2927" s="295"/>
      <c r="E2927" s="296"/>
      <c r="F2927" s="297"/>
    </row>
    <row r="2928" spans="3:6" x14ac:dyDescent="0.2">
      <c r="C2928" s="294"/>
      <c r="D2928" s="295"/>
      <c r="E2928" s="296"/>
      <c r="F2928" s="297"/>
    </row>
    <row r="2929" spans="3:6" x14ac:dyDescent="0.2">
      <c r="C2929" s="294"/>
      <c r="D2929" s="295"/>
      <c r="E2929" s="296"/>
      <c r="F2929" s="297"/>
    </row>
    <row r="2930" spans="3:6" x14ac:dyDescent="0.2">
      <c r="C2930" s="294"/>
      <c r="D2930" s="295"/>
      <c r="E2930" s="296"/>
      <c r="F2930" s="297"/>
    </row>
    <row r="2931" spans="3:6" x14ac:dyDescent="0.2">
      <c r="C2931" s="294"/>
      <c r="D2931" s="295"/>
      <c r="E2931" s="296"/>
      <c r="F2931" s="297"/>
    </row>
    <row r="2932" spans="3:6" x14ac:dyDescent="0.2">
      <c r="C2932" s="294"/>
      <c r="D2932" s="295"/>
      <c r="E2932" s="296"/>
      <c r="F2932" s="297"/>
    </row>
    <row r="2933" spans="3:6" x14ac:dyDescent="0.2">
      <c r="C2933" s="294"/>
      <c r="D2933" s="295"/>
      <c r="E2933" s="296"/>
      <c r="F2933" s="297"/>
    </row>
    <row r="2934" spans="3:6" x14ac:dyDescent="0.2">
      <c r="C2934" s="294"/>
      <c r="D2934" s="295"/>
      <c r="E2934" s="296"/>
      <c r="F2934" s="297"/>
    </row>
    <row r="2935" spans="3:6" x14ac:dyDescent="0.2">
      <c r="C2935" s="294"/>
      <c r="D2935" s="295"/>
      <c r="E2935" s="296"/>
      <c r="F2935" s="297"/>
    </row>
    <row r="2936" spans="3:6" x14ac:dyDescent="0.2">
      <c r="C2936" s="294"/>
      <c r="D2936" s="295"/>
      <c r="E2936" s="296"/>
      <c r="F2936" s="297"/>
    </row>
    <row r="2937" spans="3:6" x14ac:dyDescent="0.2">
      <c r="C2937" s="294"/>
      <c r="D2937" s="295"/>
      <c r="E2937" s="296"/>
      <c r="F2937" s="297"/>
    </row>
    <row r="2938" spans="3:6" x14ac:dyDescent="0.2">
      <c r="C2938" s="294"/>
      <c r="D2938" s="295"/>
      <c r="E2938" s="296"/>
      <c r="F2938" s="297"/>
    </row>
    <row r="2939" spans="3:6" x14ac:dyDescent="0.2">
      <c r="C2939" s="294"/>
      <c r="D2939" s="295"/>
      <c r="E2939" s="296"/>
      <c r="F2939" s="297"/>
    </row>
    <row r="2940" spans="3:6" x14ac:dyDescent="0.2">
      <c r="C2940" s="294"/>
      <c r="D2940" s="295"/>
      <c r="E2940" s="296"/>
      <c r="F2940" s="297"/>
    </row>
    <row r="2941" spans="3:6" x14ac:dyDescent="0.2">
      <c r="C2941" s="294"/>
      <c r="D2941" s="295"/>
      <c r="E2941" s="296"/>
      <c r="F2941" s="297"/>
    </row>
    <row r="2942" spans="3:6" x14ac:dyDescent="0.2">
      <c r="C2942" s="294"/>
      <c r="D2942" s="295"/>
      <c r="E2942" s="296"/>
      <c r="F2942" s="297"/>
    </row>
    <row r="2943" spans="3:6" x14ac:dyDescent="0.2">
      <c r="C2943" s="294"/>
      <c r="D2943" s="295"/>
      <c r="E2943" s="296"/>
      <c r="F2943" s="297"/>
    </row>
    <row r="2944" spans="3:6" x14ac:dyDescent="0.2">
      <c r="C2944" s="294"/>
      <c r="D2944" s="295"/>
      <c r="E2944" s="296"/>
      <c r="F2944" s="297"/>
    </row>
    <row r="2945" spans="3:6" x14ac:dyDescent="0.2">
      <c r="C2945" s="294"/>
      <c r="D2945" s="295"/>
      <c r="E2945" s="296"/>
      <c r="F2945" s="297"/>
    </row>
    <row r="2946" spans="3:6" x14ac:dyDescent="0.2">
      <c r="C2946" s="294"/>
      <c r="D2946" s="295"/>
      <c r="E2946" s="296"/>
      <c r="F2946" s="297"/>
    </row>
    <row r="2947" spans="3:6" x14ac:dyDescent="0.2">
      <c r="C2947" s="294"/>
      <c r="D2947" s="295"/>
      <c r="E2947" s="296"/>
      <c r="F2947" s="297"/>
    </row>
    <row r="2948" spans="3:6" x14ac:dyDescent="0.2">
      <c r="C2948" s="294"/>
      <c r="D2948" s="295"/>
      <c r="E2948" s="296"/>
      <c r="F2948" s="297"/>
    </row>
    <row r="2949" spans="3:6" x14ac:dyDescent="0.2">
      <c r="C2949" s="294"/>
      <c r="D2949" s="295"/>
      <c r="E2949" s="296"/>
      <c r="F2949" s="297"/>
    </row>
    <row r="2950" spans="3:6" x14ac:dyDescent="0.2">
      <c r="C2950" s="294"/>
      <c r="D2950" s="295"/>
      <c r="E2950" s="296"/>
      <c r="F2950" s="297"/>
    </row>
    <row r="2951" spans="3:6" x14ac:dyDescent="0.2">
      <c r="C2951" s="294"/>
      <c r="D2951" s="295"/>
      <c r="E2951" s="296"/>
      <c r="F2951" s="297"/>
    </row>
    <row r="2952" spans="3:6" x14ac:dyDescent="0.2">
      <c r="C2952" s="294"/>
      <c r="D2952" s="295"/>
      <c r="E2952" s="296"/>
      <c r="F2952" s="297"/>
    </row>
    <row r="2953" spans="3:6" x14ac:dyDescent="0.2">
      <c r="C2953" s="294"/>
      <c r="D2953" s="295"/>
      <c r="E2953" s="296"/>
      <c r="F2953" s="297"/>
    </row>
    <row r="2954" spans="3:6" x14ac:dyDescent="0.2">
      <c r="C2954" s="294"/>
      <c r="D2954" s="295"/>
      <c r="E2954" s="296"/>
      <c r="F2954" s="297"/>
    </row>
    <row r="2955" spans="3:6" x14ac:dyDescent="0.2">
      <c r="C2955" s="294"/>
      <c r="D2955" s="295"/>
      <c r="E2955" s="296"/>
      <c r="F2955" s="297"/>
    </row>
    <row r="2956" spans="3:6" x14ac:dyDescent="0.2">
      <c r="C2956" s="294"/>
      <c r="D2956" s="295"/>
      <c r="E2956" s="296"/>
      <c r="F2956" s="297"/>
    </row>
    <row r="2957" spans="3:6" x14ac:dyDescent="0.2">
      <c r="C2957" s="294"/>
      <c r="D2957" s="295"/>
      <c r="E2957" s="296"/>
      <c r="F2957" s="297"/>
    </row>
    <row r="2958" spans="3:6" x14ac:dyDescent="0.2">
      <c r="C2958" s="294"/>
      <c r="D2958" s="295"/>
      <c r="E2958" s="296"/>
      <c r="F2958" s="297"/>
    </row>
    <row r="2959" spans="3:6" x14ac:dyDescent="0.2">
      <c r="C2959" s="294"/>
      <c r="D2959" s="295"/>
      <c r="E2959" s="296"/>
      <c r="F2959" s="297"/>
    </row>
    <row r="2960" spans="3:6" x14ac:dyDescent="0.2">
      <c r="C2960" s="294"/>
      <c r="D2960" s="295"/>
      <c r="E2960" s="296"/>
      <c r="F2960" s="297"/>
    </row>
    <row r="2961" spans="3:6" x14ac:dyDescent="0.2">
      <c r="C2961" s="294"/>
      <c r="D2961" s="295"/>
      <c r="E2961" s="296"/>
      <c r="F2961" s="297"/>
    </row>
    <row r="2962" spans="3:6" x14ac:dyDescent="0.2">
      <c r="C2962" s="294"/>
      <c r="D2962" s="295"/>
      <c r="E2962" s="296"/>
      <c r="F2962" s="297"/>
    </row>
    <row r="2963" spans="3:6" x14ac:dyDescent="0.2">
      <c r="C2963" s="294"/>
      <c r="D2963" s="295"/>
      <c r="E2963" s="296"/>
      <c r="F2963" s="297"/>
    </row>
    <row r="2964" spans="3:6" x14ac:dyDescent="0.2">
      <c r="C2964" s="294"/>
      <c r="D2964" s="295"/>
      <c r="E2964" s="296"/>
      <c r="F2964" s="297"/>
    </row>
    <row r="2965" spans="3:6" x14ac:dyDescent="0.2">
      <c r="C2965" s="294"/>
      <c r="D2965" s="295"/>
      <c r="E2965" s="296"/>
      <c r="F2965" s="297"/>
    </row>
    <row r="2966" spans="3:6" x14ac:dyDescent="0.2">
      <c r="C2966" s="294"/>
      <c r="D2966" s="295"/>
      <c r="E2966" s="296"/>
      <c r="F2966" s="297"/>
    </row>
    <row r="2967" spans="3:6" x14ac:dyDescent="0.2">
      <c r="C2967" s="294"/>
      <c r="D2967" s="295"/>
      <c r="E2967" s="296"/>
      <c r="F2967" s="297"/>
    </row>
    <row r="2968" spans="3:6" x14ac:dyDescent="0.2">
      <c r="C2968" s="294"/>
      <c r="D2968" s="295"/>
      <c r="E2968" s="296"/>
      <c r="F2968" s="297"/>
    </row>
    <row r="2969" spans="3:6" x14ac:dyDescent="0.2">
      <c r="C2969" s="294"/>
      <c r="D2969" s="295"/>
      <c r="E2969" s="296"/>
      <c r="F2969" s="297"/>
    </row>
    <row r="2970" spans="3:6" x14ac:dyDescent="0.2">
      <c r="C2970" s="294"/>
      <c r="D2970" s="295"/>
      <c r="E2970" s="296"/>
      <c r="F2970" s="297"/>
    </row>
    <row r="2971" spans="3:6" x14ac:dyDescent="0.2">
      <c r="C2971" s="294"/>
      <c r="D2971" s="295"/>
      <c r="E2971" s="296"/>
      <c r="F2971" s="297"/>
    </row>
    <row r="2972" spans="3:6" x14ac:dyDescent="0.2">
      <c r="C2972" s="294"/>
      <c r="D2972" s="295"/>
      <c r="E2972" s="296"/>
      <c r="F2972" s="297"/>
    </row>
    <row r="2973" spans="3:6" x14ac:dyDescent="0.2">
      <c r="C2973" s="294"/>
      <c r="D2973" s="295"/>
      <c r="E2973" s="296"/>
      <c r="F2973" s="297"/>
    </row>
    <row r="2974" spans="3:6" x14ac:dyDescent="0.2">
      <c r="C2974" s="294"/>
      <c r="D2974" s="295"/>
      <c r="E2974" s="296"/>
      <c r="F2974" s="297"/>
    </row>
    <row r="2975" spans="3:6" x14ac:dyDescent="0.2">
      <c r="C2975" s="294"/>
      <c r="D2975" s="295"/>
      <c r="E2975" s="296"/>
      <c r="F2975" s="297"/>
    </row>
    <row r="2976" spans="3:6" x14ac:dyDescent="0.2">
      <c r="C2976" s="294"/>
      <c r="D2976" s="295"/>
      <c r="E2976" s="296"/>
      <c r="F2976" s="297"/>
    </row>
    <row r="2977" spans="3:6" x14ac:dyDescent="0.2">
      <c r="C2977" s="294"/>
      <c r="D2977" s="295"/>
      <c r="E2977" s="296"/>
      <c r="F2977" s="297"/>
    </row>
    <row r="2978" spans="3:6" x14ac:dyDescent="0.2">
      <c r="C2978" s="294"/>
      <c r="D2978" s="295"/>
      <c r="E2978" s="296"/>
      <c r="F2978" s="297"/>
    </row>
    <row r="2979" spans="3:6" x14ac:dyDescent="0.2">
      <c r="C2979" s="294"/>
      <c r="D2979" s="295"/>
      <c r="E2979" s="296"/>
      <c r="F2979" s="297"/>
    </row>
    <row r="2980" spans="3:6" x14ac:dyDescent="0.2">
      <c r="C2980" s="294"/>
      <c r="D2980" s="295"/>
      <c r="E2980" s="296"/>
      <c r="F2980" s="297"/>
    </row>
    <row r="2981" spans="3:6" x14ac:dyDescent="0.2">
      <c r="C2981" s="294"/>
      <c r="D2981" s="295"/>
      <c r="E2981" s="296"/>
      <c r="F2981" s="297"/>
    </row>
    <row r="2982" spans="3:6" x14ac:dyDescent="0.2">
      <c r="C2982" s="294"/>
      <c r="D2982" s="295"/>
      <c r="E2982" s="296"/>
      <c r="F2982" s="297"/>
    </row>
    <row r="2983" spans="3:6" x14ac:dyDescent="0.2">
      <c r="C2983" s="294"/>
      <c r="D2983" s="295"/>
      <c r="E2983" s="296"/>
      <c r="F2983" s="297"/>
    </row>
    <row r="2984" spans="3:6" x14ac:dyDescent="0.2">
      <c r="C2984" s="294"/>
      <c r="D2984" s="295"/>
      <c r="E2984" s="296"/>
      <c r="F2984" s="297"/>
    </row>
    <row r="2985" spans="3:6" x14ac:dyDescent="0.2">
      <c r="C2985" s="294"/>
      <c r="D2985" s="295"/>
      <c r="E2985" s="296"/>
      <c r="F2985" s="297"/>
    </row>
    <row r="2986" spans="3:6" x14ac:dyDescent="0.2">
      <c r="C2986" s="294"/>
      <c r="D2986" s="295"/>
      <c r="E2986" s="296"/>
      <c r="F2986" s="297"/>
    </row>
    <row r="2987" spans="3:6" x14ac:dyDescent="0.2">
      <c r="C2987" s="294"/>
      <c r="D2987" s="295"/>
      <c r="E2987" s="296"/>
      <c r="F2987" s="297"/>
    </row>
    <row r="2988" spans="3:6" x14ac:dyDescent="0.2">
      <c r="C2988" s="294"/>
      <c r="D2988" s="295"/>
      <c r="E2988" s="296"/>
      <c r="F2988" s="297"/>
    </row>
    <row r="2989" spans="3:6" x14ac:dyDescent="0.2">
      <c r="C2989" s="294"/>
      <c r="D2989" s="295"/>
      <c r="E2989" s="296"/>
      <c r="F2989" s="297"/>
    </row>
    <row r="2990" spans="3:6" x14ac:dyDescent="0.2">
      <c r="C2990" s="294"/>
      <c r="D2990" s="295"/>
      <c r="E2990" s="296"/>
      <c r="F2990" s="297"/>
    </row>
    <row r="2991" spans="3:6" x14ac:dyDescent="0.2">
      <c r="C2991" s="294"/>
      <c r="D2991" s="295"/>
      <c r="E2991" s="296"/>
      <c r="F2991" s="297"/>
    </row>
    <row r="2992" spans="3:6" x14ac:dyDescent="0.2">
      <c r="C2992" s="294"/>
      <c r="D2992" s="295"/>
      <c r="E2992" s="296"/>
      <c r="F2992" s="297"/>
    </row>
    <row r="2993" spans="3:6" x14ac:dyDescent="0.2">
      <c r="C2993" s="294"/>
      <c r="D2993" s="295"/>
      <c r="E2993" s="296"/>
      <c r="F2993" s="297"/>
    </row>
    <row r="2994" spans="3:6" x14ac:dyDescent="0.2">
      <c r="C2994" s="294"/>
      <c r="D2994" s="295"/>
      <c r="E2994" s="296"/>
      <c r="F2994" s="297"/>
    </row>
    <row r="2995" spans="3:6" x14ac:dyDescent="0.2">
      <c r="C2995" s="294"/>
      <c r="D2995" s="295"/>
      <c r="E2995" s="296"/>
      <c r="F2995" s="297"/>
    </row>
    <row r="2996" spans="3:6" x14ac:dyDescent="0.2">
      <c r="C2996" s="294"/>
      <c r="D2996" s="295"/>
      <c r="E2996" s="296"/>
      <c r="F2996" s="297"/>
    </row>
    <row r="2997" spans="3:6" x14ac:dyDescent="0.2">
      <c r="C2997" s="294"/>
      <c r="D2997" s="295"/>
      <c r="E2997" s="296"/>
      <c r="F2997" s="297"/>
    </row>
    <row r="2998" spans="3:6" x14ac:dyDescent="0.2">
      <c r="C2998" s="294"/>
      <c r="D2998" s="295"/>
      <c r="E2998" s="296"/>
      <c r="F2998" s="297"/>
    </row>
    <row r="2999" spans="3:6" x14ac:dyDescent="0.2">
      <c r="C2999" s="294"/>
      <c r="D2999" s="295"/>
      <c r="E2999" s="296"/>
      <c r="F2999" s="297"/>
    </row>
    <row r="3000" spans="3:6" x14ac:dyDescent="0.2">
      <c r="C3000" s="294"/>
      <c r="D3000" s="295"/>
      <c r="E3000" s="296"/>
      <c r="F3000" s="297"/>
    </row>
    <row r="3001" spans="3:6" x14ac:dyDescent="0.2">
      <c r="C3001" s="294"/>
      <c r="D3001" s="295"/>
      <c r="E3001" s="296"/>
      <c r="F3001" s="297"/>
    </row>
    <row r="3002" spans="3:6" x14ac:dyDescent="0.2">
      <c r="C3002" s="294"/>
      <c r="D3002" s="295"/>
      <c r="E3002" s="296"/>
      <c r="F3002" s="297"/>
    </row>
    <row r="3003" spans="3:6" x14ac:dyDescent="0.2">
      <c r="C3003" s="294"/>
      <c r="D3003" s="295"/>
      <c r="E3003" s="296"/>
      <c r="F3003" s="297"/>
    </row>
    <row r="3004" spans="3:6" x14ac:dyDescent="0.2">
      <c r="C3004" s="294"/>
      <c r="D3004" s="295"/>
      <c r="E3004" s="296"/>
      <c r="F3004" s="297"/>
    </row>
    <row r="3005" spans="3:6" x14ac:dyDescent="0.2">
      <c r="C3005" s="294"/>
      <c r="D3005" s="295"/>
      <c r="E3005" s="296"/>
      <c r="F3005" s="297"/>
    </row>
    <row r="3006" spans="3:6" x14ac:dyDescent="0.2">
      <c r="C3006" s="294"/>
      <c r="D3006" s="295"/>
      <c r="E3006" s="296"/>
      <c r="F3006" s="297"/>
    </row>
    <row r="3007" spans="3:6" x14ac:dyDescent="0.2">
      <c r="C3007" s="294"/>
      <c r="D3007" s="295"/>
      <c r="E3007" s="296"/>
      <c r="F3007" s="297"/>
    </row>
    <row r="3008" spans="3:6" x14ac:dyDescent="0.2">
      <c r="C3008" s="294"/>
      <c r="D3008" s="295"/>
      <c r="E3008" s="296"/>
      <c r="F3008" s="297"/>
    </row>
    <row r="3009" spans="3:6" x14ac:dyDescent="0.2">
      <c r="C3009" s="294"/>
      <c r="D3009" s="295"/>
      <c r="E3009" s="296"/>
      <c r="F3009" s="297"/>
    </row>
    <row r="3010" spans="3:6" x14ac:dyDescent="0.2">
      <c r="C3010" s="294"/>
      <c r="D3010" s="295"/>
      <c r="E3010" s="296"/>
      <c r="F3010" s="297"/>
    </row>
    <row r="3011" spans="3:6" x14ac:dyDescent="0.2">
      <c r="C3011" s="294"/>
      <c r="D3011" s="295"/>
      <c r="E3011" s="296"/>
      <c r="F3011" s="297"/>
    </row>
    <row r="3012" spans="3:6" x14ac:dyDescent="0.2">
      <c r="C3012" s="294"/>
      <c r="D3012" s="295"/>
      <c r="E3012" s="296"/>
      <c r="F3012" s="297"/>
    </row>
    <row r="3013" spans="3:6" x14ac:dyDescent="0.2">
      <c r="C3013" s="294"/>
      <c r="D3013" s="295"/>
      <c r="E3013" s="296"/>
      <c r="F3013" s="297"/>
    </row>
    <row r="3014" spans="3:6" x14ac:dyDescent="0.2">
      <c r="C3014" s="294"/>
      <c r="D3014" s="295"/>
      <c r="E3014" s="296"/>
      <c r="F3014" s="297"/>
    </row>
    <row r="3015" spans="3:6" x14ac:dyDescent="0.2">
      <c r="C3015" s="294"/>
      <c r="D3015" s="295"/>
      <c r="E3015" s="296"/>
      <c r="F3015" s="297"/>
    </row>
    <row r="3016" spans="3:6" x14ac:dyDescent="0.2">
      <c r="C3016" s="294"/>
      <c r="D3016" s="295"/>
      <c r="E3016" s="296"/>
      <c r="F3016" s="297"/>
    </row>
    <row r="3017" spans="3:6" x14ac:dyDescent="0.2">
      <c r="C3017" s="294"/>
      <c r="D3017" s="295"/>
      <c r="E3017" s="296"/>
      <c r="F3017" s="297"/>
    </row>
    <row r="3018" spans="3:6" x14ac:dyDescent="0.2">
      <c r="C3018" s="294"/>
      <c r="D3018" s="295"/>
      <c r="E3018" s="296"/>
      <c r="F3018" s="297"/>
    </row>
    <row r="3019" spans="3:6" x14ac:dyDescent="0.2">
      <c r="C3019" s="294"/>
      <c r="D3019" s="295"/>
      <c r="E3019" s="296"/>
      <c r="F3019" s="297"/>
    </row>
    <row r="3020" spans="3:6" x14ac:dyDescent="0.2">
      <c r="C3020" s="294"/>
      <c r="D3020" s="295"/>
      <c r="E3020" s="296"/>
      <c r="F3020" s="297"/>
    </row>
    <row r="3021" spans="3:6" x14ac:dyDescent="0.2">
      <c r="C3021" s="294"/>
      <c r="D3021" s="295"/>
      <c r="E3021" s="296"/>
      <c r="F3021" s="297"/>
    </row>
    <row r="3022" spans="3:6" x14ac:dyDescent="0.2">
      <c r="C3022" s="294"/>
      <c r="D3022" s="295"/>
      <c r="E3022" s="296"/>
      <c r="F3022" s="297"/>
    </row>
    <row r="3023" spans="3:6" x14ac:dyDescent="0.2">
      <c r="C3023" s="294"/>
      <c r="D3023" s="295"/>
      <c r="E3023" s="296"/>
      <c r="F3023" s="297"/>
    </row>
    <row r="3024" spans="3:6" x14ac:dyDescent="0.2">
      <c r="C3024" s="294"/>
      <c r="D3024" s="295"/>
      <c r="E3024" s="296"/>
      <c r="F3024" s="297"/>
    </row>
    <row r="3025" spans="3:6" x14ac:dyDescent="0.2">
      <c r="C3025" s="294"/>
      <c r="D3025" s="295"/>
      <c r="E3025" s="296"/>
      <c r="F3025" s="297"/>
    </row>
    <row r="3026" spans="3:6" x14ac:dyDescent="0.2">
      <c r="C3026" s="294"/>
      <c r="D3026" s="295"/>
      <c r="E3026" s="296"/>
      <c r="F3026" s="297"/>
    </row>
    <row r="3027" spans="3:6" x14ac:dyDescent="0.2">
      <c r="C3027" s="294"/>
      <c r="D3027" s="295"/>
      <c r="E3027" s="296"/>
      <c r="F3027" s="297"/>
    </row>
    <row r="3028" spans="3:6" x14ac:dyDescent="0.2">
      <c r="C3028" s="294"/>
      <c r="D3028" s="295"/>
      <c r="E3028" s="296"/>
      <c r="F3028" s="297"/>
    </row>
    <row r="3029" spans="3:6" x14ac:dyDescent="0.2">
      <c r="C3029" s="294"/>
      <c r="D3029" s="295"/>
      <c r="E3029" s="296"/>
      <c r="F3029" s="297"/>
    </row>
    <row r="3030" spans="3:6" x14ac:dyDescent="0.2">
      <c r="C3030" s="294"/>
      <c r="D3030" s="295"/>
      <c r="E3030" s="296"/>
      <c r="F3030" s="297"/>
    </row>
    <row r="3031" spans="3:6" x14ac:dyDescent="0.2">
      <c r="C3031" s="294"/>
      <c r="D3031" s="295"/>
      <c r="E3031" s="296"/>
      <c r="F3031" s="297"/>
    </row>
    <row r="3032" spans="3:6" x14ac:dyDescent="0.2">
      <c r="C3032" s="294"/>
      <c r="D3032" s="295"/>
      <c r="E3032" s="296"/>
      <c r="F3032" s="297"/>
    </row>
    <row r="3033" spans="3:6" x14ac:dyDescent="0.2">
      <c r="C3033" s="294"/>
      <c r="D3033" s="295"/>
      <c r="E3033" s="296"/>
      <c r="F3033" s="297"/>
    </row>
    <row r="3034" spans="3:6" x14ac:dyDescent="0.2">
      <c r="C3034" s="294"/>
      <c r="D3034" s="295"/>
      <c r="E3034" s="296"/>
      <c r="F3034" s="297"/>
    </row>
    <row r="3035" spans="3:6" x14ac:dyDescent="0.2">
      <c r="C3035" s="294"/>
      <c r="D3035" s="295"/>
      <c r="E3035" s="296"/>
      <c r="F3035" s="297"/>
    </row>
    <row r="3036" spans="3:6" x14ac:dyDescent="0.2">
      <c r="C3036" s="294"/>
      <c r="D3036" s="295"/>
      <c r="E3036" s="296"/>
      <c r="F3036" s="297"/>
    </row>
    <row r="3037" spans="3:6" x14ac:dyDescent="0.2">
      <c r="C3037" s="294"/>
      <c r="D3037" s="295"/>
      <c r="E3037" s="296"/>
      <c r="F3037" s="297"/>
    </row>
    <row r="3038" spans="3:6" x14ac:dyDescent="0.2">
      <c r="C3038" s="294"/>
      <c r="D3038" s="295"/>
      <c r="E3038" s="296"/>
      <c r="F3038" s="297"/>
    </row>
    <row r="3039" spans="3:6" x14ac:dyDescent="0.2">
      <c r="C3039" s="294"/>
      <c r="D3039" s="295"/>
      <c r="E3039" s="296"/>
      <c r="F3039" s="297"/>
    </row>
    <row r="3040" spans="3:6" x14ac:dyDescent="0.2">
      <c r="C3040" s="294"/>
      <c r="D3040" s="295"/>
      <c r="E3040" s="296"/>
      <c r="F3040" s="297"/>
    </row>
    <row r="3041" spans="3:6" x14ac:dyDescent="0.2">
      <c r="C3041" s="294"/>
      <c r="D3041" s="295"/>
      <c r="E3041" s="296"/>
      <c r="F3041" s="297"/>
    </row>
    <row r="3042" spans="3:6" x14ac:dyDescent="0.2">
      <c r="C3042" s="294"/>
      <c r="D3042" s="295"/>
      <c r="E3042" s="296"/>
      <c r="F3042" s="297"/>
    </row>
    <row r="3043" spans="3:6" x14ac:dyDescent="0.2">
      <c r="C3043" s="294"/>
      <c r="D3043" s="295"/>
      <c r="E3043" s="296"/>
      <c r="F3043" s="297"/>
    </row>
    <row r="3044" spans="3:6" x14ac:dyDescent="0.2">
      <c r="C3044" s="294"/>
      <c r="D3044" s="295"/>
      <c r="E3044" s="296"/>
      <c r="F3044" s="297"/>
    </row>
    <row r="3045" spans="3:6" x14ac:dyDescent="0.2">
      <c r="C3045" s="294"/>
      <c r="D3045" s="295"/>
      <c r="E3045" s="296"/>
      <c r="F3045" s="297"/>
    </row>
    <row r="3046" spans="3:6" x14ac:dyDescent="0.2">
      <c r="C3046" s="294"/>
      <c r="D3046" s="295"/>
      <c r="E3046" s="296"/>
      <c r="F3046" s="297"/>
    </row>
    <row r="3047" spans="3:6" x14ac:dyDescent="0.2">
      <c r="C3047" s="294"/>
      <c r="D3047" s="295"/>
      <c r="E3047" s="296"/>
      <c r="F3047" s="297"/>
    </row>
    <row r="3048" spans="3:6" x14ac:dyDescent="0.2">
      <c r="C3048" s="294"/>
      <c r="D3048" s="295"/>
      <c r="E3048" s="296"/>
      <c r="F3048" s="297"/>
    </row>
    <row r="3049" spans="3:6" x14ac:dyDescent="0.2">
      <c r="C3049" s="294"/>
      <c r="D3049" s="295"/>
      <c r="E3049" s="296"/>
      <c r="F3049" s="297"/>
    </row>
    <row r="3050" spans="3:6" x14ac:dyDescent="0.2">
      <c r="C3050" s="294"/>
      <c r="D3050" s="295"/>
      <c r="E3050" s="296"/>
      <c r="F3050" s="297"/>
    </row>
    <row r="3051" spans="3:6" x14ac:dyDescent="0.2">
      <c r="C3051" s="294"/>
      <c r="D3051" s="295"/>
      <c r="E3051" s="296"/>
      <c r="F3051" s="297"/>
    </row>
    <row r="3052" spans="3:6" x14ac:dyDescent="0.2">
      <c r="C3052" s="294"/>
      <c r="D3052" s="295"/>
      <c r="E3052" s="296"/>
      <c r="F3052" s="297"/>
    </row>
    <row r="3053" spans="3:6" x14ac:dyDescent="0.2">
      <c r="C3053" s="294"/>
      <c r="D3053" s="295"/>
      <c r="E3053" s="296"/>
      <c r="F3053" s="297"/>
    </row>
    <row r="3054" spans="3:6" x14ac:dyDescent="0.2">
      <c r="C3054" s="294"/>
      <c r="D3054" s="295"/>
      <c r="E3054" s="296"/>
      <c r="F3054" s="297"/>
    </row>
    <row r="3055" spans="3:6" x14ac:dyDescent="0.2">
      <c r="C3055" s="294"/>
      <c r="D3055" s="295"/>
      <c r="E3055" s="296"/>
      <c r="F3055" s="297"/>
    </row>
    <row r="3056" spans="3:6" x14ac:dyDescent="0.2">
      <c r="C3056" s="294"/>
      <c r="D3056" s="295"/>
      <c r="E3056" s="296"/>
      <c r="F3056" s="297"/>
    </row>
    <row r="3057" spans="3:6" x14ac:dyDescent="0.2">
      <c r="C3057" s="294"/>
      <c r="D3057" s="295"/>
      <c r="E3057" s="296"/>
      <c r="F3057" s="297"/>
    </row>
    <row r="3058" spans="3:6" x14ac:dyDescent="0.2">
      <c r="C3058" s="294"/>
      <c r="D3058" s="295"/>
      <c r="E3058" s="296"/>
      <c r="F3058" s="297"/>
    </row>
    <row r="3059" spans="3:6" x14ac:dyDescent="0.2">
      <c r="C3059" s="294"/>
      <c r="D3059" s="295"/>
      <c r="E3059" s="296"/>
      <c r="F3059" s="297"/>
    </row>
    <row r="3060" spans="3:6" x14ac:dyDescent="0.2">
      <c r="C3060" s="294"/>
      <c r="D3060" s="295"/>
      <c r="E3060" s="296"/>
      <c r="F3060" s="297"/>
    </row>
    <row r="3061" spans="3:6" x14ac:dyDescent="0.2">
      <c r="C3061" s="294"/>
      <c r="D3061" s="295"/>
      <c r="E3061" s="296"/>
      <c r="F3061" s="297"/>
    </row>
    <row r="3062" spans="3:6" x14ac:dyDescent="0.2">
      <c r="C3062" s="294"/>
      <c r="D3062" s="295"/>
      <c r="E3062" s="296"/>
      <c r="F3062" s="297"/>
    </row>
    <row r="3063" spans="3:6" x14ac:dyDescent="0.2">
      <c r="C3063" s="294"/>
      <c r="D3063" s="295"/>
      <c r="E3063" s="296"/>
      <c r="F3063" s="297"/>
    </row>
    <row r="3064" spans="3:6" x14ac:dyDescent="0.2">
      <c r="C3064" s="294"/>
      <c r="D3064" s="295"/>
      <c r="E3064" s="296"/>
      <c r="F3064" s="297"/>
    </row>
    <row r="3065" spans="3:6" x14ac:dyDescent="0.2">
      <c r="C3065" s="294"/>
      <c r="D3065" s="295"/>
      <c r="E3065" s="296"/>
      <c r="F3065" s="297"/>
    </row>
    <row r="3066" spans="3:6" x14ac:dyDescent="0.2">
      <c r="C3066" s="294"/>
      <c r="D3066" s="295"/>
      <c r="E3066" s="296"/>
      <c r="F3066" s="297"/>
    </row>
    <row r="3067" spans="3:6" x14ac:dyDescent="0.2">
      <c r="C3067" s="294"/>
      <c r="D3067" s="295"/>
      <c r="E3067" s="296"/>
      <c r="F3067" s="297"/>
    </row>
    <row r="3068" spans="3:6" x14ac:dyDescent="0.2">
      <c r="C3068" s="294"/>
      <c r="D3068" s="295"/>
      <c r="E3068" s="296"/>
      <c r="F3068" s="297"/>
    </row>
    <row r="3069" spans="3:6" x14ac:dyDescent="0.2">
      <c r="C3069" s="294"/>
      <c r="D3069" s="295"/>
      <c r="E3069" s="296"/>
      <c r="F3069" s="297"/>
    </row>
    <row r="3070" spans="3:6" x14ac:dyDescent="0.2">
      <c r="C3070" s="294"/>
      <c r="D3070" s="295"/>
      <c r="E3070" s="296"/>
      <c r="F3070" s="297"/>
    </row>
    <row r="3071" spans="3:6" x14ac:dyDescent="0.2">
      <c r="C3071" s="294"/>
      <c r="D3071" s="295"/>
      <c r="E3071" s="296"/>
      <c r="F3071" s="297"/>
    </row>
    <row r="3072" spans="3:6" x14ac:dyDescent="0.2">
      <c r="C3072" s="294"/>
      <c r="D3072" s="295"/>
      <c r="E3072" s="296"/>
      <c r="F3072" s="297"/>
    </row>
    <row r="3073" spans="3:6" x14ac:dyDescent="0.2">
      <c r="C3073" s="294"/>
      <c r="D3073" s="295"/>
      <c r="E3073" s="296"/>
      <c r="F3073" s="297"/>
    </row>
    <row r="3074" spans="3:6" x14ac:dyDescent="0.2">
      <c r="C3074" s="294"/>
      <c r="D3074" s="295"/>
      <c r="E3074" s="296"/>
      <c r="F3074" s="297"/>
    </row>
    <row r="3075" spans="3:6" x14ac:dyDescent="0.2">
      <c r="C3075" s="294"/>
      <c r="D3075" s="295"/>
      <c r="E3075" s="296"/>
      <c r="F3075" s="297"/>
    </row>
    <row r="3076" spans="3:6" x14ac:dyDescent="0.2">
      <c r="C3076" s="294"/>
      <c r="D3076" s="295"/>
      <c r="E3076" s="296"/>
      <c r="F3076" s="297"/>
    </row>
    <row r="3077" spans="3:6" x14ac:dyDescent="0.2">
      <c r="C3077" s="294"/>
      <c r="D3077" s="295"/>
      <c r="E3077" s="296"/>
      <c r="F3077" s="297"/>
    </row>
    <row r="3078" spans="3:6" x14ac:dyDescent="0.2">
      <c r="C3078" s="294"/>
      <c r="D3078" s="295"/>
      <c r="E3078" s="296"/>
      <c r="F3078" s="297"/>
    </row>
    <row r="3079" spans="3:6" x14ac:dyDescent="0.2">
      <c r="C3079" s="294"/>
      <c r="D3079" s="295"/>
      <c r="E3079" s="296"/>
      <c r="F3079" s="297"/>
    </row>
    <row r="3080" spans="3:6" x14ac:dyDescent="0.2">
      <c r="C3080" s="294"/>
      <c r="D3080" s="295"/>
      <c r="E3080" s="296"/>
      <c r="F3080" s="297"/>
    </row>
    <row r="3081" spans="3:6" x14ac:dyDescent="0.2">
      <c r="C3081" s="294"/>
      <c r="D3081" s="295"/>
      <c r="E3081" s="296"/>
      <c r="F3081" s="297"/>
    </row>
    <row r="3082" spans="3:6" x14ac:dyDescent="0.2">
      <c r="C3082" s="294"/>
      <c r="D3082" s="295"/>
      <c r="E3082" s="296"/>
      <c r="F3082" s="297"/>
    </row>
    <row r="3083" spans="3:6" x14ac:dyDescent="0.2">
      <c r="C3083" s="294"/>
      <c r="D3083" s="295"/>
      <c r="E3083" s="296"/>
      <c r="F3083" s="297"/>
    </row>
    <row r="3084" spans="3:6" x14ac:dyDescent="0.2">
      <c r="C3084" s="294"/>
      <c r="D3084" s="295"/>
      <c r="E3084" s="296"/>
      <c r="F3084" s="297"/>
    </row>
    <row r="3085" spans="3:6" x14ac:dyDescent="0.2">
      <c r="C3085" s="294"/>
      <c r="D3085" s="295"/>
      <c r="E3085" s="296"/>
      <c r="F3085" s="297"/>
    </row>
    <row r="3086" spans="3:6" x14ac:dyDescent="0.2">
      <c r="C3086" s="294"/>
      <c r="D3086" s="295"/>
      <c r="E3086" s="296"/>
      <c r="F3086" s="297"/>
    </row>
    <row r="3087" spans="3:6" x14ac:dyDescent="0.2">
      <c r="C3087" s="294"/>
      <c r="D3087" s="295"/>
      <c r="E3087" s="296"/>
      <c r="F3087" s="297"/>
    </row>
    <row r="3088" spans="3:6" x14ac:dyDescent="0.2">
      <c r="C3088" s="294"/>
      <c r="D3088" s="295"/>
      <c r="E3088" s="296"/>
      <c r="F3088" s="297"/>
    </row>
    <row r="3089" spans="3:6" x14ac:dyDescent="0.2">
      <c r="C3089" s="294"/>
      <c r="D3089" s="295"/>
      <c r="E3089" s="296"/>
      <c r="F3089" s="297"/>
    </row>
    <row r="3090" spans="3:6" x14ac:dyDescent="0.2">
      <c r="C3090" s="294"/>
      <c r="D3090" s="295"/>
      <c r="E3090" s="296"/>
      <c r="F3090" s="297"/>
    </row>
    <row r="3091" spans="3:6" x14ac:dyDescent="0.2">
      <c r="C3091" s="294"/>
      <c r="D3091" s="295"/>
      <c r="E3091" s="296"/>
      <c r="F3091" s="297"/>
    </row>
    <row r="3092" spans="3:6" x14ac:dyDescent="0.2">
      <c r="C3092" s="294"/>
      <c r="D3092" s="295"/>
      <c r="E3092" s="296"/>
      <c r="F3092" s="297"/>
    </row>
    <row r="3093" spans="3:6" x14ac:dyDescent="0.2">
      <c r="C3093" s="294"/>
      <c r="D3093" s="295"/>
      <c r="E3093" s="296"/>
      <c r="F3093" s="297"/>
    </row>
    <row r="3094" spans="3:6" x14ac:dyDescent="0.2">
      <c r="C3094" s="294"/>
      <c r="D3094" s="295"/>
      <c r="E3094" s="296"/>
      <c r="F3094" s="297"/>
    </row>
    <row r="3095" spans="3:6" x14ac:dyDescent="0.2">
      <c r="C3095" s="294"/>
      <c r="D3095" s="295"/>
      <c r="E3095" s="296"/>
      <c r="F3095" s="297"/>
    </row>
    <row r="3096" spans="3:6" x14ac:dyDescent="0.2">
      <c r="C3096" s="294"/>
      <c r="D3096" s="295"/>
      <c r="E3096" s="296"/>
      <c r="F3096" s="297"/>
    </row>
    <row r="3097" spans="3:6" x14ac:dyDescent="0.2">
      <c r="C3097" s="294"/>
      <c r="D3097" s="295"/>
      <c r="E3097" s="296"/>
      <c r="F3097" s="297"/>
    </row>
    <row r="3098" spans="3:6" x14ac:dyDescent="0.2">
      <c r="C3098" s="294"/>
      <c r="D3098" s="295"/>
      <c r="E3098" s="296"/>
      <c r="F3098" s="297"/>
    </row>
    <row r="3099" spans="3:6" x14ac:dyDescent="0.2">
      <c r="C3099" s="294"/>
      <c r="D3099" s="295"/>
      <c r="E3099" s="296"/>
      <c r="F3099" s="297"/>
    </row>
    <row r="3100" spans="3:6" x14ac:dyDescent="0.2">
      <c r="C3100" s="294"/>
      <c r="D3100" s="295"/>
      <c r="E3100" s="296"/>
      <c r="F3100" s="297"/>
    </row>
    <row r="3101" spans="3:6" x14ac:dyDescent="0.2">
      <c r="C3101" s="294"/>
      <c r="D3101" s="295"/>
      <c r="E3101" s="296"/>
      <c r="F3101" s="297"/>
    </row>
    <row r="3102" spans="3:6" x14ac:dyDescent="0.2">
      <c r="C3102" s="294"/>
      <c r="D3102" s="295"/>
      <c r="E3102" s="296"/>
      <c r="F3102" s="297"/>
    </row>
    <row r="3103" spans="3:6" x14ac:dyDescent="0.2">
      <c r="C3103" s="294"/>
      <c r="D3103" s="295"/>
      <c r="E3103" s="296"/>
      <c r="F3103" s="297"/>
    </row>
    <row r="3104" spans="3:6" x14ac:dyDescent="0.2">
      <c r="C3104" s="294"/>
      <c r="D3104" s="295"/>
      <c r="E3104" s="296"/>
      <c r="F3104" s="297"/>
    </row>
    <row r="3105" spans="3:6" x14ac:dyDescent="0.2">
      <c r="C3105" s="294"/>
      <c r="D3105" s="295"/>
      <c r="E3105" s="296"/>
      <c r="F3105" s="297"/>
    </row>
    <row r="3106" spans="3:6" x14ac:dyDescent="0.2">
      <c r="C3106" s="294"/>
      <c r="D3106" s="295"/>
      <c r="E3106" s="296"/>
      <c r="F3106" s="297"/>
    </row>
    <row r="3107" spans="3:6" x14ac:dyDescent="0.2">
      <c r="C3107" s="294"/>
      <c r="D3107" s="295"/>
      <c r="E3107" s="296"/>
      <c r="F3107" s="297"/>
    </row>
    <row r="3108" spans="3:6" x14ac:dyDescent="0.2">
      <c r="C3108" s="294"/>
      <c r="D3108" s="295"/>
      <c r="E3108" s="296"/>
      <c r="F3108" s="297"/>
    </row>
    <row r="3109" spans="3:6" x14ac:dyDescent="0.2">
      <c r="C3109" s="294"/>
      <c r="D3109" s="295"/>
      <c r="E3109" s="296"/>
      <c r="F3109" s="297"/>
    </row>
    <row r="3110" spans="3:6" x14ac:dyDescent="0.2">
      <c r="C3110" s="294"/>
      <c r="D3110" s="295"/>
      <c r="E3110" s="296"/>
      <c r="F3110" s="297"/>
    </row>
    <row r="3111" spans="3:6" x14ac:dyDescent="0.2">
      <c r="C3111" s="294"/>
      <c r="D3111" s="295"/>
      <c r="E3111" s="296"/>
      <c r="F3111" s="297"/>
    </row>
    <row r="3112" spans="3:6" x14ac:dyDescent="0.2">
      <c r="C3112" s="294"/>
      <c r="D3112" s="295"/>
      <c r="E3112" s="296"/>
      <c r="F3112" s="297"/>
    </row>
    <row r="3113" spans="3:6" x14ac:dyDescent="0.2">
      <c r="C3113" s="294"/>
      <c r="D3113" s="295"/>
      <c r="E3113" s="296"/>
      <c r="F3113" s="297"/>
    </row>
    <row r="3114" spans="3:6" x14ac:dyDescent="0.2">
      <c r="C3114" s="294"/>
      <c r="D3114" s="295"/>
      <c r="E3114" s="296"/>
      <c r="F3114" s="297"/>
    </row>
    <row r="3115" spans="3:6" x14ac:dyDescent="0.2">
      <c r="C3115" s="294"/>
      <c r="D3115" s="295"/>
      <c r="E3115" s="296"/>
      <c r="F3115" s="297"/>
    </row>
    <row r="3116" spans="3:6" x14ac:dyDescent="0.2">
      <c r="C3116" s="294"/>
      <c r="D3116" s="295"/>
      <c r="E3116" s="296"/>
      <c r="F3116" s="297"/>
    </row>
    <row r="3117" spans="3:6" x14ac:dyDescent="0.2">
      <c r="C3117" s="294"/>
      <c r="D3117" s="295"/>
      <c r="E3117" s="296"/>
      <c r="F3117" s="297"/>
    </row>
    <row r="3118" spans="3:6" x14ac:dyDescent="0.2">
      <c r="C3118" s="294"/>
      <c r="D3118" s="295"/>
      <c r="E3118" s="296"/>
      <c r="F3118" s="297"/>
    </row>
    <row r="3119" spans="3:6" x14ac:dyDescent="0.2">
      <c r="C3119" s="294"/>
      <c r="D3119" s="295"/>
      <c r="E3119" s="296"/>
      <c r="F3119" s="297"/>
    </row>
    <row r="3120" spans="3:6" x14ac:dyDescent="0.2">
      <c r="C3120" s="294"/>
      <c r="D3120" s="295"/>
      <c r="E3120" s="296"/>
      <c r="F3120" s="297"/>
    </row>
    <row r="3121" spans="3:6" x14ac:dyDescent="0.2">
      <c r="C3121" s="294"/>
      <c r="D3121" s="295"/>
      <c r="E3121" s="296"/>
      <c r="F3121" s="297"/>
    </row>
    <row r="3122" spans="3:6" x14ac:dyDescent="0.2">
      <c r="C3122" s="294"/>
      <c r="D3122" s="295"/>
      <c r="E3122" s="296"/>
      <c r="F3122" s="297"/>
    </row>
    <row r="3123" spans="3:6" x14ac:dyDescent="0.2">
      <c r="C3123" s="294"/>
      <c r="D3123" s="295"/>
      <c r="E3123" s="296"/>
      <c r="F3123" s="297"/>
    </row>
    <row r="3124" spans="3:6" x14ac:dyDescent="0.2">
      <c r="C3124" s="294"/>
      <c r="D3124" s="295"/>
      <c r="E3124" s="296"/>
      <c r="F3124" s="297"/>
    </row>
    <row r="3125" spans="3:6" x14ac:dyDescent="0.2">
      <c r="C3125" s="294"/>
      <c r="D3125" s="295"/>
      <c r="E3125" s="296"/>
      <c r="F3125" s="297"/>
    </row>
    <row r="3126" spans="3:6" x14ac:dyDescent="0.2">
      <c r="C3126" s="294"/>
      <c r="D3126" s="295"/>
      <c r="E3126" s="296"/>
      <c r="F3126" s="297"/>
    </row>
    <row r="3127" spans="3:6" x14ac:dyDescent="0.2">
      <c r="C3127" s="294"/>
      <c r="D3127" s="295"/>
      <c r="E3127" s="296"/>
      <c r="F3127" s="297"/>
    </row>
    <row r="3128" spans="3:6" x14ac:dyDescent="0.2">
      <c r="C3128" s="294"/>
      <c r="D3128" s="295"/>
      <c r="E3128" s="296"/>
      <c r="F3128" s="297"/>
    </row>
    <row r="3129" spans="3:6" x14ac:dyDescent="0.2">
      <c r="C3129" s="294"/>
      <c r="D3129" s="295"/>
      <c r="E3129" s="296"/>
      <c r="F3129" s="297"/>
    </row>
    <row r="3130" spans="3:6" x14ac:dyDescent="0.2">
      <c r="C3130" s="294"/>
      <c r="D3130" s="295"/>
      <c r="E3130" s="296"/>
      <c r="F3130" s="297"/>
    </row>
    <row r="3131" spans="3:6" x14ac:dyDescent="0.2">
      <c r="C3131" s="294"/>
      <c r="D3131" s="295"/>
      <c r="E3131" s="296"/>
      <c r="F3131" s="297"/>
    </row>
    <row r="3132" spans="3:6" x14ac:dyDescent="0.2">
      <c r="C3132" s="294"/>
      <c r="D3132" s="295"/>
      <c r="E3132" s="296"/>
      <c r="F3132" s="297"/>
    </row>
    <row r="3133" spans="3:6" x14ac:dyDescent="0.2">
      <c r="C3133" s="294"/>
      <c r="D3133" s="295"/>
      <c r="E3133" s="296"/>
      <c r="F3133" s="297"/>
    </row>
    <row r="3134" spans="3:6" x14ac:dyDescent="0.2">
      <c r="C3134" s="294"/>
      <c r="D3134" s="295"/>
      <c r="E3134" s="296"/>
      <c r="F3134" s="297"/>
    </row>
    <row r="3135" spans="3:6" x14ac:dyDescent="0.2">
      <c r="C3135" s="294"/>
      <c r="D3135" s="295"/>
      <c r="E3135" s="296"/>
      <c r="F3135" s="297"/>
    </row>
    <row r="3136" spans="3:6" x14ac:dyDescent="0.2">
      <c r="C3136" s="294"/>
      <c r="D3136" s="295"/>
      <c r="E3136" s="296"/>
      <c r="F3136" s="297"/>
    </row>
    <row r="3137" spans="3:6" x14ac:dyDescent="0.2">
      <c r="C3137" s="294"/>
      <c r="D3137" s="295"/>
      <c r="E3137" s="296"/>
      <c r="F3137" s="297"/>
    </row>
    <row r="3138" spans="3:6" x14ac:dyDescent="0.2">
      <c r="C3138" s="294"/>
      <c r="D3138" s="295"/>
      <c r="E3138" s="296"/>
      <c r="F3138" s="297"/>
    </row>
    <row r="3139" spans="3:6" x14ac:dyDescent="0.2">
      <c r="C3139" s="294"/>
      <c r="D3139" s="295"/>
      <c r="E3139" s="296"/>
      <c r="F3139" s="297"/>
    </row>
    <row r="3140" spans="3:6" x14ac:dyDescent="0.2">
      <c r="C3140" s="294"/>
      <c r="D3140" s="295"/>
      <c r="E3140" s="296"/>
      <c r="F3140" s="297"/>
    </row>
    <row r="3141" spans="3:6" x14ac:dyDescent="0.2">
      <c r="C3141" s="294"/>
      <c r="D3141" s="295"/>
      <c r="E3141" s="296"/>
      <c r="F3141" s="297"/>
    </row>
    <row r="3142" spans="3:6" x14ac:dyDescent="0.2">
      <c r="C3142" s="294"/>
      <c r="D3142" s="295"/>
      <c r="E3142" s="296"/>
      <c r="F3142" s="297"/>
    </row>
    <row r="3143" spans="3:6" x14ac:dyDescent="0.2">
      <c r="C3143" s="294"/>
      <c r="D3143" s="295"/>
      <c r="E3143" s="296"/>
      <c r="F3143" s="297"/>
    </row>
    <row r="3144" spans="3:6" x14ac:dyDescent="0.2">
      <c r="C3144" s="294"/>
      <c r="D3144" s="295"/>
      <c r="E3144" s="296"/>
      <c r="F3144" s="297"/>
    </row>
    <row r="3145" spans="3:6" x14ac:dyDescent="0.2">
      <c r="C3145" s="294"/>
      <c r="D3145" s="295"/>
      <c r="E3145" s="296"/>
      <c r="F3145" s="297"/>
    </row>
    <row r="3146" spans="3:6" x14ac:dyDescent="0.2">
      <c r="C3146" s="294"/>
      <c r="D3146" s="295"/>
      <c r="E3146" s="296"/>
      <c r="F3146" s="297"/>
    </row>
    <row r="3147" spans="3:6" x14ac:dyDescent="0.2">
      <c r="C3147" s="294"/>
      <c r="D3147" s="295"/>
      <c r="E3147" s="296"/>
      <c r="F3147" s="297"/>
    </row>
    <row r="3148" spans="3:6" x14ac:dyDescent="0.2">
      <c r="C3148" s="294"/>
      <c r="D3148" s="295"/>
      <c r="E3148" s="296"/>
      <c r="F3148" s="297"/>
    </row>
    <row r="3149" spans="3:6" x14ac:dyDescent="0.2">
      <c r="C3149" s="294"/>
      <c r="D3149" s="295"/>
      <c r="E3149" s="296"/>
      <c r="F3149" s="297"/>
    </row>
    <row r="3150" spans="3:6" x14ac:dyDescent="0.2">
      <c r="C3150" s="294"/>
      <c r="D3150" s="295"/>
      <c r="E3150" s="296"/>
      <c r="F3150" s="297"/>
    </row>
    <row r="3151" spans="3:6" x14ac:dyDescent="0.2">
      <c r="C3151" s="294"/>
      <c r="D3151" s="295"/>
      <c r="E3151" s="296"/>
      <c r="F3151" s="297"/>
    </row>
    <row r="3152" spans="3:6" x14ac:dyDescent="0.2">
      <c r="C3152" s="294"/>
      <c r="D3152" s="295"/>
      <c r="E3152" s="296"/>
      <c r="F3152" s="297"/>
    </row>
    <row r="3153" spans="3:6" x14ac:dyDescent="0.2">
      <c r="C3153" s="294"/>
      <c r="D3153" s="295"/>
      <c r="E3153" s="296"/>
      <c r="F3153" s="297"/>
    </row>
    <row r="3154" spans="3:6" x14ac:dyDescent="0.2">
      <c r="C3154" s="294"/>
      <c r="D3154" s="295"/>
      <c r="E3154" s="296"/>
      <c r="F3154" s="297"/>
    </row>
    <row r="3155" spans="3:6" x14ac:dyDescent="0.2">
      <c r="C3155" s="294"/>
      <c r="D3155" s="295"/>
      <c r="E3155" s="296"/>
      <c r="F3155" s="297"/>
    </row>
    <row r="3156" spans="3:6" x14ac:dyDescent="0.2">
      <c r="C3156" s="294"/>
      <c r="D3156" s="295"/>
      <c r="E3156" s="296"/>
      <c r="F3156" s="297"/>
    </row>
    <row r="3157" spans="3:6" x14ac:dyDescent="0.2">
      <c r="C3157" s="294"/>
      <c r="D3157" s="295"/>
      <c r="E3157" s="296"/>
      <c r="F3157" s="297"/>
    </row>
    <row r="3158" spans="3:6" x14ac:dyDescent="0.2">
      <c r="C3158" s="294"/>
      <c r="D3158" s="295"/>
      <c r="E3158" s="296"/>
      <c r="F3158" s="297"/>
    </row>
    <row r="3159" spans="3:6" x14ac:dyDescent="0.2">
      <c r="C3159" s="294"/>
      <c r="D3159" s="295"/>
      <c r="E3159" s="296"/>
      <c r="F3159" s="297"/>
    </row>
    <row r="3160" spans="3:6" x14ac:dyDescent="0.2">
      <c r="C3160" s="294"/>
      <c r="D3160" s="295"/>
      <c r="E3160" s="296"/>
      <c r="F3160" s="297"/>
    </row>
    <row r="3161" spans="3:6" x14ac:dyDescent="0.2">
      <c r="C3161" s="294"/>
      <c r="D3161" s="295"/>
      <c r="E3161" s="296"/>
      <c r="F3161" s="297"/>
    </row>
    <row r="3162" spans="3:6" x14ac:dyDescent="0.2">
      <c r="C3162" s="294"/>
      <c r="D3162" s="295"/>
      <c r="E3162" s="296"/>
      <c r="F3162" s="297"/>
    </row>
    <row r="3163" spans="3:6" x14ac:dyDescent="0.2">
      <c r="C3163" s="294"/>
      <c r="D3163" s="295"/>
      <c r="E3163" s="296"/>
      <c r="F3163" s="297"/>
    </row>
    <row r="3164" spans="3:6" x14ac:dyDescent="0.2">
      <c r="C3164" s="294"/>
      <c r="D3164" s="295"/>
      <c r="E3164" s="296"/>
      <c r="F3164" s="297"/>
    </row>
    <row r="3165" spans="3:6" x14ac:dyDescent="0.2">
      <c r="C3165" s="294"/>
      <c r="D3165" s="295"/>
      <c r="E3165" s="296"/>
      <c r="F3165" s="297"/>
    </row>
    <row r="3166" spans="3:6" x14ac:dyDescent="0.2">
      <c r="C3166" s="294"/>
      <c r="D3166" s="295"/>
      <c r="E3166" s="296"/>
      <c r="F3166" s="297"/>
    </row>
    <row r="3167" spans="3:6" x14ac:dyDescent="0.2">
      <c r="C3167" s="294"/>
      <c r="D3167" s="295"/>
      <c r="E3167" s="296"/>
      <c r="F3167" s="297"/>
    </row>
    <row r="3168" spans="3:6" x14ac:dyDescent="0.2">
      <c r="C3168" s="294"/>
      <c r="D3168" s="295"/>
      <c r="E3168" s="296"/>
      <c r="F3168" s="297"/>
    </row>
    <row r="3169" spans="3:6" x14ac:dyDescent="0.2">
      <c r="C3169" s="294"/>
      <c r="D3169" s="295"/>
      <c r="E3169" s="296"/>
      <c r="F3169" s="297"/>
    </row>
    <row r="3170" spans="3:6" x14ac:dyDescent="0.2">
      <c r="C3170" s="294"/>
      <c r="D3170" s="295"/>
      <c r="E3170" s="296"/>
      <c r="F3170" s="297"/>
    </row>
    <row r="3171" spans="3:6" x14ac:dyDescent="0.2">
      <c r="C3171" s="294"/>
      <c r="D3171" s="295"/>
      <c r="E3171" s="296"/>
      <c r="F3171" s="297"/>
    </row>
    <row r="3172" spans="3:6" x14ac:dyDescent="0.2">
      <c r="C3172" s="294"/>
      <c r="D3172" s="295"/>
      <c r="E3172" s="296"/>
      <c r="F3172" s="297"/>
    </row>
    <row r="3173" spans="3:6" x14ac:dyDescent="0.2">
      <c r="C3173" s="294"/>
      <c r="D3173" s="295"/>
      <c r="E3173" s="296"/>
      <c r="F3173" s="297"/>
    </row>
    <row r="3174" spans="3:6" x14ac:dyDescent="0.2">
      <c r="C3174" s="294"/>
      <c r="D3174" s="295"/>
      <c r="E3174" s="296"/>
      <c r="F3174" s="297"/>
    </row>
    <row r="3175" spans="3:6" x14ac:dyDescent="0.2">
      <c r="C3175" s="294"/>
      <c r="D3175" s="295"/>
      <c r="E3175" s="296"/>
      <c r="F3175" s="297"/>
    </row>
    <row r="3176" spans="3:6" x14ac:dyDescent="0.2">
      <c r="C3176" s="294"/>
      <c r="D3176" s="295"/>
      <c r="E3176" s="296"/>
      <c r="F3176" s="297"/>
    </row>
    <row r="3177" spans="3:6" x14ac:dyDescent="0.2">
      <c r="C3177" s="294"/>
      <c r="D3177" s="295"/>
      <c r="E3177" s="296"/>
      <c r="F3177" s="297"/>
    </row>
    <row r="3178" spans="3:6" x14ac:dyDescent="0.2">
      <c r="C3178" s="294"/>
      <c r="D3178" s="295"/>
      <c r="E3178" s="296"/>
      <c r="F3178" s="297"/>
    </row>
    <row r="3179" spans="3:6" x14ac:dyDescent="0.2">
      <c r="C3179" s="294"/>
      <c r="D3179" s="295"/>
      <c r="E3179" s="296"/>
      <c r="F3179" s="297"/>
    </row>
    <row r="3180" spans="3:6" x14ac:dyDescent="0.2">
      <c r="C3180" s="294"/>
      <c r="D3180" s="295"/>
      <c r="E3180" s="296"/>
      <c r="F3180" s="297"/>
    </row>
    <row r="3181" spans="3:6" x14ac:dyDescent="0.2">
      <c r="C3181" s="294"/>
      <c r="D3181" s="295"/>
      <c r="E3181" s="296"/>
      <c r="F3181" s="297"/>
    </row>
    <row r="3182" spans="3:6" x14ac:dyDescent="0.2">
      <c r="C3182" s="294"/>
      <c r="D3182" s="295"/>
      <c r="E3182" s="296"/>
      <c r="F3182" s="297"/>
    </row>
    <row r="3183" spans="3:6" x14ac:dyDescent="0.2">
      <c r="C3183" s="294"/>
      <c r="D3183" s="295"/>
      <c r="E3183" s="296"/>
      <c r="F3183" s="297"/>
    </row>
    <row r="3184" spans="3:6" x14ac:dyDescent="0.2">
      <c r="C3184" s="294"/>
      <c r="D3184" s="295"/>
      <c r="E3184" s="296"/>
      <c r="F3184" s="297"/>
    </row>
    <row r="3185" spans="3:6" x14ac:dyDescent="0.2">
      <c r="C3185" s="294"/>
      <c r="D3185" s="295"/>
      <c r="E3185" s="296"/>
      <c r="F3185" s="297"/>
    </row>
    <row r="3186" spans="3:6" x14ac:dyDescent="0.2">
      <c r="C3186" s="294"/>
      <c r="D3186" s="295"/>
      <c r="E3186" s="296"/>
      <c r="F3186" s="297"/>
    </row>
    <row r="3187" spans="3:6" x14ac:dyDescent="0.2">
      <c r="C3187" s="294"/>
      <c r="D3187" s="295"/>
      <c r="E3187" s="296"/>
      <c r="F3187" s="297"/>
    </row>
    <row r="3188" spans="3:6" x14ac:dyDescent="0.2">
      <c r="C3188" s="294"/>
      <c r="D3188" s="295"/>
      <c r="E3188" s="296"/>
      <c r="F3188" s="297"/>
    </row>
    <row r="3189" spans="3:6" x14ac:dyDescent="0.2">
      <c r="C3189" s="294"/>
      <c r="D3189" s="295"/>
      <c r="E3189" s="296"/>
      <c r="F3189" s="297"/>
    </row>
    <row r="3190" spans="3:6" x14ac:dyDescent="0.2">
      <c r="C3190" s="294"/>
      <c r="D3190" s="295"/>
      <c r="E3190" s="296"/>
      <c r="F3190" s="297"/>
    </row>
    <row r="3191" spans="3:6" x14ac:dyDescent="0.2">
      <c r="C3191" s="294"/>
      <c r="D3191" s="295"/>
      <c r="E3191" s="296"/>
      <c r="F3191" s="297"/>
    </row>
    <row r="3192" spans="3:6" x14ac:dyDescent="0.2">
      <c r="C3192" s="294"/>
      <c r="D3192" s="295"/>
      <c r="E3192" s="296"/>
      <c r="F3192" s="297"/>
    </row>
    <row r="3193" spans="3:6" x14ac:dyDescent="0.2">
      <c r="C3193" s="294"/>
      <c r="D3193" s="295"/>
      <c r="E3193" s="296"/>
      <c r="F3193" s="297"/>
    </row>
    <row r="3194" spans="3:6" x14ac:dyDescent="0.2">
      <c r="C3194" s="294"/>
      <c r="D3194" s="295"/>
      <c r="E3194" s="296"/>
      <c r="F3194" s="297"/>
    </row>
    <row r="3195" spans="3:6" x14ac:dyDescent="0.2">
      <c r="C3195" s="294"/>
      <c r="D3195" s="295"/>
      <c r="E3195" s="296"/>
      <c r="F3195" s="297"/>
    </row>
    <row r="3196" spans="3:6" x14ac:dyDescent="0.2">
      <c r="C3196" s="294"/>
      <c r="D3196" s="295"/>
      <c r="E3196" s="296"/>
      <c r="F3196" s="297"/>
    </row>
    <row r="3197" spans="3:6" x14ac:dyDescent="0.2">
      <c r="C3197" s="294"/>
      <c r="D3197" s="295"/>
      <c r="E3197" s="296"/>
      <c r="F3197" s="297"/>
    </row>
    <row r="3198" spans="3:6" x14ac:dyDescent="0.2">
      <c r="C3198" s="294"/>
      <c r="D3198" s="295"/>
      <c r="E3198" s="296"/>
      <c r="F3198" s="297"/>
    </row>
    <row r="3199" spans="3:6" x14ac:dyDescent="0.2">
      <c r="C3199" s="294"/>
      <c r="D3199" s="295"/>
      <c r="E3199" s="296"/>
      <c r="F3199" s="297"/>
    </row>
    <row r="3200" spans="3:6" x14ac:dyDescent="0.2">
      <c r="C3200" s="294"/>
      <c r="D3200" s="295"/>
      <c r="E3200" s="296"/>
      <c r="F3200" s="297"/>
    </row>
    <row r="3201" spans="3:6" x14ac:dyDescent="0.2">
      <c r="C3201" s="294"/>
      <c r="D3201" s="295"/>
      <c r="E3201" s="296"/>
      <c r="F3201" s="297"/>
    </row>
    <row r="3202" spans="3:6" x14ac:dyDescent="0.2">
      <c r="C3202" s="294"/>
      <c r="D3202" s="295"/>
      <c r="E3202" s="296"/>
      <c r="F3202" s="297"/>
    </row>
    <row r="3203" spans="3:6" x14ac:dyDescent="0.2">
      <c r="C3203" s="294"/>
      <c r="D3203" s="295"/>
      <c r="E3203" s="296"/>
      <c r="F3203" s="297"/>
    </row>
    <row r="3204" spans="3:6" x14ac:dyDescent="0.2">
      <c r="C3204" s="294"/>
      <c r="D3204" s="295"/>
      <c r="E3204" s="296"/>
      <c r="F3204" s="297"/>
    </row>
    <row r="3205" spans="3:6" x14ac:dyDescent="0.2">
      <c r="C3205" s="294"/>
      <c r="D3205" s="295"/>
      <c r="E3205" s="296"/>
      <c r="F3205" s="297"/>
    </row>
    <row r="3206" spans="3:6" x14ac:dyDescent="0.2">
      <c r="C3206" s="294"/>
      <c r="D3206" s="295"/>
      <c r="E3206" s="296"/>
      <c r="F3206" s="297"/>
    </row>
    <row r="3207" spans="3:6" x14ac:dyDescent="0.2">
      <c r="C3207" s="294"/>
      <c r="D3207" s="295"/>
      <c r="E3207" s="296"/>
      <c r="F3207" s="297"/>
    </row>
    <row r="3208" spans="3:6" x14ac:dyDescent="0.2">
      <c r="C3208" s="294"/>
      <c r="D3208" s="295"/>
      <c r="E3208" s="296"/>
      <c r="F3208" s="297"/>
    </row>
    <row r="3209" spans="3:6" x14ac:dyDescent="0.2">
      <c r="C3209" s="294"/>
      <c r="D3209" s="295"/>
      <c r="E3209" s="296"/>
      <c r="F3209" s="297"/>
    </row>
    <row r="3210" spans="3:6" x14ac:dyDescent="0.2">
      <c r="C3210" s="294"/>
      <c r="D3210" s="295"/>
      <c r="E3210" s="296"/>
      <c r="F3210" s="297"/>
    </row>
    <row r="3211" spans="3:6" x14ac:dyDescent="0.2">
      <c r="C3211" s="294"/>
      <c r="D3211" s="295"/>
      <c r="E3211" s="296"/>
      <c r="F3211" s="297"/>
    </row>
    <row r="3212" spans="3:6" x14ac:dyDescent="0.2">
      <c r="C3212" s="294"/>
      <c r="D3212" s="295"/>
      <c r="E3212" s="296"/>
      <c r="F3212" s="297"/>
    </row>
    <row r="3213" spans="3:6" x14ac:dyDescent="0.2">
      <c r="C3213" s="294"/>
      <c r="D3213" s="295"/>
      <c r="E3213" s="296"/>
      <c r="F3213" s="297"/>
    </row>
    <row r="3214" spans="3:6" x14ac:dyDescent="0.2">
      <c r="C3214" s="294"/>
      <c r="D3214" s="295"/>
      <c r="E3214" s="296"/>
      <c r="F3214" s="297"/>
    </row>
    <row r="3215" spans="3:6" x14ac:dyDescent="0.2">
      <c r="C3215" s="294"/>
      <c r="D3215" s="295"/>
      <c r="E3215" s="296"/>
      <c r="F3215" s="297"/>
    </row>
    <row r="3216" spans="3:6" x14ac:dyDescent="0.2">
      <c r="C3216" s="294"/>
      <c r="D3216" s="295"/>
      <c r="E3216" s="296"/>
      <c r="F3216" s="297"/>
    </row>
    <row r="3217" spans="3:6" x14ac:dyDescent="0.2">
      <c r="C3217" s="294"/>
      <c r="D3217" s="295"/>
      <c r="E3217" s="296"/>
      <c r="F3217" s="297"/>
    </row>
    <row r="3218" spans="3:6" x14ac:dyDescent="0.2">
      <c r="C3218" s="294"/>
      <c r="D3218" s="295"/>
      <c r="E3218" s="296"/>
      <c r="F3218" s="297"/>
    </row>
    <row r="3219" spans="3:6" x14ac:dyDescent="0.2">
      <c r="C3219" s="294"/>
      <c r="D3219" s="295"/>
      <c r="E3219" s="296"/>
      <c r="F3219" s="297"/>
    </row>
    <row r="3220" spans="3:6" x14ac:dyDescent="0.2">
      <c r="C3220" s="294"/>
      <c r="D3220" s="295"/>
      <c r="E3220" s="296"/>
      <c r="F3220" s="297"/>
    </row>
    <row r="3221" spans="3:6" x14ac:dyDescent="0.2">
      <c r="C3221" s="294"/>
      <c r="D3221" s="295"/>
      <c r="E3221" s="296"/>
      <c r="F3221" s="297"/>
    </row>
    <row r="3222" spans="3:6" x14ac:dyDescent="0.2">
      <c r="C3222" s="294"/>
      <c r="D3222" s="295"/>
      <c r="E3222" s="296"/>
      <c r="F3222" s="297"/>
    </row>
    <row r="3223" spans="3:6" x14ac:dyDescent="0.2">
      <c r="C3223" s="294"/>
      <c r="D3223" s="295"/>
      <c r="E3223" s="296"/>
      <c r="F3223" s="297"/>
    </row>
    <row r="3224" spans="3:6" x14ac:dyDescent="0.2">
      <c r="C3224" s="294"/>
      <c r="D3224" s="295"/>
      <c r="E3224" s="296"/>
      <c r="F3224" s="297"/>
    </row>
    <row r="3225" spans="3:6" x14ac:dyDescent="0.2">
      <c r="C3225" s="294"/>
      <c r="D3225" s="295"/>
      <c r="E3225" s="296"/>
      <c r="F3225" s="297"/>
    </row>
    <row r="3226" spans="3:6" x14ac:dyDescent="0.2">
      <c r="C3226" s="294"/>
      <c r="D3226" s="295"/>
      <c r="E3226" s="296"/>
      <c r="F3226" s="297"/>
    </row>
    <row r="3227" spans="3:6" x14ac:dyDescent="0.2">
      <c r="C3227" s="294"/>
      <c r="D3227" s="295"/>
      <c r="E3227" s="296"/>
      <c r="F3227" s="297"/>
    </row>
    <row r="3228" spans="3:6" x14ac:dyDescent="0.2">
      <c r="C3228" s="294"/>
      <c r="D3228" s="295"/>
      <c r="E3228" s="296"/>
      <c r="F3228" s="297"/>
    </row>
    <row r="3229" spans="3:6" x14ac:dyDescent="0.2">
      <c r="C3229" s="294"/>
      <c r="D3229" s="295"/>
      <c r="E3229" s="296"/>
      <c r="F3229" s="297"/>
    </row>
    <row r="3230" spans="3:6" x14ac:dyDescent="0.2">
      <c r="C3230" s="294"/>
      <c r="D3230" s="295"/>
      <c r="E3230" s="296"/>
      <c r="F3230" s="297"/>
    </row>
    <row r="3231" spans="3:6" x14ac:dyDescent="0.2">
      <c r="C3231" s="294"/>
      <c r="D3231" s="295"/>
      <c r="E3231" s="296"/>
      <c r="F3231" s="297"/>
    </row>
    <row r="3232" spans="3:6" x14ac:dyDescent="0.2">
      <c r="C3232" s="294"/>
      <c r="D3232" s="295"/>
      <c r="E3232" s="296"/>
      <c r="F3232" s="297"/>
    </row>
    <row r="3233" spans="3:6" x14ac:dyDescent="0.2">
      <c r="C3233" s="294"/>
      <c r="D3233" s="295"/>
      <c r="E3233" s="296"/>
      <c r="F3233" s="297"/>
    </row>
    <row r="3234" spans="3:6" x14ac:dyDescent="0.2">
      <c r="C3234" s="294"/>
      <c r="D3234" s="295"/>
      <c r="E3234" s="296"/>
      <c r="F3234" s="297"/>
    </row>
    <row r="3235" spans="3:6" x14ac:dyDescent="0.2">
      <c r="C3235" s="294"/>
      <c r="D3235" s="295"/>
      <c r="E3235" s="296"/>
      <c r="F3235" s="297"/>
    </row>
    <row r="3236" spans="3:6" x14ac:dyDescent="0.2">
      <c r="C3236" s="294"/>
      <c r="D3236" s="295"/>
      <c r="E3236" s="296"/>
      <c r="F3236" s="297"/>
    </row>
    <row r="3237" spans="3:6" x14ac:dyDescent="0.2">
      <c r="C3237" s="294"/>
      <c r="D3237" s="295"/>
      <c r="E3237" s="296"/>
      <c r="F3237" s="297"/>
    </row>
    <row r="3238" spans="3:6" x14ac:dyDescent="0.2">
      <c r="C3238" s="294"/>
      <c r="D3238" s="295"/>
      <c r="E3238" s="296"/>
      <c r="F3238" s="297"/>
    </row>
    <row r="3239" spans="3:6" x14ac:dyDescent="0.2">
      <c r="C3239" s="294"/>
      <c r="D3239" s="295"/>
      <c r="E3239" s="296"/>
      <c r="F3239" s="297"/>
    </row>
    <row r="3240" spans="3:6" x14ac:dyDescent="0.2">
      <c r="C3240" s="294"/>
      <c r="D3240" s="295"/>
      <c r="E3240" s="296"/>
      <c r="F3240" s="297"/>
    </row>
    <row r="3241" spans="3:6" x14ac:dyDescent="0.2">
      <c r="C3241" s="294"/>
      <c r="D3241" s="295"/>
      <c r="E3241" s="296"/>
      <c r="F3241" s="297"/>
    </row>
    <row r="3242" spans="3:6" x14ac:dyDescent="0.2">
      <c r="C3242" s="294"/>
      <c r="D3242" s="295"/>
      <c r="E3242" s="296"/>
      <c r="F3242" s="297"/>
    </row>
    <row r="3243" spans="3:6" x14ac:dyDescent="0.2">
      <c r="C3243" s="294"/>
      <c r="D3243" s="295"/>
      <c r="E3243" s="296"/>
      <c r="F3243" s="297"/>
    </row>
    <row r="3244" spans="3:6" x14ac:dyDescent="0.2">
      <c r="C3244" s="294"/>
      <c r="D3244" s="295"/>
      <c r="E3244" s="296"/>
      <c r="F3244" s="297"/>
    </row>
    <row r="3245" spans="3:6" x14ac:dyDescent="0.2">
      <c r="C3245" s="294"/>
      <c r="D3245" s="295"/>
      <c r="E3245" s="296"/>
      <c r="F3245" s="297"/>
    </row>
    <row r="3246" spans="3:6" x14ac:dyDescent="0.2">
      <c r="C3246" s="294"/>
      <c r="D3246" s="295"/>
      <c r="E3246" s="296"/>
      <c r="F3246" s="297"/>
    </row>
    <row r="3247" spans="3:6" x14ac:dyDescent="0.2">
      <c r="C3247" s="294"/>
      <c r="D3247" s="295"/>
      <c r="E3247" s="296"/>
      <c r="F3247" s="297"/>
    </row>
    <row r="3248" spans="3:6" x14ac:dyDescent="0.2">
      <c r="C3248" s="294"/>
      <c r="D3248" s="295"/>
      <c r="E3248" s="296"/>
      <c r="F3248" s="297"/>
    </row>
    <row r="3249" spans="3:6" x14ac:dyDescent="0.2">
      <c r="C3249" s="294"/>
      <c r="D3249" s="295"/>
      <c r="E3249" s="296"/>
      <c r="F3249" s="297"/>
    </row>
    <row r="3250" spans="3:6" x14ac:dyDescent="0.2">
      <c r="C3250" s="294"/>
      <c r="D3250" s="295"/>
      <c r="E3250" s="296"/>
      <c r="F3250" s="297"/>
    </row>
    <row r="3251" spans="3:6" x14ac:dyDescent="0.2">
      <c r="C3251" s="294"/>
      <c r="D3251" s="295"/>
      <c r="E3251" s="296"/>
      <c r="F3251" s="297"/>
    </row>
    <row r="3252" spans="3:6" x14ac:dyDescent="0.2">
      <c r="C3252" s="294"/>
      <c r="D3252" s="295"/>
      <c r="E3252" s="296"/>
      <c r="F3252" s="297"/>
    </row>
    <row r="3253" spans="3:6" x14ac:dyDescent="0.2">
      <c r="C3253" s="294"/>
      <c r="D3253" s="295"/>
      <c r="E3253" s="296"/>
      <c r="F3253" s="297"/>
    </row>
    <row r="3254" spans="3:6" x14ac:dyDescent="0.2">
      <c r="C3254" s="294"/>
      <c r="D3254" s="295"/>
      <c r="E3254" s="296"/>
      <c r="F3254" s="297"/>
    </row>
    <row r="3255" spans="3:6" x14ac:dyDescent="0.2">
      <c r="C3255" s="294"/>
      <c r="D3255" s="295"/>
      <c r="E3255" s="296"/>
      <c r="F3255" s="297"/>
    </row>
    <row r="3256" spans="3:6" x14ac:dyDescent="0.2">
      <c r="C3256" s="294"/>
      <c r="D3256" s="295"/>
      <c r="E3256" s="296"/>
      <c r="F3256" s="297"/>
    </row>
    <row r="3257" spans="3:6" x14ac:dyDescent="0.2">
      <c r="C3257" s="294"/>
      <c r="D3257" s="295"/>
      <c r="E3257" s="296"/>
      <c r="F3257" s="297"/>
    </row>
    <row r="3258" spans="3:6" x14ac:dyDescent="0.2">
      <c r="C3258" s="294"/>
      <c r="D3258" s="295"/>
      <c r="E3258" s="296"/>
      <c r="F3258" s="297"/>
    </row>
    <row r="3259" spans="3:6" x14ac:dyDescent="0.2">
      <c r="C3259" s="294"/>
      <c r="D3259" s="295"/>
      <c r="E3259" s="296"/>
      <c r="F3259" s="297"/>
    </row>
    <row r="3260" spans="3:6" x14ac:dyDescent="0.2">
      <c r="C3260" s="294"/>
      <c r="D3260" s="295"/>
      <c r="E3260" s="296"/>
      <c r="F3260" s="297"/>
    </row>
    <row r="3261" spans="3:6" x14ac:dyDescent="0.2">
      <c r="C3261" s="294"/>
      <c r="D3261" s="295"/>
      <c r="E3261" s="296"/>
      <c r="F3261" s="297"/>
    </row>
    <row r="3262" spans="3:6" x14ac:dyDescent="0.2">
      <c r="C3262" s="294"/>
      <c r="D3262" s="295"/>
      <c r="E3262" s="296"/>
      <c r="F3262" s="297"/>
    </row>
    <row r="3263" spans="3:6" x14ac:dyDescent="0.2">
      <c r="C3263" s="294"/>
      <c r="D3263" s="295"/>
      <c r="E3263" s="296"/>
      <c r="F3263" s="297"/>
    </row>
    <row r="3264" spans="3:6" x14ac:dyDescent="0.2">
      <c r="C3264" s="294"/>
      <c r="D3264" s="295"/>
      <c r="E3264" s="296"/>
      <c r="F3264" s="297"/>
    </row>
    <row r="3265" spans="3:6" x14ac:dyDescent="0.2">
      <c r="C3265" s="294"/>
      <c r="D3265" s="295"/>
      <c r="E3265" s="296"/>
      <c r="F3265" s="297"/>
    </row>
    <row r="3266" spans="3:6" x14ac:dyDescent="0.2">
      <c r="C3266" s="294"/>
      <c r="D3266" s="295"/>
      <c r="E3266" s="296"/>
      <c r="F3266" s="297"/>
    </row>
    <row r="3267" spans="3:6" x14ac:dyDescent="0.2">
      <c r="C3267" s="294"/>
      <c r="D3267" s="295"/>
      <c r="E3267" s="296"/>
      <c r="F3267" s="297"/>
    </row>
    <row r="3268" spans="3:6" x14ac:dyDescent="0.2">
      <c r="C3268" s="294"/>
      <c r="D3268" s="295"/>
      <c r="E3268" s="296"/>
      <c r="F3268" s="297"/>
    </row>
    <row r="3269" spans="3:6" x14ac:dyDescent="0.2">
      <c r="C3269" s="294"/>
      <c r="D3269" s="295"/>
      <c r="E3269" s="296"/>
      <c r="F3269" s="297"/>
    </row>
    <row r="3270" spans="3:6" x14ac:dyDescent="0.2">
      <c r="C3270" s="294"/>
      <c r="D3270" s="295"/>
      <c r="E3270" s="296"/>
      <c r="F3270" s="297"/>
    </row>
    <row r="3271" spans="3:6" x14ac:dyDescent="0.2">
      <c r="C3271" s="294"/>
      <c r="D3271" s="295"/>
      <c r="E3271" s="296"/>
      <c r="F3271" s="297"/>
    </row>
    <row r="3272" spans="3:6" x14ac:dyDescent="0.2">
      <c r="C3272" s="294"/>
      <c r="D3272" s="295"/>
      <c r="E3272" s="296"/>
      <c r="F3272" s="297"/>
    </row>
    <row r="3273" spans="3:6" x14ac:dyDescent="0.2">
      <c r="C3273" s="294"/>
      <c r="D3273" s="295"/>
      <c r="E3273" s="296"/>
      <c r="F3273" s="297"/>
    </row>
    <row r="3274" spans="3:6" x14ac:dyDescent="0.2">
      <c r="C3274" s="294"/>
      <c r="D3274" s="295"/>
      <c r="E3274" s="296"/>
      <c r="F3274" s="297"/>
    </row>
    <row r="3275" spans="3:6" x14ac:dyDescent="0.2">
      <c r="C3275" s="294"/>
      <c r="D3275" s="295"/>
      <c r="E3275" s="296"/>
      <c r="F3275" s="297"/>
    </row>
    <row r="3276" spans="3:6" x14ac:dyDescent="0.2">
      <c r="C3276" s="294"/>
      <c r="D3276" s="295"/>
      <c r="E3276" s="296"/>
      <c r="F3276" s="297"/>
    </row>
    <row r="3277" spans="3:6" x14ac:dyDescent="0.2">
      <c r="C3277" s="294"/>
      <c r="D3277" s="295"/>
      <c r="E3277" s="296"/>
      <c r="F3277" s="297"/>
    </row>
    <row r="3278" spans="3:6" x14ac:dyDescent="0.2">
      <c r="C3278" s="294"/>
      <c r="D3278" s="295"/>
      <c r="E3278" s="296"/>
      <c r="F3278" s="297"/>
    </row>
    <row r="3279" spans="3:6" x14ac:dyDescent="0.2">
      <c r="C3279" s="294"/>
      <c r="D3279" s="295"/>
      <c r="E3279" s="296"/>
      <c r="F3279" s="297"/>
    </row>
    <row r="3280" spans="3:6" x14ac:dyDescent="0.2">
      <c r="C3280" s="294"/>
      <c r="D3280" s="295"/>
      <c r="E3280" s="296"/>
      <c r="F3280" s="297"/>
    </row>
    <row r="3281" spans="3:6" x14ac:dyDescent="0.2">
      <c r="C3281" s="294"/>
      <c r="D3281" s="295"/>
      <c r="E3281" s="296"/>
      <c r="F3281" s="297"/>
    </row>
    <row r="3282" spans="3:6" x14ac:dyDescent="0.2">
      <c r="C3282" s="294"/>
      <c r="D3282" s="295"/>
      <c r="E3282" s="296"/>
      <c r="F3282" s="297"/>
    </row>
    <row r="3283" spans="3:6" x14ac:dyDescent="0.2">
      <c r="C3283" s="294"/>
      <c r="D3283" s="295"/>
      <c r="E3283" s="296"/>
      <c r="F3283" s="297"/>
    </row>
    <row r="3284" spans="3:6" x14ac:dyDescent="0.2">
      <c r="C3284" s="294"/>
      <c r="D3284" s="295"/>
      <c r="E3284" s="296"/>
      <c r="F3284" s="297"/>
    </row>
    <row r="3285" spans="3:6" x14ac:dyDescent="0.2">
      <c r="C3285" s="294"/>
      <c r="D3285" s="295"/>
      <c r="E3285" s="296"/>
      <c r="F3285" s="297"/>
    </row>
    <row r="3286" spans="3:6" x14ac:dyDescent="0.2">
      <c r="C3286" s="294"/>
      <c r="D3286" s="295"/>
      <c r="E3286" s="296"/>
      <c r="F3286" s="297"/>
    </row>
    <row r="3287" spans="3:6" x14ac:dyDescent="0.2">
      <c r="C3287" s="294"/>
      <c r="D3287" s="295"/>
      <c r="E3287" s="296"/>
      <c r="F3287" s="297"/>
    </row>
    <row r="3288" spans="3:6" x14ac:dyDescent="0.2">
      <c r="C3288" s="294"/>
      <c r="D3288" s="295"/>
      <c r="E3288" s="296"/>
      <c r="F3288" s="297"/>
    </row>
    <row r="3289" spans="3:6" x14ac:dyDescent="0.2">
      <c r="C3289" s="294"/>
      <c r="D3289" s="295"/>
      <c r="E3289" s="296"/>
      <c r="F3289" s="297"/>
    </row>
    <row r="3290" spans="3:6" x14ac:dyDescent="0.2">
      <c r="C3290" s="294"/>
      <c r="D3290" s="295"/>
      <c r="E3290" s="296"/>
      <c r="F3290" s="297"/>
    </row>
    <row r="3291" spans="3:6" x14ac:dyDescent="0.2">
      <c r="C3291" s="294"/>
      <c r="D3291" s="295"/>
      <c r="E3291" s="296"/>
      <c r="F3291" s="297"/>
    </row>
    <row r="3292" spans="3:6" x14ac:dyDescent="0.2">
      <c r="C3292" s="294"/>
      <c r="D3292" s="295"/>
      <c r="E3292" s="296"/>
      <c r="F3292" s="297"/>
    </row>
    <row r="3293" spans="3:6" x14ac:dyDescent="0.2">
      <c r="C3293" s="294"/>
      <c r="D3293" s="295"/>
      <c r="E3293" s="296"/>
      <c r="F3293" s="297"/>
    </row>
    <row r="3294" spans="3:6" x14ac:dyDescent="0.2">
      <c r="C3294" s="294"/>
      <c r="D3294" s="295"/>
      <c r="E3294" s="296"/>
      <c r="F3294" s="297"/>
    </row>
    <row r="3295" spans="3:6" x14ac:dyDescent="0.2">
      <c r="C3295" s="294"/>
      <c r="D3295" s="295"/>
      <c r="E3295" s="296"/>
      <c r="F3295" s="297"/>
    </row>
    <row r="3296" spans="3:6" x14ac:dyDescent="0.2">
      <c r="C3296" s="294"/>
      <c r="D3296" s="295"/>
      <c r="E3296" s="296"/>
      <c r="F3296" s="297"/>
    </row>
    <row r="3297" spans="3:6" x14ac:dyDescent="0.2">
      <c r="C3297" s="294"/>
      <c r="D3297" s="295"/>
      <c r="E3297" s="296"/>
      <c r="F3297" s="297"/>
    </row>
    <row r="3298" spans="3:6" x14ac:dyDescent="0.2">
      <c r="C3298" s="294"/>
      <c r="D3298" s="295"/>
      <c r="E3298" s="296"/>
      <c r="F3298" s="297"/>
    </row>
    <row r="3299" spans="3:6" x14ac:dyDescent="0.2">
      <c r="C3299" s="294"/>
      <c r="D3299" s="295"/>
      <c r="E3299" s="296"/>
      <c r="F3299" s="297"/>
    </row>
    <row r="3300" spans="3:6" x14ac:dyDescent="0.2">
      <c r="C3300" s="294"/>
      <c r="D3300" s="295"/>
      <c r="E3300" s="296"/>
      <c r="F3300" s="297"/>
    </row>
    <row r="3301" spans="3:6" x14ac:dyDescent="0.2">
      <c r="C3301" s="294"/>
      <c r="D3301" s="295"/>
      <c r="E3301" s="296"/>
      <c r="F3301" s="297"/>
    </row>
    <row r="3302" spans="3:6" x14ac:dyDescent="0.2">
      <c r="C3302" s="294"/>
      <c r="D3302" s="295"/>
      <c r="E3302" s="296"/>
      <c r="F3302" s="297"/>
    </row>
    <row r="3303" spans="3:6" x14ac:dyDescent="0.2">
      <c r="C3303" s="294"/>
      <c r="D3303" s="295"/>
      <c r="E3303" s="296"/>
      <c r="F3303" s="297"/>
    </row>
    <row r="3304" spans="3:6" x14ac:dyDescent="0.2">
      <c r="C3304" s="294"/>
      <c r="D3304" s="295"/>
      <c r="E3304" s="296"/>
      <c r="F3304" s="297"/>
    </row>
    <row r="3305" spans="3:6" x14ac:dyDescent="0.2">
      <c r="C3305" s="294"/>
      <c r="D3305" s="295"/>
      <c r="E3305" s="296"/>
      <c r="F3305" s="297"/>
    </row>
    <row r="3306" spans="3:6" x14ac:dyDescent="0.2">
      <c r="C3306" s="294"/>
      <c r="D3306" s="295"/>
      <c r="E3306" s="296"/>
      <c r="F3306" s="297"/>
    </row>
    <row r="3307" spans="3:6" x14ac:dyDescent="0.2">
      <c r="C3307" s="294"/>
      <c r="D3307" s="295"/>
      <c r="E3307" s="296"/>
      <c r="F3307" s="297"/>
    </row>
    <row r="3308" spans="3:6" x14ac:dyDescent="0.2">
      <c r="C3308" s="294"/>
      <c r="D3308" s="295"/>
      <c r="E3308" s="296"/>
      <c r="F3308" s="297"/>
    </row>
    <row r="3309" spans="3:6" x14ac:dyDescent="0.2">
      <c r="C3309" s="294"/>
      <c r="D3309" s="295"/>
      <c r="E3309" s="296"/>
      <c r="F3309" s="297"/>
    </row>
    <row r="3310" spans="3:6" x14ac:dyDescent="0.2">
      <c r="C3310" s="294"/>
      <c r="D3310" s="295"/>
      <c r="E3310" s="296"/>
      <c r="F3310" s="297"/>
    </row>
    <row r="3311" spans="3:6" x14ac:dyDescent="0.2">
      <c r="C3311" s="294"/>
      <c r="D3311" s="295"/>
      <c r="E3311" s="296"/>
      <c r="F3311" s="297"/>
    </row>
    <row r="3312" spans="3:6" x14ac:dyDescent="0.2">
      <c r="C3312" s="294"/>
      <c r="D3312" s="295"/>
      <c r="E3312" s="296"/>
      <c r="F3312" s="297"/>
    </row>
    <row r="3313" spans="3:6" x14ac:dyDescent="0.2">
      <c r="C3313" s="294"/>
      <c r="D3313" s="295"/>
      <c r="E3313" s="296"/>
      <c r="F3313" s="297"/>
    </row>
    <row r="3314" spans="3:6" x14ac:dyDescent="0.2">
      <c r="C3314" s="294"/>
      <c r="D3314" s="295"/>
      <c r="E3314" s="296"/>
      <c r="F3314" s="297"/>
    </row>
    <row r="3315" spans="3:6" x14ac:dyDescent="0.2">
      <c r="C3315" s="294"/>
      <c r="D3315" s="295"/>
      <c r="E3315" s="296"/>
      <c r="F3315" s="297"/>
    </row>
    <row r="3316" spans="3:6" x14ac:dyDescent="0.2">
      <c r="C3316" s="294"/>
      <c r="D3316" s="295"/>
      <c r="E3316" s="296"/>
      <c r="F3316" s="297"/>
    </row>
    <row r="3317" spans="3:6" x14ac:dyDescent="0.2">
      <c r="C3317" s="294"/>
      <c r="D3317" s="295"/>
      <c r="E3317" s="296"/>
      <c r="F3317" s="297"/>
    </row>
    <row r="3318" spans="3:6" x14ac:dyDescent="0.2">
      <c r="C3318" s="294"/>
      <c r="D3318" s="295"/>
      <c r="E3318" s="296"/>
      <c r="F3318" s="297"/>
    </row>
    <row r="3319" spans="3:6" x14ac:dyDescent="0.2">
      <c r="C3319" s="294"/>
      <c r="D3319" s="295"/>
      <c r="E3319" s="296"/>
      <c r="F3319" s="297"/>
    </row>
    <row r="3320" spans="3:6" x14ac:dyDescent="0.2">
      <c r="C3320" s="294"/>
      <c r="D3320" s="295"/>
      <c r="E3320" s="296"/>
      <c r="F3320" s="297"/>
    </row>
    <row r="3321" spans="3:6" x14ac:dyDescent="0.2">
      <c r="C3321" s="294"/>
      <c r="D3321" s="295"/>
      <c r="E3321" s="296"/>
      <c r="F3321" s="297"/>
    </row>
    <row r="3322" spans="3:6" x14ac:dyDescent="0.2">
      <c r="C3322" s="294"/>
      <c r="D3322" s="295"/>
      <c r="E3322" s="296"/>
      <c r="F3322" s="297"/>
    </row>
    <row r="3323" spans="3:6" x14ac:dyDescent="0.2">
      <c r="C3323" s="294"/>
      <c r="D3323" s="295"/>
      <c r="E3323" s="296"/>
      <c r="F3323" s="297"/>
    </row>
    <row r="3324" spans="3:6" x14ac:dyDescent="0.2">
      <c r="C3324" s="294"/>
      <c r="D3324" s="295"/>
      <c r="E3324" s="296"/>
      <c r="F3324" s="297"/>
    </row>
    <row r="3325" spans="3:6" x14ac:dyDescent="0.2">
      <c r="C3325" s="294"/>
      <c r="D3325" s="295"/>
      <c r="E3325" s="296"/>
      <c r="F3325" s="297"/>
    </row>
    <row r="3326" spans="3:6" x14ac:dyDescent="0.2">
      <c r="C3326" s="294"/>
      <c r="D3326" s="295"/>
      <c r="E3326" s="296"/>
      <c r="F3326" s="297"/>
    </row>
    <row r="3327" spans="3:6" x14ac:dyDescent="0.2">
      <c r="C3327" s="294"/>
      <c r="D3327" s="295"/>
      <c r="E3327" s="296"/>
      <c r="F3327" s="297"/>
    </row>
    <row r="3328" spans="3:6" x14ac:dyDescent="0.2">
      <c r="C3328" s="294"/>
      <c r="D3328" s="295"/>
      <c r="E3328" s="296"/>
      <c r="F3328" s="297"/>
    </row>
    <row r="3329" spans="3:6" x14ac:dyDescent="0.2">
      <c r="C3329" s="294"/>
      <c r="D3329" s="295"/>
      <c r="E3329" s="296"/>
      <c r="F3329" s="297"/>
    </row>
    <row r="3330" spans="3:6" x14ac:dyDescent="0.2">
      <c r="C3330" s="294"/>
      <c r="D3330" s="295"/>
      <c r="E3330" s="296"/>
      <c r="F3330" s="297"/>
    </row>
    <row r="3331" spans="3:6" x14ac:dyDescent="0.2">
      <c r="C3331" s="294"/>
      <c r="D3331" s="295"/>
      <c r="E3331" s="296"/>
      <c r="F3331" s="297"/>
    </row>
    <row r="3332" spans="3:6" x14ac:dyDescent="0.2">
      <c r="C3332" s="294"/>
      <c r="D3332" s="295"/>
      <c r="E3332" s="296"/>
      <c r="F3332" s="297"/>
    </row>
    <row r="3333" spans="3:6" x14ac:dyDescent="0.2">
      <c r="C3333" s="294"/>
      <c r="D3333" s="295"/>
      <c r="E3333" s="296"/>
      <c r="F3333" s="297"/>
    </row>
    <row r="3334" spans="3:6" x14ac:dyDescent="0.2">
      <c r="C3334" s="294"/>
      <c r="D3334" s="295"/>
      <c r="E3334" s="296"/>
      <c r="F3334" s="297"/>
    </row>
    <row r="3335" spans="3:6" x14ac:dyDescent="0.2">
      <c r="C3335" s="294"/>
      <c r="D3335" s="295"/>
      <c r="E3335" s="296"/>
      <c r="F3335" s="297"/>
    </row>
    <row r="3336" spans="3:6" x14ac:dyDescent="0.2">
      <c r="C3336" s="294"/>
      <c r="D3336" s="295"/>
      <c r="E3336" s="296"/>
      <c r="F3336" s="297"/>
    </row>
    <row r="3337" spans="3:6" x14ac:dyDescent="0.2">
      <c r="C3337" s="294"/>
      <c r="D3337" s="295"/>
      <c r="E3337" s="296"/>
      <c r="F3337" s="297"/>
    </row>
    <row r="3338" spans="3:6" x14ac:dyDescent="0.2">
      <c r="C3338" s="294"/>
      <c r="D3338" s="295"/>
      <c r="E3338" s="296"/>
      <c r="F3338" s="297"/>
    </row>
    <row r="3339" spans="3:6" x14ac:dyDescent="0.2">
      <c r="C3339" s="294"/>
      <c r="D3339" s="295"/>
      <c r="E3339" s="296"/>
      <c r="F3339" s="297"/>
    </row>
    <row r="3340" spans="3:6" x14ac:dyDescent="0.2">
      <c r="C3340" s="294"/>
      <c r="D3340" s="295"/>
      <c r="E3340" s="296"/>
      <c r="F3340" s="297"/>
    </row>
    <row r="3341" spans="3:6" x14ac:dyDescent="0.2">
      <c r="C3341" s="294"/>
      <c r="D3341" s="295"/>
      <c r="E3341" s="296"/>
      <c r="F3341" s="297"/>
    </row>
    <row r="3342" spans="3:6" x14ac:dyDescent="0.2">
      <c r="C3342" s="294"/>
      <c r="D3342" s="295"/>
      <c r="E3342" s="296"/>
      <c r="F3342" s="297"/>
    </row>
    <row r="3343" spans="3:6" x14ac:dyDescent="0.2">
      <c r="C3343" s="294"/>
      <c r="D3343" s="295"/>
      <c r="E3343" s="296"/>
      <c r="F3343" s="297"/>
    </row>
    <row r="3344" spans="3:6" x14ac:dyDescent="0.2">
      <c r="C3344" s="294"/>
      <c r="D3344" s="295"/>
      <c r="E3344" s="296"/>
      <c r="F3344" s="297"/>
    </row>
    <row r="3345" spans="3:6" x14ac:dyDescent="0.2">
      <c r="C3345" s="294"/>
      <c r="D3345" s="295"/>
      <c r="E3345" s="296"/>
      <c r="F3345" s="297"/>
    </row>
    <row r="3346" spans="3:6" x14ac:dyDescent="0.2">
      <c r="C3346" s="294"/>
      <c r="D3346" s="295"/>
      <c r="E3346" s="296"/>
      <c r="F3346" s="297"/>
    </row>
    <row r="3347" spans="3:6" x14ac:dyDescent="0.2">
      <c r="C3347" s="294"/>
      <c r="D3347" s="295"/>
      <c r="E3347" s="296"/>
      <c r="F3347" s="297"/>
    </row>
    <row r="3348" spans="3:6" x14ac:dyDescent="0.2">
      <c r="C3348" s="294"/>
      <c r="D3348" s="295"/>
      <c r="E3348" s="296"/>
      <c r="F3348" s="297"/>
    </row>
    <row r="3349" spans="3:6" x14ac:dyDescent="0.2">
      <c r="C3349" s="294"/>
      <c r="D3349" s="295"/>
      <c r="E3349" s="296"/>
      <c r="F3349" s="297"/>
    </row>
    <row r="3350" spans="3:6" x14ac:dyDescent="0.2">
      <c r="C3350" s="294"/>
      <c r="D3350" s="295"/>
      <c r="E3350" s="296"/>
      <c r="F3350" s="297"/>
    </row>
    <row r="3351" spans="3:6" x14ac:dyDescent="0.2">
      <c r="C3351" s="294"/>
      <c r="D3351" s="295"/>
      <c r="E3351" s="296"/>
      <c r="F3351" s="297"/>
    </row>
    <row r="3352" spans="3:6" x14ac:dyDescent="0.2">
      <c r="C3352" s="294"/>
      <c r="D3352" s="295"/>
      <c r="E3352" s="296"/>
      <c r="F3352" s="297"/>
    </row>
    <row r="3353" spans="3:6" x14ac:dyDescent="0.2">
      <c r="C3353" s="294"/>
      <c r="D3353" s="295"/>
      <c r="E3353" s="296"/>
      <c r="F3353" s="297"/>
    </row>
    <row r="3354" spans="3:6" x14ac:dyDescent="0.2">
      <c r="C3354" s="294"/>
      <c r="D3354" s="295"/>
      <c r="E3354" s="296"/>
      <c r="F3354" s="297"/>
    </row>
    <row r="3355" spans="3:6" x14ac:dyDescent="0.2">
      <c r="C3355" s="294"/>
      <c r="D3355" s="295"/>
      <c r="E3355" s="296"/>
      <c r="F3355" s="297"/>
    </row>
    <row r="3356" spans="3:6" x14ac:dyDescent="0.2">
      <c r="C3356" s="294"/>
      <c r="D3356" s="295"/>
      <c r="E3356" s="296"/>
      <c r="F3356" s="297"/>
    </row>
    <row r="3357" spans="3:6" x14ac:dyDescent="0.2">
      <c r="C3357" s="294"/>
      <c r="D3357" s="295"/>
      <c r="E3357" s="296"/>
      <c r="F3357" s="297"/>
    </row>
    <row r="3358" spans="3:6" x14ac:dyDescent="0.2">
      <c r="C3358" s="294"/>
      <c r="D3358" s="295"/>
      <c r="E3358" s="296"/>
      <c r="F3358" s="297"/>
    </row>
    <row r="3359" spans="3:6" x14ac:dyDescent="0.2">
      <c r="C3359" s="294"/>
      <c r="D3359" s="295"/>
      <c r="E3359" s="296"/>
      <c r="F3359" s="297"/>
    </row>
    <row r="3360" spans="3:6" x14ac:dyDescent="0.2">
      <c r="C3360" s="294"/>
      <c r="D3360" s="295"/>
      <c r="E3360" s="296"/>
      <c r="F3360" s="297"/>
    </row>
    <row r="3361" spans="3:6" x14ac:dyDescent="0.2">
      <c r="C3361" s="294"/>
      <c r="D3361" s="295"/>
      <c r="E3361" s="296"/>
      <c r="F3361" s="297"/>
    </row>
    <row r="3362" spans="3:6" x14ac:dyDescent="0.2">
      <c r="C3362" s="294"/>
      <c r="D3362" s="295"/>
      <c r="E3362" s="296"/>
      <c r="F3362" s="297"/>
    </row>
    <row r="3363" spans="3:6" x14ac:dyDescent="0.2">
      <c r="C3363" s="294"/>
      <c r="D3363" s="295"/>
      <c r="E3363" s="296"/>
      <c r="F3363" s="297"/>
    </row>
    <row r="3364" spans="3:6" x14ac:dyDescent="0.2">
      <c r="C3364" s="294"/>
      <c r="D3364" s="295"/>
      <c r="E3364" s="296"/>
      <c r="F3364" s="297"/>
    </row>
    <row r="3365" spans="3:6" x14ac:dyDescent="0.2">
      <c r="C3365" s="294"/>
      <c r="D3365" s="295"/>
      <c r="E3365" s="296"/>
      <c r="F3365" s="297"/>
    </row>
    <row r="3366" spans="3:6" x14ac:dyDescent="0.2">
      <c r="C3366" s="294"/>
      <c r="D3366" s="295"/>
      <c r="E3366" s="296"/>
      <c r="F3366" s="297"/>
    </row>
    <row r="3367" spans="3:6" x14ac:dyDescent="0.2">
      <c r="C3367" s="294"/>
      <c r="D3367" s="295"/>
      <c r="E3367" s="296"/>
      <c r="F3367" s="297"/>
    </row>
    <row r="3368" spans="3:6" x14ac:dyDescent="0.2">
      <c r="C3368" s="294"/>
      <c r="D3368" s="295"/>
      <c r="E3368" s="296"/>
      <c r="F3368" s="297"/>
    </row>
    <row r="3369" spans="3:6" x14ac:dyDescent="0.2">
      <c r="C3369" s="294"/>
      <c r="D3369" s="295"/>
      <c r="E3369" s="296"/>
      <c r="F3369" s="297"/>
    </row>
    <row r="3370" spans="3:6" x14ac:dyDescent="0.2">
      <c r="C3370" s="294"/>
      <c r="D3370" s="295"/>
      <c r="E3370" s="296"/>
      <c r="F3370" s="297"/>
    </row>
    <row r="3371" spans="3:6" x14ac:dyDescent="0.2">
      <c r="C3371" s="294"/>
      <c r="D3371" s="295"/>
      <c r="E3371" s="296"/>
      <c r="F3371" s="297"/>
    </row>
    <row r="3372" spans="3:6" x14ac:dyDescent="0.2">
      <c r="C3372" s="294"/>
      <c r="D3372" s="295"/>
      <c r="E3372" s="296"/>
      <c r="F3372" s="297"/>
    </row>
    <row r="3373" spans="3:6" x14ac:dyDescent="0.2">
      <c r="C3373" s="294"/>
      <c r="D3373" s="295"/>
      <c r="E3373" s="296"/>
      <c r="F3373" s="297"/>
    </row>
    <row r="3374" spans="3:6" x14ac:dyDescent="0.2">
      <c r="C3374" s="294"/>
      <c r="D3374" s="295"/>
      <c r="E3374" s="296"/>
      <c r="F3374" s="297"/>
    </row>
    <row r="3375" spans="3:6" x14ac:dyDescent="0.2">
      <c r="C3375" s="294"/>
      <c r="D3375" s="295"/>
      <c r="E3375" s="296"/>
      <c r="F3375" s="297"/>
    </row>
    <row r="3376" spans="3:6" x14ac:dyDescent="0.2">
      <c r="C3376" s="294"/>
      <c r="D3376" s="295"/>
      <c r="E3376" s="296"/>
      <c r="F3376" s="297"/>
    </row>
    <row r="3377" spans="3:6" x14ac:dyDescent="0.2">
      <c r="C3377" s="294"/>
      <c r="D3377" s="295"/>
      <c r="E3377" s="296"/>
      <c r="F3377" s="297"/>
    </row>
    <row r="3378" spans="3:6" x14ac:dyDescent="0.2">
      <c r="C3378" s="294"/>
      <c r="D3378" s="295"/>
      <c r="E3378" s="296"/>
      <c r="F3378" s="297"/>
    </row>
    <row r="3379" spans="3:6" x14ac:dyDescent="0.2">
      <c r="C3379" s="294"/>
      <c r="D3379" s="295"/>
      <c r="E3379" s="296"/>
      <c r="F3379" s="297"/>
    </row>
    <row r="3380" spans="3:6" x14ac:dyDescent="0.2">
      <c r="C3380" s="294"/>
      <c r="D3380" s="295"/>
      <c r="E3380" s="296"/>
      <c r="F3380" s="297"/>
    </row>
    <row r="3381" spans="3:6" x14ac:dyDescent="0.2">
      <c r="C3381" s="294"/>
      <c r="D3381" s="295"/>
      <c r="E3381" s="296"/>
      <c r="F3381" s="297"/>
    </row>
    <row r="3382" spans="3:6" x14ac:dyDescent="0.2">
      <c r="C3382" s="294"/>
      <c r="D3382" s="295"/>
      <c r="E3382" s="296"/>
      <c r="F3382" s="297"/>
    </row>
    <row r="3383" spans="3:6" x14ac:dyDescent="0.2">
      <c r="C3383" s="294"/>
      <c r="D3383" s="295"/>
      <c r="E3383" s="296"/>
      <c r="F3383" s="297"/>
    </row>
    <row r="3384" spans="3:6" x14ac:dyDescent="0.2">
      <c r="C3384" s="294"/>
      <c r="D3384" s="295"/>
      <c r="E3384" s="296"/>
      <c r="F3384" s="297"/>
    </row>
    <row r="3385" spans="3:6" x14ac:dyDescent="0.2">
      <c r="C3385" s="294"/>
      <c r="D3385" s="295"/>
      <c r="E3385" s="296"/>
      <c r="F3385" s="297"/>
    </row>
    <row r="3386" spans="3:6" x14ac:dyDescent="0.2">
      <c r="C3386" s="294"/>
      <c r="D3386" s="295"/>
      <c r="E3386" s="296"/>
      <c r="F3386" s="297"/>
    </row>
    <row r="3387" spans="3:6" x14ac:dyDescent="0.2">
      <c r="C3387" s="294"/>
      <c r="D3387" s="295"/>
      <c r="E3387" s="296"/>
      <c r="F3387" s="297"/>
    </row>
    <row r="3388" spans="3:6" x14ac:dyDescent="0.2">
      <c r="C3388" s="294"/>
      <c r="D3388" s="295"/>
      <c r="E3388" s="296"/>
      <c r="F3388" s="297"/>
    </row>
    <row r="3389" spans="3:6" x14ac:dyDescent="0.2">
      <c r="C3389" s="294"/>
      <c r="D3389" s="295"/>
      <c r="E3389" s="296"/>
      <c r="F3389" s="297"/>
    </row>
    <row r="3390" spans="3:6" x14ac:dyDescent="0.2">
      <c r="C3390" s="294"/>
      <c r="D3390" s="295"/>
      <c r="E3390" s="296"/>
      <c r="F3390" s="297"/>
    </row>
    <row r="3391" spans="3:6" x14ac:dyDescent="0.2">
      <c r="C3391" s="294"/>
      <c r="D3391" s="295"/>
      <c r="E3391" s="296"/>
      <c r="F3391" s="297"/>
    </row>
    <row r="3392" spans="3:6" x14ac:dyDescent="0.2">
      <c r="C3392" s="294"/>
      <c r="D3392" s="295"/>
      <c r="E3392" s="296"/>
      <c r="F3392" s="297"/>
    </row>
    <row r="3393" spans="3:6" x14ac:dyDescent="0.2">
      <c r="C3393" s="294"/>
      <c r="D3393" s="295"/>
      <c r="E3393" s="296"/>
      <c r="F3393" s="297"/>
    </row>
    <row r="3394" spans="3:6" x14ac:dyDescent="0.2">
      <c r="C3394" s="294"/>
      <c r="D3394" s="295"/>
      <c r="E3394" s="296"/>
      <c r="F3394" s="297"/>
    </row>
    <row r="3395" spans="3:6" x14ac:dyDescent="0.2">
      <c r="C3395" s="294"/>
      <c r="D3395" s="295"/>
      <c r="E3395" s="296"/>
      <c r="F3395" s="297"/>
    </row>
    <row r="3396" spans="3:6" x14ac:dyDescent="0.2">
      <c r="C3396" s="294"/>
      <c r="D3396" s="295"/>
      <c r="E3396" s="296"/>
      <c r="F3396" s="297"/>
    </row>
    <row r="3397" spans="3:6" x14ac:dyDescent="0.2">
      <c r="C3397" s="294"/>
      <c r="D3397" s="295"/>
      <c r="E3397" s="296"/>
      <c r="F3397" s="297"/>
    </row>
    <row r="3398" spans="3:6" x14ac:dyDescent="0.2">
      <c r="C3398" s="294"/>
      <c r="D3398" s="295"/>
      <c r="E3398" s="296"/>
      <c r="F3398" s="297"/>
    </row>
    <row r="3399" spans="3:6" x14ac:dyDescent="0.2">
      <c r="C3399" s="294"/>
      <c r="D3399" s="295"/>
      <c r="E3399" s="296"/>
      <c r="F3399" s="297"/>
    </row>
    <row r="3400" spans="3:6" x14ac:dyDescent="0.2">
      <c r="C3400" s="294"/>
      <c r="D3400" s="295"/>
      <c r="E3400" s="296"/>
      <c r="F3400" s="297"/>
    </row>
    <row r="3401" spans="3:6" x14ac:dyDescent="0.2">
      <c r="C3401" s="294"/>
      <c r="D3401" s="295"/>
      <c r="E3401" s="296"/>
      <c r="F3401" s="297"/>
    </row>
    <row r="3402" spans="3:6" x14ac:dyDescent="0.2">
      <c r="C3402" s="294"/>
      <c r="D3402" s="295"/>
      <c r="E3402" s="296"/>
      <c r="F3402" s="297"/>
    </row>
    <row r="3403" spans="3:6" x14ac:dyDescent="0.2">
      <c r="C3403" s="294"/>
      <c r="D3403" s="295"/>
      <c r="E3403" s="296"/>
      <c r="F3403" s="297"/>
    </row>
    <row r="3404" spans="3:6" x14ac:dyDescent="0.2">
      <c r="C3404" s="294"/>
      <c r="D3404" s="295"/>
      <c r="E3404" s="296"/>
      <c r="F3404" s="297"/>
    </row>
    <row r="3405" spans="3:6" x14ac:dyDescent="0.2">
      <c r="C3405" s="294"/>
      <c r="D3405" s="295"/>
      <c r="E3405" s="296"/>
      <c r="F3405" s="297"/>
    </row>
    <row r="3406" spans="3:6" x14ac:dyDescent="0.2">
      <c r="C3406" s="294"/>
      <c r="D3406" s="295"/>
      <c r="E3406" s="296"/>
      <c r="F3406" s="297"/>
    </row>
    <row r="3407" spans="3:6" x14ac:dyDescent="0.2">
      <c r="C3407" s="294"/>
      <c r="D3407" s="295"/>
      <c r="E3407" s="296"/>
      <c r="F3407" s="297"/>
    </row>
    <row r="3408" spans="3:6" x14ac:dyDescent="0.2">
      <c r="C3408" s="294"/>
      <c r="D3408" s="295"/>
      <c r="E3408" s="296"/>
      <c r="F3408" s="297"/>
    </row>
    <row r="3409" spans="3:6" x14ac:dyDescent="0.2">
      <c r="C3409" s="294"/>
      <c r="D3409" s="295"/>
      <c r="E3409" s="296"/>
      <c r="F3409" s="297"/>
    </row>
    <row r="3410" spans="3:6" x14ac:dyDescent="0.2">
      <c r="C3410" s="294"/>
      <c r="D3410" s="295"/>
      <c r="E3410" s="296"/>
      <c r="F3410" s="297"/>
    </row>
    <row r="3411" spans="3:6" x14ac:dyDescent="0.2">
      <c r="C3411" s="294"/>
      <c r="D3411" s="295"/>
      <c r="E3411" s="296"/>
      <c r="F3411" s="297"/>
    </row>
    <row r="3412" spans="3:6" x14ac:dyDescent="0.2">
      <c r="C3412" s="294"/>
      <c r="D3412" s="295"/>
      <c r="E3412" s="296"/>
      <c r="F3412" s="297"/>
    </row>
    <row r="3413" spans="3:6" x14ac:dyDescent="0.2">
      <c r="C3413" s="294"/>
      <c r="D3413" s="295"/>
      <c r="E3413" s="296"/>
      <c r="F3413" s="297"/>
    </row>
    <row r="3414" spans="3:6" x14ac:dyDescent="0.2">
      <c r="C3414" s="294"/>
      <c r="D3414" s="295"/>
      <c r="E3414" s="296"/>
      <c r="F3414" s="297"/>
    </row>
    <row r="3415" spans="3:6" x14ac:dyDescent="0.2">
      <c r="C3415" s="294"/>
      <c r="D3415" s="295"/>
      <c r="E3415" s="296"/>
      <c r="F3415" s="297"/>
    </row>
    <row r="3416" spans="3:6" x14ac:dyDescent="0.2">
      <c r="C3416" s="294"/>
      <c r="D3416" s="295"/>
      <c r="E3416" s="296"/>
      <c r="F3416" s="297"/>
    </row>
    <row r="3417" spans="3:6" x14ac:dyDescent="0.2">
      <c r="C3417" s="294"/>
      <c r="D3417" s="295"/>
      <c r="E3417" s="296"/>
      <c r="F3417" s="297"/>
    </row>
    <row r="3418" spans="3:6" x14ac:dyDescent="0.2">
      <c r="C3418" s="294"/>
      <c r="D3418" s="295"/>
      <c r="E3418" s="296"/>
      <c r="F3418" s="297"/>
    </row>
    <row r="3419" spans="3:6" x14ac:dyDescent="0.2">
      <c r="C3419" s="294"/>
      <c r="D3419" s="295"/>
      <c r="E3419" s="296"/>
      <c r="F3419" s="297"/>
    </row>
    <row r="3420" spans="3:6" x14ac:dyDescent="0.2">
      <c r="C3420" s="294"/>
      <c r="D3420" s="295"/>
      <c r="E3420" s="296"/>
      <c r="F3420" s="297"/>
    </row>
    <row r="3421" spans="3:6" x14ac:dyDescent="0.2">
      <c r="C3421" s="294"/>
      <c r="D3421" s="295"/>
      <c r="E3421" s="296"/>
      <c r="F3421" s="297"/>
    </row>
    <row r="3422" spans="3:6" x14ac:dyDescent="0.2">
      <c r="C3422" s="294"/>
      <c r="D3422" s="295"/>
      <c r="E3422" s="296"/>
      <c r="F3422" s="297"/>
    </row>
    <row r="3423" spans="3:6" x14ac:dyDescent="0.2">
      <c r="C3423" s="294"/>
      <c r="D3423" s="295"/>
      <c r="E3423" s="296"/>
      <c r="F3423" s="297"/>
    </row>
    <row r="3424" spans="3:6" x14ac:dyDescent="0.2">
      <c r="C3424" s="294"/>
      <c r="D3424" s="295"/>
      <c r="E3424" s="296"/>
      <c r="F3424" s="297"/>
    </row>
    <row r="3425" spans="3:6" x14ac:dyDescent="0.2">
      <c r="C3425" s="294"/>
      <c r="D3425" s="295"/>
      <c r="E3425" s="296"/>
      <c r="F3425" s="297"/>
    </row>
    <row r="3426" spans="3:6" x14ac:dyDescent="0.2">
      <c r="C3426" s="294"/>
      <c r="D3426" s="295"/>
      <c r="E3426" s="296"/>
      <c r="F3426" s="297"/>
    </row>
    <row r="3427" spans="3:6" x14ac:dyDescent="0.2">
      <c r="C3427" s="294"/>
      <c r="D3427" s="295"/>
      <c r="E3427" s="296"/>
      <c r="F3427" s="297"/>
    </row>
    <row r="3428" spans="3:6" x14ac:dyDescent="0.2">
      <c r="C3428" s="294"/>
      <c r="D3428" s="295"/>
      <c r="E3428" s="296"/>
      <c r="F3428" s="297"/>
    </row>
    <row r="3429" spans="3:6" x14ac:dyDescent="0.2">
      <c r="C3429" s="294"/>
      <c r="D3429" s="295"/>
      <c r="E3429" s="296"/>
      <c r="F3429" s="297"/>
    </row>
    <row r="3430" spans="3:6" x14ac:dyDescent="0.2">
      <c r="C3430" s="294"/>
      <c r="D3430" s="295"/>
      <c r="E3430" s="296"/>
      <c r="F3430" s="297"/>
    </row>
    <row r="3431" spans="3:6" x14ac:dyDescent="0.2">
      <c r="C3431" s="294"/>
      <c r="D3431" s="295"/>
      <c r="E3431" s="296"/>
      <c r="F3431" s="297"/>
    </row>
    <row r="3432" spans="3:6" x14ac:dyDescent="0.2">
      <c r="C3432" s="294"/>
      <c r="D3432" s="295"/>
      <c r="E3432" s="296"/>
      <c r="F3432" s="297"/>
    </row>
    <row r="3433" spans="3:6" x14ac:dyDescent="0.2">
      <c r="C3433" s="294"/>
      <c r="D3433" s="295"/>
      <c r="E3433" s="296"/>
      <c r="F3433" s="297"/>
    </row>
    <row r="3434" spans="3:6" x14ac:dyDescent="0.2">
      <c r="C3434" s="294"/>
      <c r="D3434" s="295"/>
      <c r="E3434" s="296"/>
      <c r="F3434" s="297"/>
    </row>
    <row r="3435" spans="3:6" x14ac:dyDescent="0.2">
      <c r="C3435" s="294"/>
      <c r="D3435" s="295"/>
      <c r="E3435" s="296"/>
      <c r="F3435" s="297"/>
    </row>
    <row r="3436" spans="3:6" x14ac:dyDescent="0.2">
      <c r="C3436" s="294"/>
      <c r="D3436" s="295"/>
      <c r="E3436" s="296"/>
      <c r="F3436" s="297"/>
    </row>
    <row r="3437" spans="3:6" x14ac:dyDescent="0.2">
      <c r="C3437" s="294"/>
      <c r="D3437" s="295"/>
      <c r="E3437" s="296"/>
      <c r="F3437" s="297"/>
    </row>
    <row r="3438" spans="3:6" x14ac:dyDescent="0.2">
      <c r="C3438" s="294"/>
      <c r="D3438" s="295"/>
      <c r="E3438" s="296"/>
      <c r="F3438" s="297"/>
    </row>
    <row r="3439" spans="3:6" x14ac:dyDescent="0.2">
      <c r="C3439" s="294"/>
      <c r="D3439" s="295"/>
      <c r="E3439" s="296"/>
      <c r="F3439" s="297"/>
    </row>
    <row r="3440" spans="3:6" x14ac:dyDescent="0.2">
      <c r="C3440" s="294"/>
      <c r="D3440" s="295"/>
      <c r="E3440" s="296"/>
      <c r="F3440" s="297"/>
    </row>
    <row r="3441" spans="3:6" x14ac:dyDescent="0.2">
      <c r="C3441" s="294"/>
      <c r="D3441" s="295"/>
      <c r="E3441" s="296"/>
      <c r="F3441" s="297"/>
    </row>
    <row r="3442" spans="3:6" x14ac:dyDescent="0.2">
      <c r="C3442" s="294"/>
      <c r="D3442" s="295"/>
      <c r="E3442" s="296"/>
      <c r="F3442" s="297"/>
    </row>
    <row r="3443" spans="3:6" x14ac:dyDescent="0.2">
      <c r="C3443" s="294"/>
      <c r="D3443" s="295"/>
      <c r="E3443" s="296"/>
      <c r="F3443" s="297"/>
    </row>
    <row r="3444" spans="3:6" x14ac:dyDescent="0.2">
      <c r="C3444" s="294"/>
      <c r="D3444" s="295"/>
      <c r="E3444" s="296"/>
      <c r="F3444" s="297"/>
    </row>
    <row r="3445" spans="3:6" x14ac:dyDescent="0.2">
      <c r="C3445" s="294"/>
      <c r="D3445" s="295"/>
      <c r="E3445" s="296"/>
      <c r="F3445" s="297"/>
    </row>
    <row r="3446" spans="3:6" x14ac:dyDescent="0.2">
      <c r="C3446" s="294"/>
      <c r="D3446" s="295"/>
      <c r="E3446" s="296"/>
      <c r="F3446" s="297"/>
    </row>
    <row r="3447" spans="3:6" x14ac:dyDescent="0.2">
      <c r="C3447" s="294"/>
      <c r="D3447" s="295"/>
      <c r="E3447" s="296"/>
      <c r="F3447" s="297"/>
    </row>
    <row r="3448" spans="3:6" x14ac:dyDescent="0.2">
      <c r="C3448" s="294"/>
      <c r="D3448" s="295"/>
      <c r="E3448" s="296"/>
      <c r="F3448" s="297"/>
    </row>
    <row r="3449" spans="3:6" x14ac:dyDescent="0.2">
      <c r="C3449" s="294"/>
      <c r="D3449" s="295"/>
      <c r="E3449" s="296"/>
      <c r="F3449" s="297"/>
    </row>
    <row r="3450" spans="3:6" x14ac:dyDescent="0.2">
      <c r="C3450" s="294"/>
      <c r="D3450" s="295"/>
      <c r="E3450" s="296"/>
      <c r="F3450" s="297"/>
    </row>
    <row r="3451" spans="3:6" x14ac:dyDescent="0.2">
      <c r="C3451" s="294"/>
      <c r="D3451" s="295"/>
      <c r="E3451" s="296"/>
      <c r="F3451" s="297"/>
    </row>
    <row r="3452" spans="3:6" x14ac:dyDescent="0.2">
      <c r="C3452" s="294"/>
      <c r="D3452" s="295"/>
      <c r="E3452" s="296"/>
      <c r="F3452" s="297"/>
    </row>
    <row r="3453" spans="3:6" x14ac:dyDescent="0.2">
      <c r="C3453" s="294"/>
      <c r="D3453" s="295"/>
      <c r="E3453" s="296"/>
      <c r="F3453" s="297"/>
    </row>
    <row r="3454" spans="3:6" x14ac:dyDescent="0.2">
      <c r="C3454" s="294"/>
      <c r="D3454" s="295"/>
      <c r="E3454" s="296"/>
      <c r="F3454" s="297"/>
    </row>
    <row r="3455" spans="3:6" x14ac:dyDescent="0.2">
      <c r="C3455" s="294"/>
      <c r="D3455" s="295"/>
      <c r="E3455" s="296"/>
      <c r="F3455" s="297"/>
    </row>
    <row r="3456" spans="3:6" x14ac:dyDescent="0.2">
      <c r="C3456" s="294"/>
      <c r="D3456" s="295"/>
      <c r="E3456" s="296"/>
      <c r="F3456" s="297"/>
    </row>
    <row r="3457" spans="3:6" x14ac:dyDescent="0.2">
      <c r="C3457" s="294"/>
      <c r="D3457" s="295"/>
      <c r="E3457" s="296"/>
      <c r="F3457" s="297"/>
    </row>
    <row r="3458" spans="3:6" x14ac:dyDescent="0.2">
      <c r="C3458" s="294"/>
      <c r="D3458" s="295"/>
      <c r="E3458" s="296"/>
      <c r="F3458" s="297"/>
    </row>
    <row r="3459" spans="3:6" x14ac:dyDescent="0.2">
      <c r="C3459" s="294"/>
      <c r="D3459" s="295"/>
      <c r="E3459" s="296"/>
      <c r="F3459" s="297"/>
    </row>
    <row r="3460" spans="3:6" x14ac:dyDescent="0.2">
      <c r="C3460" s="294"/>
      <c r="D3460" s="295"/>
      <c r="E3460" s="296"/>
      <c r="F3460" s="297"/>
    </row>
    <row r="3461" spans="3:6" x14ac:dyDescent="0.2">
      <c r="C3461" s="294"/>
      <c r="D3461" s="295"/>
      <c r="E3461" s="296"/>
      <c r="F3461" s="297"/>
    </row>
    <row r="3462" spans="3:6" x14ac:dyDescent="0.2">
      <c r="C3462" s="294"/>
      <c r="D3462" s="295"/>
      <c r="E3462" s="296"/>
      <c r="F3462" s="297"/>
    </row>
    <row r="3463" spans="3:6" x14ac:dyDescent="0.2">
      <c r="C3463" s="294"/>
      <c r="D3463" s="295"/>
      <c r="E3463" s="296"/>
      <c r="F3463" s="297"/>
    </row>
    <row r="3464" spans="3:6" x14ac:dyDescent="0.2">
      <c r="C3464" s="294"/>
      <c r="D3464" s="295"/>
      <c r="E3464" s="296"/>
      <c r="F3464" s="297"/>
    </row>
    <row r="3465" spans="3:6" x14ac:dyDescent="0.2">
      <c r="C3465" s="294"/>
      <c r="D3465" s="295"/>
      <c r="E3465" s="296"/>
      <c r="F3465" s="297"/>
    </row>
    <row r="3466" spans="3:6" x14ac:dyDescent="0.2">
      <c r="C3466" s="294"/>
      <c r="D3466" s="295"/>
      <c r="E3466" s="296"/>
      <c r="F3466" s="297"/>
    </row>
    <row r="3467" spans="3:6" x14ac:dyDescent="0.2">
      <c r="C3467" s="294"/>
      <c r="D3467" s="295"/>
      <c r="E3467" s="296"/>
      <c r="F3467" s="297"/>
    </row>
    <row r="3468" spans="3:6" x14ac:dyDescent="0.2">
      <c r="C3468" s="294"/>
      <c r="D3468" s="295"/>
      <c r="E3468" s="296"/>
      <c r="F3468" s="297"/>
    </row>
    <row r="3469" spans="3:6" x14ac:dyDescent="0.2">
      <c r="C3469" s="294"/>
      <c r="D3469" s="295"/>
      <c r="E3469" s="296"/>
      <c r="F3469" s="297"/>
    </row>
    <row r="3470" spans="3:6" x14ac:dyDescent="0.2">
      <c r="C3470" s="294"/>
      <c r="D3470" s="295"/>
      <c r="E3470" s="296"/>
      <c r="F3470" s="297"/>
    </row>
    <row r="3471" spans="3:6" x14ac:dyDescent="0.2">
      <c r="C3471" s="294"/>
      <c r="D3471" s="295"/>
      <c r="E3471" s="296"/>
      <c r="F3471" s="297"/>
    </row>
    <row r="3472" spans="3:6" x14ac:dyDescent="0.2">
      <c r="C3472" s="294"/>
      <c r="D3472" s="295"/>
      <c r="E3472" s="296"/>
      <c r="F3472" s="297"/>
    </row>
    <row r="3473" spans="3:6" x14ac:dyDescent="0.2">
      <c r="C3473" s="294"/>
      <c r="D3473" s="295"/>
      <c r="E3473" s="296"/>
      <c r="F3473" s="297"/>
    </row>
    <row r="3474" spans="3:6" x14ac:dyDescent="0.2">
      <c r="C3474" s="294"/>
      <c r="D3474" s="295"/>
      <c r="E3474" s="296"/>
      <c r="F3474" s="297"/>
    </row>
    <row r="3475" spans="3:6" x14ac:dyDescent="0.2">
      <c r="C3475" s="294"/>
      <c r="D3475" s="295"/>
      <c r="E3475" s="296"/>
      <c r="F3475" s="297"/>
    </row>
    <row r="3476" spans="3:6" x14ac:dyDescent="0.2">
      <c r="C3476" s="294"/>
      <c r="D3476" s="295"/>
      <c r="E3476" s="296"/>
      <c r="F3476" s="297"/>
    </row>
    <row r="3477" spans="3:6" x14ac:dyDescent="0.2">
      <c r="C3477" s="294"/>
      <c r="D3477" s="295"/>
      <c r="E3477" s="296"/>
      <c r="F3477" s="297"/>
    </row>
    <row r="3478" spans="3:6" x14ac:dyDescent="0.2">
      <c r="C3478" s="294"/>
      <c r="D3478" s="295"/>
      <c r="E3478" s="296"/>
      <c r="F3478" s="297"/>
    </row>
    <row r="3479" spans="3:6" x14ac:dyDescent="0.2">
      <c r="C3479" s="294"/>
      <c r="D3479" s="295"/>
      <c r="E3479" s="296"/>
      <c r="F3479" s="297"/>
    </row>
    <row r="3480" spans="3:6" x14ac:dyDescent="0.2">
      <c r="C3480" s="294"/>
      <c r="D3480" s="295"/>
      <c r="E3480" s="296"/>
      <c r="F3480" s="297"/>
    </row>
    <row r="3481" spans="3:6" x14ac:dyDescent="0.2">
      <c r="C3481" s="294"/>
      <c r="D3481" s="295"/>
      <c r="E3481" s="296"/>
      <c r="F3481" s="297"/>
    </row>
    <row r="3482" spans="3:6" x14ac:dyDescent="0.2">
      <c r="C3482" s="294"/>
      <c r="D3482" s="295"/>
      <c r="E3482" s="296"/>
      <c r="F3482" s="297"/>
    </row>
    <row r="3483" spans="3:6" x14ac:dyDescent="0.2">
      <c r="C3483" s="294"/>
      <c r="D3483" s="295"/>
      <c r="E3483" s="296"/>
      <c r="F3483" s="297"/>
    </row>
    <row r="3484" spans="3:6" x14ac:dyDescent="0.2">
      <c r="C3484" s="294"/>
      <c r="D3484" s="295"/>
      <c r="E3484" s="296"/>
      <c r="F3484" s="297"/>
    </row>
    <row r="3485" spans="3:6" x14ac:dyDescent="0.2">
      <c r="C3485" s="294"/>
      <c r="D3485" s="295"/>
      <c r="E3485" s="296"/>
      <c r="F3485" s="297"/>
    </row>
    <row r="3486" spans="3:6" x14ac:dyDescent="0.2">
      <c r="C3486" s="294"/>
      <c r="D3486" s="295"/>
      <c r="E3486" s="296"/>
      <c r="F3486" s="297"/>
    </row>
    <row r="3487" spans="3:6" x14ac:dyDescent="0.2">
      <c r="C3487" s="294"/>
      <c r="D3487" s="295"/>
      <c r="E3487" s="296"/>
      <c r="F3487" s="297"/>
    </row>
    <row r="3488" spans="3:6" x14ac:dyDescent="0.2">
      <c r="C3488" s="294"/>
      <c r="D3488" s="295"/>
      <c r="E3488" s="296"/>
      <c r="F3488" s="297"/>
    </row>
    <row r="3489" spans="3:6" x14ac:dyDescent="0.2">
      <c r="C3489" s="294"/>
      <c r="D3489" s="295"/>
      <c r="E3489" s="296"/>
      <c r="F3489" s="297"/>
    </row>
    <row r="3490" spans="3:6" x14ac:dyDescent="0.2">
      <c r="C3490" s="294"/>
      <c r="D3490" s="295"/>
      <c r="E3490" s="296"/>
      <c r="F3490" s="297"/>
    </row>
    <row r="3491" spans="3:6" x14ac:dyDescent="0.2">
      <c r="C3491" s="294"/>
      <c r="D3491" s="295"/>
      <c r="E3491" s="296"/>
      <c r="F3491" s="297"/>
    </row>
    <row r="3492" spans="3:6" x14ac:dyDescent="0.2">
      <c r="C3492" s="294"/>
      <c r="D3492" s="295"/>
      <c r="E3492" s="296"/>
      <c r="F3492" s="297"/>
    </row>
    <row r="3493" spans="3:6" x14ac:dyDescent="0.2">
      <c r="C3493" s="294"/>
      <c r="D3493" s="295"/>
      <c r="E3493" s="296"/>
      <c r="F3493" s="297"/>
    </row>
    <row r="3494" spans="3:6" x14ac:dyDescent="0.2">
      <c r="C3494" s="294"/>
      <c r="D3494" s="295"/>
      <c r="E3494" s="296"/>
      <c r="F3494" s="297"/>
    </row>
    <row r="3495" spans="3:6" x14ac:dyDescent="0.2">
      <c r="C3495" s="294"/>
      <c r="D3495" s="295"/>
      <c r="E3495" s="296"/>
      <c r="F3495" s="297"/>
    </row>
    <row r="3496" spans="3:6" x14ac:dyDescent="0.2">
      <c r="C3496" s="294"/>
      <c r="D3496" s="295"/>
      <c r="E3496" s="296"/>
      <c r="F3496" s="297"/>
    </row>
    <row r="3497" spans="3:6" x14ac:dyDescent="0.2">
      <c r="C3497" s="294"/>
      <c r="D3497" s="295"/>
      <c r="E3497" s="296"/>
      <c r="F3497" s="297"/>
    </row>
    <row r="3498" spans="3:6" x14ac:dyDescent="0.2">
      <c r="C3498" s="294"/>
      <c r="D3498" s="295"/>
      <c r="E3498" s="296"/>
      <c r="F3498" s="297"/>
    </row>
    <row r="3499" spans="3:6" x14ac:dyDescent="0.2">
      <c r="C3499" s="294"/>
      <c r="D3499" s="295"/>
      <c r="E3499" s="296"/>
      <c r="F3499" s="297"/>
    </row>
    <row r="3500" spans="3:6" x14ac:dyDescent="0.2">
      <c r="C3500" s="294"/>
      <c r="D3500" s="295"/>
      <c r="E3500" s="296"/>
      <c r="F3500" s="297"/>
    </row>
    <row r="3501" spans="3:6" x14ac:dyDescent="0.2">
      <c r="C3501" s="294"/>
      <c r="D3501" s="295"/>
      <c r="E3501" s="296"/>
      <c r="F3501" s="297"/>
    </row>
    <row r="3502" spans="3:6" x14ac:dyDescent="0.2">
      <c r="C3502" s="294"/>
      <c r="D3502" s="295"/>
      <c r="E3502" s="296"/>
      <c r="F3502" s="297"/>
    </row>
    <row r="3503" spans="3:6" x14ac:dyDescent="0.2">
      <c r="C3503" s="294"/>
      <c r="D3503" s="295"/>
      <c r="E3503" s="296"/>
      <c r="F3503" s="297"/>
    </row>
    <row r="3504" spans="3:6" x14ac:dyDescent="0.2">
      <c r="C3504" s="294"/>
      <c r="D3504" s="295"/>
      <c r="E3504" s="296"/>
      <c r="F3504" s="297"/>
    </row>
    <row r="3505" spans="3:6" x14ac:dyDescent="0.2">
      <c r="C3505" s="294"/>
      <c r="D3505" s="295"/>
      <c r="E3505" s="296"/>
      <c r="F3505" s="297"/>
    </row>
    <row r="3506" spans="3:6" x14ac:dyDescent="0.2">
      <c r="C3506" s="294"/>
      <c r="D3506" s="295"/>
      <c r="E3506" s="296"/>
      <c r="F3506" s="297"/>
    </row>
    <row r="3507" spans="3:6" x14ac:dyDescent="0.2">
      <c r="C3507" s="294"/>
      <c r="D3507" s="295"/>
      <c r="E3507" s="296"/>
      <c r="F3507" s="297"/>
    </row>
    <row r="3508" spans="3:6" x14ac:dyDescent="0.2">
      <c r="C3508" s="294"/>
      <c r="D3508" s="295"/>
      <c r="E3508" s="296"/>
      <c r="F3508" s="297"/>
    </row>
    <row r="3509" spans="3:6" x14ac:dyDescent="0.2">
      <c r="C3509" s="294"/>
      <c r="D3509" s="295"/>
      <c r="E3509" s="296"/>
      <c r="F3509" s="297"/>
    </row>
    <row r="3510" spans="3:6" x14ac:dyDescent="0.2">
      <c r="C3510" s="294"/>
      <c r="D3510" s="295"/>
      <c r="E3510" s="296"/>
      <c r="F3510" s="297"/>
    </row>
    <row r="3511" spans="3:6" x14ac:dyDescent="0.2">
      <c r="C3511" s="294"/>
      <c r="D3511" s="295"/>
      <c r="E3511" s="296"/>
      <c r="F3511" s="297"/>
    </row>
    <row r="3512" spans="3:6" x14ac:dyDescent="0.2">
      <c r="C3512" s="294"/>
      <c r="D3512" s="295"/>
      <c r="E3512" s="296"/>
      <c r="F3512" s="297"/>
    </row>
    <row r="3513" spans="3:6" x14ac:dyDescent="0.2">
      <c r="C3513" s="294"/>
      <c r="D3513" s="295"/>
      <c r="E3513" s="296"/>
      <c r="F3513" s="297"/>
    </row>
    <row r="3514" spans="3:6" x14ac:dyDescent="0.2">
      <c r="C3514" s="294"/>
      <c r="D3514" s="295"/>
      <c r="E3514" s="296"/>
      <c r="F3514" s="297"/>
    </row>
    <row r="3515" spans="3:6" x14ac:dyDescent="0.2">
      <c r="C3515" s="294"/>
      <c r="D3515" s="295"/>
      <c r="E3515" s="296"/>
      <c r="F3515" s="297"/>
    </row>
    <row r="3516" spans="3:6" x14ac:dyDescent="0.2">
      <c r="C3516" s="294"/>
      <c r="D3516" s="295"/>
      <c r="E3516" s="296"/>
      <c r="F3516" s="297"/>
    </row>
    <row r="3517" spans="3:6" x14ac:dyDescent="0.2">
      <c r="C3517" s="294"/>
      <c r="D3517" s="295"/>
      <c r="E3517" s="296"/>
      <c r="F3517" s="297"/>
    </row>
    <row r="3518" spans="3:6" x14ac:dyDescent="0.2">
      <c r="C3518" s="294"/>
      <c r="D3518" s="295"/>
      <c r="E3518" s="296"/>
      <c r="F3518" s="297"/>
    </row>
    <row r="3519" spans="3:6" x14ac:dyDescent="0.2">
      <c r="C3519" s="294"/>
      <c r="D3519" s="295"/>
      <c r="E3519" s="296"/>
      <c r="F3519" s="297"/>
    </row>
    <row r="3520" spans="3:6" x14ac:dyDescent="0.2">
      <c r="C3520" s="294"/>
      <c r="D3520" s="295"/>
      <c r="E3520" s="296"/>
      <c r="F3520" s="297"/>
    </row>
    <row r="3521" spans="3:6" x14ac:dyDescent="0.2">
      <c r="C3521" s="294"/>
      <c r="D3521" s="295"/>
      <c r="E3521" s="296"/>
      <c r="F3521" s="297"/>
    </row>
    <row r="3522" spans="3:6" x14ac:dyDescent="0.2">
      <c r="C3522" s="294"/>
      <c r="D3522" s="295"/>
      <c r="E3522" s="296"/>
      <c r="F3522" s="297"/>
    </row>
    <row r="3523" spans="3:6" x14ac:dyDescent="0.2">
      <c r="C3523" s="294"/>
      <c r="D3523" s="295"/>
      <c r="E3523" s="296"/>
      <c r="F3523" s="297"/>
    </row>
    <row r="3524" spans="3:6" x14ac:dyDescent="0.2">
      <c r="C3524" s="294"/>
      <c r="D3524" s="295"/>
      <c r="E3524" s="296"/>
      <c r="F3524" s="297"/>
    </row>
    <row r="3525" spans="3:6" x14ac:dyDescent="0.2">
      <c r="C3525" s="294"/>
      <c r="D3525" s="295"/>
      <c r="E3525" s="296"/>
      <c r="F3525" s="297"/>
    </row>
    <row r="3526" spans="3:6" x14ac:dyDescent="0.2">
      <c r="C3526" s="294"/>
      <c r="D3526" s="295"/>
      <c r="E3526" s="296"/>
      <c r="F3526" s="297"/>
    </row>
    <row r="3527" spans="3:6" x14ac:dyDescent="0.2">
      <c r="C3527" s="294"/>
      <c r="D3527" s="295"/>
      <c r="E3527" s="296"/>
      <c r="F3527" s="297"/>
    </row>
    <row r="3528" spans="3:6" x14ac:dyDescent="0.2">
      <c r="C3528" s="294"/>
      <c r="D3528" s="295"/>
      <c r="E3528" s="296"/>
      <c r="F3528" s="297"/>
    </row>
    <row r="3529" spans="3:6" x14ac:dyDescent="0.2">
      <c r="C3529" s="294"/>
      <c r="D3529" s="295"/>
      <c r="E3529" s="296"/>
      <c r="F3529" s="297"/>
    </row>
    <row r="3530" spans="3:6" x14ac:dyDescent="0.2">
      <c r="C3530" s="294"/>
      <c r="D3530" s="295"/>
      <c r="E3530" s="296"/>
      <c r="F3530" s="297"/>
    </row>
    <row r="3531" spans="3:6" x14ac:dyDescent="0.2">
      <c r="C3531" s="294"/>
      <c r="D3531" s="295"/>
      <c r="E3531" s="296"/>
      <c r="F3531" s="297"/>
    </row>
    <row r="3532" spans="3:6" x14ac:dyDescent="0.2">
      <c r="C3532" s="294"/>
      <c r="D3532" s="295"/>
      <c r="E3532" s="296"/>
      <c r="F3532" s="297"/>
    </row>
    <row r="3533" spans="3:6" x14ac:dyDescent="0.2">
      <c r="C3533" s="294"/>
      <c r="D3533" s="295"/>
      <c r="E3533" s="296"/>
      <c r="F3533" s="297"/>
    </row>
    <row r="3534" spans="3:6" x14ac:dyDescent="0.2">
      <c r="C3534" s="294"/>
      <c r="D3534" s="295"/>
      <c r="E3534" s="296"/>
      <c r="F3534" s="297"/>
    </row>
    <row r="3535" spans="3:6" x14ac:dyDescent="0.2">
      <c r="C3535" s="294"/>
      <c r="D3535" s="295"/>
      <c r="E3535" s="296"/>
      <c r="F3535" s="297"/>
    </row>
    <row r="3536" spans="3:6" x14ac:dyDescent="0.2">
      <c r="C3536" s="294"/>
      <c r="D3536" s="295"/>
      <c r="E3536" s="296"/>
      <c r="F3536" s="297"/>
    </row>
    <row r="3537" spans="3:6" x14ac:dyDescent="0.2">
      <c r="C3537" s="294"/>
      <c r="D3537" s="295"/>
      <c r="E3537" s="296"/>
      <c r="F3537" s="297"/>
    </row>
    <row r="3538" spans="3:6" x14ac:dyDescent="0.2">
      <c r="C3538" s="294"/>
      <c r="D3538" s="295"/>
      <c r="E3538" s="296"/>
      <c r="F3538" s="297"/>
    </row>
    <row r="3539" spans="3:6" x14ac:dyDescent="0.2">
      <c r="C3539" s="294"/>
      <c r="D3539" s="295"/>
      <c r="E3539" s="296"/>
      <c r="F3539" s="297"/>
    </row>
    <row r="3540" spans="3:6" x14ac:dyDescent="0.2">
      <c r="C3540" s="294"/>
      <c r="D3540" s="295"/>
      <c r="E3540" s="296"/>
      <c r="F3540" s="297"/>
    </row>
    <row r="3541" spans="3:6" x14ac:dyDescent="0.2">
      <c r="C3541" s="294"/>
      <c r="D3541" s="295"/>
      <c r="E3541" s="296"/>
      <c r="F3541" s="297"/>
    </row>
    <row r="3542" spans="3:6" x14ac:dyDescent="0.2">
      <c r="C3542" s="294"/>
      <c r="D3542" s="295"/>
      <c r="E3542" s="296"/>
      <c r="F3542" s="297"/>
    </row>
    <row r="3543" spans="3:6" x14ac:dyDescent="0.2">
      <c r="C3543" s="294"/>
      <c r="D3543" s="295"/>
      <c r="E3543" s="296"/>
      <c r="F3543" s="297"/>
    </row>
    <row r="3544" spans="3:6" x14ac:dyDescent="0.2">
      <c r="C3544" s="294"/>
      <c r="D3544" s="295"/>
      <c r="E3544" s="296"/>
      <c r="F3544" s="297"/>
    </row>
    <row r="3545" spans="3:6" x14ac:dyDescent="0.2">
      <c r="C3545" s="294"/>
      <c r="D3545" s="295"/>
      <c r="E3545" s="296"/>
      <c r="F3545" s="297"/>
    </row>
    <row r="3546" spans="3:6" x14ac:dyDescent="0.2">
      <c r="C3546" s="294"/>
      <c r="D3546" s="295"/>
      <c r="E3546" s="296"/>
      <c r="F3546" s="297"/>
    </row>
    <row r="3547" spans="3:6" x14ac:dyDescent="0.2">
      <c r="C3547" s="294"/>
      <c r="D3547" s="295"/>
      <c r="E3547" s="296"/>
      <c r="F3547" s="297"/>
    </row>
    <row r="3548" spans="3:6" x14ac:dyDescent="0.2">
      <c r="C3548" s="294"/>
      <c r="D3548" s="295"/>
      <c r="E3548" s="296"/>
      <c r="F3548" s="297"/>
    </row>
    <row r="3549" spans="3:6" x14ac:dyDescent="0.2">
      <c r="C3549" s="294"/>
      <c r="D3549" s="295"/>
      <c r="E3549" s="296"/>
      <c r="F3549" s="297"/>
    </row>
    <row r="3550" spans="3:6" x14ac:dyDescent="0.2">
      <c r="C3550" s="294"/>
      <c r="D3550" s="295"/>
      <c r="E3550" s="296"/>
      <c r="F3550" s="297"/>
    </row>
    <row r="3551" spans="3:6" x14ac:dyDescent="0.2">
      <c r="C3551" s="294"/>
      <c r="D3551" s="295"/>
      <c r="E3551" s="296"/>
      <c r="F3551" s="297"/>
    </row>
    <row r="3552" spans="3:6" x14ac:dyDescent="0.2">
      <c r="C3552" s="294"/>
      <c r="D3552" s="295"/>
      <c r="E3552" s="296"/>
      <c r="F3552" s="297"/>
    </row>
    <row r="3553" spans="3:6" x14ac:dyDescent="0.2">
      <c r="C3553" s="294"/>
      <c r="D3553" s="295"/>
      <c r="E3553" s="296"/>
      <c r="F3553" s="297"/>
    </row>
    <row r="3554" spans="3:6" x14ac:dyDescent="0.2">
      <c r="C3554" s="294"/>
      <c r="D3554" s="295"/>
      <c r="E3554" s="296"/>
      <c r="F3554" s="297"/>
    </row>
    <row r="3555" spans="3:6" x14ac:dyDescent="0.2">
      <c r="C3555" s="294"/>
      <c r="D3555" s="295"/>
      <c r="E3555" s="296"/>
      <c r="F3555" s="297"/>
    </row>
    <row r="3556" spans="3:6" x14ac:dyDescent="0.2">
      <c r="C3556" s="294"/>
      <c r="D3556" s="295"/>
      <c r="E3556" s="296"/>
      <c r="F3556" s="297"/>
    </row>
    <row r="3557" spans="3:6" x14ac:dyDescent="0.2">
      <c r="C3557" s="294"/>
      <c r="D3557" s="295"/>
      <c r="E3557" s="296"/>
      <c r="F3557" s="297"/>
    </row>
    <row r="3558" spans="3:6" x14ac:dyDescent="0.2">
      <c r="C3558" s="294"/>
      <c r="D3558" s="295"/>
      <c r="E3558" s="296"/>
      <c r="F3558" s="297"/>
    </row>
    <row r="3559" spans="3:6" x14ac:dyDescent="0.2">
      <c r="C3559" s="294"/>
      <c r="D3559" s="295"/>
      <c r="E3559" s="296"/>
      <c r="F3559" s="297"/>
    </row>
    <row r="3560" spans="3:6" x14ac:dyDescent="0.2">
      <c r="C3560" s="294"/>
      <c r="D3560" s="295"/>
      <c r="E3560" s="296"/>
      <c r="F3560" s="297"/>
    </row>
    <row r="3561" spans="3:6" x14ac:dyDescent="0.2">
      <c r="C3561" s="294"/>
      <c r="D3561" s="295"/>
      <c r="E3561" s="296"/>
      <c r="F3561" s="297"/>
    </row>
    <row r="3562" spans="3:6" x14ac:dyDescent="0.2">
      <c r="C3562" s="294"/>
      <c r="D3562" s="295"/>
      <c r="E3562" s="296"/>
      <c r="F3562" s="297"/>
    </row>
    <row r="3563" spans="3:6" x14ac:dyDescent="0.2">
      <c r="C3563" s="294"/>
      <c r="D3563" s="295"/>
      <c r="E3563" s="296"/>
      <c r="F3563" s="297"/>
    </row>
    <row r="3564" spans="3:6" x14ac:dyDescent="0.2">
      <c r="C3564" s="294"/>
      <c r="D3564" s="295"/>
      <c r="E3564" s="296"/>
      <c r="F3564" s="297"/>
    </row>
    <row r="3565" spans="3:6" x14ac:dyDescent="0.2">
      <c r="C3565" s="294"/>
      <c r="D3565" s="295"/>
      <c r="E3565" s="296"/>
      <c r="F3565" s="297"/>
    </row>
    <row r="3566" spans="3:6" x14ac:dyDescent="0.2">
      <c r="C3566" s="294"/>
      <c r="D3566" s="295"/>
      <c r="E3566" s="296"/>
      <c r="F3566" s="297"/>
    </row>
    <row r="3567" spans="3:6" x14ac:dyDescent="0.2">
      <c r="C3567" s="294"/>
      <c r="D3567" s="295"/>
      <c r="E3567" s="296"/>
      <c r="F3567" s="297"/>
    </row>
    <row r="3568" spans="3:6" x14ac:dyDescent="0.2">
      <c r="C3568" s="294"/>
      <c r="D3568" s="295"/>
      <c r="E3568" s="296"/>
      <c r="F3568" s="297"/>
    </row>
    <row r="3569" spans="3:6" x14ac:dyDescent="0.2">
      <c r="C3569" s="294"/>
      <c r="D3569" s="295"/>
      <c r="E3569" s="296"/>
      <c r="F3569" s="297"/>
    </row>
    <row r="3570" spans="3:6" x14ac:dyDescent="0.2">
      <c r="C3570" s="294"/>
      <c r="D3570" s="295"/>
      <c r="E3570" s="296"/>
      <c r="F3570" s="297"/>
    </row>
    <row r="3571" spans="3:6" x14ac:dyDescent="0.2">
      <c r="C3571" s="294"/>
      <c r="D3571" s="295"/>
      <c r="E3571" s="296"/>
      <c r="F3571" s="297"/>
    </row>
    <row r="3572" spans="3:6" x14ac:dyDescent="0.2">
      <c r="C3572" s="294"/>
      <c r="D3572" s="295"/>
      <c r="E3572" s="296"/>
      <c r="F3572" s="297"/>
    </row>
    <row r="3573" spans="3:6" x14ac:dyDescent="0.2">
      <c r="C3573" s="294"/>
      <c r="D3573" s="295"/>
      <c r="E3573" s="296"/>
      <c r="F3573" s="297"/>
    </row>
    <row r="3574" spans="3:6" x14ac:dyDescent="0.2">
      <c r="C3574" s="294"/>
      <c r="D3574" s="295"/>
      <c r="E3574" s="296"/>
      <c r="F3574" s="297"/>
    </row>
    <row r="3575" spans="3:6" x14ac:dyDescent="0.2">
      <c r="C3575" s="294"/>
      <c r="D3575" s="295"/>
      <c r="E3575" s="296"/>
      <c r="F3575" s="297"/>
    </row>
    <row r="3576" spans="3:6" x14ac:dyDescent="0.2">
      <c r="C3576" s="294"/>
      <c r="D3576" s="295"/>
      <c r="E3576" s="296"/>
      <c r="F3576" s="297"/>
    </row>
    <row r="3577" spans="3:6" x14ac:dyDescent="0.2">
      <c r="C3577" s="294"/>
      <c r="D3577" s="295"/>
      <c r="E3577" s="296"/>
      <c r="F3577" s="297"/>
    </row>
    <row r="3578" spans="3:6" x14ac:dyDescent="0.2">
      <c r="C3578" s="294"/>
      <c r="D3578" s="295"/>
      <c r="E3578" s="296"/>
      <c r="F3578" s="297"/>
    </row>
    <row r="3579" spans="3:6" x14ac:dyDescent="0.2">
      <c r="C3579" s="294"/>
      <c r="D3579" s="295"/>
      <c r="E3579" s="296"/>
      <c r="F3579" s="297"/>
    </row>
    <row r="3580" spans="3:6" x14ac:dyDescent="0.2">
      <c r="C3580" s="294"/>
      <c r="D3580" s="295"/>
      <c r="E3580" s="296"/>
      <c r="F3580" s="297"/>
    </row>
    <row r="3581" spans="3:6" x14ac:dyDescent="0.2">
      <c r="C3581" s="294"/>
      <c r="D3581" s="295"/>
      <c r="E3581" s="296"/>
      <c r="F3581" s="297"/>
    </row>
    <row r="3582" spans="3:6" x14ac:dyDescent="0.2">
      <c r="C3582" s="294"/>
      <c r="D3582" s="295"/>
      <c r="E3582" s="296"/>
      <c r="F3582" s="297"/>
    </row>
    <row r="3583" spans="3:6" x14ac:dyDescent="0.2">
      <c r="C3583" s="294"/>
      <c r="D3583" s="295"/>
      <c r="E3583" s="296"/>
      <c r="F3583" s="297"/>
    </row>
    <row r="3584" spans="3:6" x14ac:dyDescent="0.2">
      <c r="C3584" s="294"/>
      <c r="D3584" s="295"/>
      <c r="E3584" s="296"/>
      <c r="F3584" s="297"/>
    </row>
    <row r="3585" spans="3:6" x14ac:dyDescent="0.2">
      <c r="C3585" s="294"/>
      <c r="D3585" s="295"/>
      <c r="E3585" s="296"/>
      <c r="F3585" s="297"/>
    </row>
    <row r="3586" spans="3:6" x14ac:dyDescent="0.2">
      <c r="C3586" s="294"/>
      <c r="D3586" s="295"/>
      <c r="E3586" s="296"/>
      <c r="F3586" s="297"/>
    </row>
    <row r="3587" spans="3:6" x14ac:dyDescent="0.2">
      <c r="C3587" s="294"/>
      <c r="D3587" s="295"/>
      <c r="E3587" s="296"/>
      <c r="F3587" s="297"/>
    </row>
    <row r="3588" spans="3:6" x14ac:dyDescent="0.2">
      <c r="C3588" s="294"/>
      <c r="D3588" s="295"/>
      <c r="E3588" s="296"/>
      <c r="F3588" s="297"/>
    </row>
    <row r="3589" spans="3:6" x14ac:dyDescent="0.2">
      <c r="C3589" s="294"/>
      <c r="D3589" s="295"/>
      <c r="E3589" s="296"/>
      <c r="F3589" s="297"/>
    </row>
    <row r="3590" spans="3:6" x14ac:dyDescent="0.2">
      <c r="C3590" s="294"/>
      <c r="D3590" s="295"/>
      <c r="E3590" s="296"/>
      <c r="F3590" s="297"/>
    </row>
    <row r="3591" spans="3:6" x14ac:dyDescent="0.2">
      <c r="C3591" s="294"/>
      <c r="D3591" s="295"/>
      <c r="E3591" s="296"/>
      <c r="F3591" s="297"/>
    </row>
    <row r="3592" spans="3:6" x14ac:dyDescent="0.2">
      <c r="C3592" s="294"/>
      <c r="D3592" s="295"/>
      <c r="E3592" s="296"/>
      <c r="F3592" s="297"/>
    </row>
    <row r="3593" spans="3:6" x14ac:dyDescent="0.2">
      <c r="C3593" s="294"/>
      <c r="D3593" s="295"/>
      <c r="E3593" s="296"/>
      <c r="F3593" s="297"/>
    </row>
    <row r="3594" spans="3:6" x14ac:dyDescent="0.2">
      <c r="C3594" s="294"/>
      <c r="D3594" s="295"/>
      <c r="E3594" s="296"/>
      <c r="F3594" s="297"/>
    </row>
    <row r="3595" spans="3:6" x14ac:dyDescent="0.2">
      <c r="C3595" s="294"/>
      <c r="D3595" s="295"/>
      <c r="E3595" s="296"/>
      <c r="F3595" s="297"/>
    </row>
    <row r="3596" spans="3:6" x14ac:dyDescent="0.2">
      <c r="C3596" s="294"/>
      <c r="D3596" s="295"/>
      <c r="E3596" s="296"/>
      <c r="F3596" s="297"/>
    </row>
    <row r="3597" spans="3:6" x14ac:dyDescent="0.2">
      <c r="C3597" s="294"/>
      <c r="D3597" s="295"/>
      <c r="E3597" s="296"/>
      <c r="F3597" s="297"/>
    </row>
    <row r="3598" spans="3:6" x14ac:dyDescent="0.2">
      <c r="C3598" s="294"/>
      <c r="D3598" s="295"/>
      <c r="E3598" s="296"/>
      <c r="F3598" s="297"/>
    </row>
    <row r="3599" spans="3:6" x14ac:dyDescent="0.2">
      <c r="C3599" s="294"/>
      <c r="D3599" s="295"/>
      <c r="E3599" s="296"/>
      <c r="F3599" s="297"/>
    </row>
    <row r="3600" spans="3:6" x14ac:dyDescent="0.2">
      <c r="C3600" s="294"/>
      <c r="D3600" s="295"/>
      <c r="E3600" s="296"/>
      <c r="F3600" s="297"/>
    </row>
    <row r="3601" spans="3:6" x14ac:dyDescent="0.2">
      <c r="C3601" s="294"/>
      <c r="D3601" s="295"/>
      <c r="E3601" s="296"/>
      <c r="F3601" s="297"/>
    </row>
    <row r="3602" spans="3:6" x14ac:dyDescent="0.2">
      <c r="C3602" s="294"/>
      <c r="D3602" s="295"/>
      <c r="E3602" s="296"/>
      <c r="F3602" s="297"/>
    </row>
    <row r="3603" spans="3:6" x14ac:dyDescent="0.2">
      <c r="C3603" s="294"/>
      <c r="D3603" s="295"/>
      <c r="E3603" s="296"/>
      <c r="F3603" s="297"/>
    </row>
    <row r="3604" spans="3:6" x14ac:dyDescent="0.2">
      <c r="C3604" s="294"/>
      <c r="D3604" s="295"/>
      <c r="E3604" s="296"/>
      <c r="F3604" s="297"/>
    </row>
    <row r="3605" spans="3:6" x14ac:dyDescent="0.2">
      <c r="C3605" s="294"/>
      <c r="D3605" s="295"/>
      <c r="E3605" s="296"/>
      <c r="F3605" s="297"/>
    </row>
    <row r="3606" spans="3:6" x14ac:dyDescent="0.2">
      <c r="C3606" s="294"/>
      <c r="D3606" s="295"/>
      <c r="E3606" s="296"/>
      <c r="F3606" s="297"/>
    </row>
    <row r="3607" spans="3:6" x14ac:dyDescent="0.2">
      <c r="C3607" s="294"/>
      <c r="D3607" s="295"/>
      <c r="E3607" s="296"/>
      <c r="F3607" s="297"/>
    </row>
    <row r="3608" spans="3:6" x14ac:dyDescent="0.2">
      <c r="C3608" s="294"/>
      <c r="D3608" s="295"/>
      <c r="E3608" s="296"/>
      <c r="F3608" s="297"/>
    </row>
    <row r="3609" spans="3:6" x14ac:dyDescent="0.2">
      <c r="C3609" s="294"/>
      <c r="D3609" s="295"/>
      <c r="E3609" s="296"/>
      <c r="F3609" s="297"/>
    </row>
    <row r="3610" spans="3:6" x14ac:dyDescent="0.2">
      <c r="C3610" s="294"/>
      <c r="D3610" s="295"/>
      <c r="E3610" s="296"/>
      <c r="F3610" s="297"/>
    </row>
    <row r="3611" spans="3:6" x14ac:dyDescent="0.2">
      <c r="C3611" s="294"/>
      <c r="D3611" s="295"/>
      <c r="E3611" s="296"/>
      <c r="F3611" s="297"/>
    </row>
    <row r="3612" spans="3:6" x14ac:dyDescent="0.2">
      <c r="C3612" s="294"/>
      <c r="D3612" s="295"/>
      <c r="E3612" s="296"/>
      <c r="F3612" s="297"/>
    </row>
    <row r="3613" spans="3:6" x14ac:dyDescent="0.2">
      <c r="C3613" s="294"/>
      <c r="D3613" s="295"/>
      <c r="E3613" s="296"/>
      <c r="F3613" s="297"/>
    </row>
    <row r="3614" spans="3:6" x14ac:dyDescent="0.2">
      <c r="C3614" s="294"/>
      <c r="D3614" s="295"/>
      <c r="E3614" s="296"/>
      <c r="F3614" s="297"/>
    </row>
    <row r="3615" spans="3:6" x14ac:dyDescent="0.2">
      <c r="C3615" s="294"/>
      <c r="D3615" s="295"/>
      <c r="E3615" s="296"/>
      <c r="F3615" s="297"/>
    </row>
    <row r="3616" spans="3:6" x14ac:dyDescent="0.2">
      <c r="C3616" s="294"/>
      <c r="D3616" s="295"/>
      <c r="E3616" s="296"/>
      <c r="F3616" s="297"/>
    </row>
    <row r="3617" spans="3:6" x14ac:dyDescent="0.2">
      <c r="C3617" s="294"/>
      <c r="D3617" s="295"/>
      <c r="E3617" s="296"/>
      <c r="F3617" s="297"/>
    </row>
    <row r="3618" spans="3:6" x14ac:dyDescent="0.2">
      <c r="C3618" s="294"/>
      <c r="D3618" s="295"/>
      <c r="E3618" s="296"/>
      <c r="F3618" s="297"/>
    </row>
    <row r="3619" spans="3:6" x14ac:dyDescent="0.2">
      <c r="C3619" s="294"/>
      <c r="D3619" s="295"/>
      <c r="E3619" s="296"/>
      <c r="F3619" s="297"/>
    </row>
    <row r="3620" spans="3:6" x14ac:dyDescent="0.2">
      <c r="C3620" s="294"/>
      <c r="D3620" s="295"/>
      <c r="E3620" s="296"/>
      <c r="F3620" s="297"/>
    </row>
    <row r="3621" spans="3:6" x14ac:dyDescent="0.2">
      <c r="C3621" s="294"/>
      <c r="D3621" s="295"/>
      <c r="E3621" s="296"/>
      <c r="F3621" s="297"/>
    </row>
    <row r="3622" spans="3:6" x14ac:dyDescent="0.2">
      <c r="C3622" s="294"/>
      <c r="D3622" s="295"/>
      <c r="E3622" s="296"/>
      <c r="F3622" s="297"/>
    </row>
    <row r="3623" spans="3:6" x14ac:dyDescent="0.2">
      <c r="C3623" s="294"/>
      <c r="D3623" s="295"/>
      <c r="E3623" s="296"/>
      <c r="F3623" s="297"/>
    </row>
    <row r="3624" spans="3:6" x14ac:dyDescent="0.2">
      <c r="C3624" s="294"/>
      <c r="D3624" s="295"/>
      <c r="E3624" s="296"/>
      <c r="F3624" s="297"/>
    </row>
    <row r="3625" spans="3:6" x14ac:dyDescent="0.2">
      <c r="C3625" s="294"/>
      <c r="D3625" s="295"/>
      <c r="E3625" s="296"/>
      <c r="F3625" s="297"/>
    </row>
    <row r="3626" spans="3:6" x14ac:dyDescent="0.2">
      <c r="C3626" s="294"/>
      <c r="D3626" s="295"/>
      <c r="E3626" s="296"/>
      <c r="F3626" s="297"/>
    </row>
    <row r="3627" spans="3:6" x14ac:dyDescent="0.2">
      <c r="C3627" s="294"/>
      <c r="D3627" s="295"/>
      <c r="E3627" s="296"/>
      <c r="F3627" s="297"/>
    </row>
    <row r="3628" spans="3:6" x14ac:dyDescent="0.2">
      <c r="C3628" s="294"/>
      <c r="D3628" s="295"/>
      <c r="E3628" s="296"/>
      <c r="F3628" s="297"/>
    </row>
    <row r="3629" spans="3:6" x14ac:dyDescent="0.2">
      <c r="C3629" s="294"/>
      <c r="D3629" s="295"/>
      <c r="E3629" s="296"/>
      <c r="F3629" s="297"/>
    </row>
    <row r="3630" spans="3:6" x14ac:dyDescent="0.2">
      <c r="C3630" s="294"/>
      <c r="D3630" s="295"/>
      <c r="E3630" s="296"/>
      <c r="F3630" s="297"/>
    </row>
    <row r="3631" spans="3:6" x14ac:dyDescent="0.2">
      <c r="C3631" s="294"/>
      <c r="D3631" s="295"/>
      <c r="E3631" s="296"/>
      <c r="F3631" s="297"/>
    </row>
    <row r="3632" spans="3:6" x14ac:dyDescent="0.2">
      <c r="C3632" s="294"/>
      <c r="D3632" s="295"/>
      <c r="E3632" s="296"/>
      <c r="F3632" s="297"/>
    </row>
    <row r="3633" spans="3:6" x14ac:dyDescent="0.2">
      <c r="C3633" s="294"/>
      <c r="D3633" s="295"/>
      <c r="E3633" s="296"/>
      <c r="F3633" s="297"/>
    </row>
    <row r="3634" spans="3:6" x14ac:dyDescent="0.2">
      <c r="C3634" s="294"/>
      <c r="D3634" s="295"/>
      <c r="E3634" s="296"/>
      <c r="F3634" s="297"/>
    </row>
    <row r="3635" spans="3:6" x14ac:dyDescent="0.2">
      <c r="C3635" s="294"/>
      <c r="D3635" s="295"/>
      <c r="E3635" s="296"/>
      <c r="F3635" s="297"/>
    </row>
    <row r="3636" spans="3:6" x14ac:dyDescent="0.2">
      <c r="C3636" s="294"/>
      <c r="D3636" s="295"/>
      <c r="E3636" s="296"/>
      <c r="F3636" s="297"/>
    </row>
    <row r="3637" spans="3:6" x14ac:dyDescent="0.2">
      <c r="C3637" s="294"/>
      <c r="D3637" s="295"/>
      <c r="E3637" s="296"/>
      <c r="F3637" s="297"/>
    </row>
    <row r="3638" spans="3:6" x14ac:dyDescent="0.2">
      <c r="C3638" s="294"/>
      <c r="D3638" s="295"/>
      <c r="E3638" s="296"/>
      <c r="F3638" s="297"/>
    </row>
    <row r="3639" spans="3:6" x14ac:dyDescent="0.2">
      <c r="C3639" s="294"/>
      <c r="D3639" s="295"/>
      <c r="E3639" s="296"/>
      <c r="F3639" s="297"/>
    </row>
    <row r="3640" spans="3:6" x14ac:dyDescent="0.2">
      <c r="C3640" s="294"/>
      <c r="D3640" s="295"/>
      <c r="E3640" s="296"/>
      <c r="F3640" s="297"/>
    </row>
    <row r="3641" spans="3:6" x14ac:dyDescent="0.2">
      <c r="C3641" s="294"/>
      <c r="D3641" s="295"/>
      <c r="E3641" s="296"/>
      <c r="F3641" s="297"/>
    </row>
    <row r="3642" spans="3:6" x14ac:dyDescent="0.2">
      <c r="C3642" s="294"/>
      <c r="D3642" s="295"/>
      <c r="E3642" s="296"/>
      <c r="F3642" s="297"/>
    </row>
    <row r="3643" spans="3:6" x14ac:dyDescent="0.2">
      <c r="C3643" s="294"/>
      <c r="D3643" s="295"/>
      <c r="E3643" s="296"/>
      <c r="F3643" s="297"/>
    </row>
    <row r="3644" spans="3:6" x14ac:dyDescent="0.2">
      <c r="C3644" s="294"/>
      <c r="D3644" s="295"/>
      <c r="E3644" s="296"/>
      <c r="F3644" s="297"/>
    </row>
    <row r="3645" spans="3:6" x14ac:dyDescent="0.2">
      <c r="C3645" s="294"/>
      <c r="D3645" s="295"/>
      <c r="E3645" s="296"/>
      <c r="F3645" s="297"/>
    </row>
    <row r="3646" spans="3:6" x14ac:dyDescent="0.2">
      <c r="C3646" s="294"/>
      <c r="D3646" s="295"/>
      <c r="E3646" s="296"/>
      <c r="F3646" s="297"/>
    </row>
    <row r="3647" spans="3:6" x14ac:dyDescent="0.2">
      <c r="C3647" s="294"/>
      <c r="D3647" s="295"/>
      <c r="E3647" s="296"/>
      <c r="F3647" s="297"/>
    </row>
    <row r="3648" spans="3:6" x14ac:dyDescent="0.2">
      <c r="C3648" s="294"/>
      <c r="D3648" s="295"/>
      <c r="E3648" s="296"/>
      <c r="F3648" s="297"/>
    </row>
    <row r="3649" spans="3:6" x14ac:dyDescent="0.2">
      <c r="C3649" s="294"/>
      <c r="D3649" s="295"/>
      <c r="E3649" s="296"/>
      <c r="F3649" s="297"/>
    </row>
    <row r="3650" spans="3:6" x14ac:dyDescent="0.2">
      <c r="C3650" s="294"/>
      <c r="D3650" s="295"/>
      <c r="E3650" s="296"/>
      <c r="F3650" s="297"/>
    </row>
    <row r="3651" spans="3:6" x14ac:dyDescent="0.2">
      <c r="C3651" s="294"/>
      <c r="D3651" s="295"/>
      <c r="E3651" s="296"/>
      <c r="F3651" s="297"/>
    </row>
    <row r="3652" spans="3:6" x14ac:dyDescent="0.2">
      <c r="C3652" s="294"/>
      <c r="D3652" s="295"/>
      <c r="E3652" s="296"/>
      <c r="F3652" s="297"/>
    </row>
    <row r="3653" spans="3:6" x14ac:dyDescent="0.2">
      <c r="C3653" s="294"/>
      <c r="D3653" s="295"/>
      <c r="E3653" s="296"/>
      <c r="F3653" s="297"/>
    </row>
    <row r="3654" spans="3:6" x14ac:dyDescent="0.2">
      <c r="C3654" s="294"/>
      <c r="D3654" s="295"/>
      <c r="E3654" s="296"/>
      <c r="F3654" s="297"/>
    </row>
    <row r="3655" spans="3:6" x14ac:dyDescent="0.2">
      <c r="C3655" s="294"/>
      <c r="D3655" s="295"/>
      <c r="E3655" s="296"/>
      <c r="F3655" s="297"/>
    </row>
    <row r="3656" spans="3:6" x14ac:dyDescent="0.2">
      <c r="C3656" s="294"/>
      <c r="D3656" s="295"/>
      <c r="E3656" s="296"/>
      <c r="F3656" s="297"/>
    </row>
    <row r="3657" spans="3:6" x14ac:dyDescent="0.2">
      <c r="C3657" s="294"/>
      <c r="D3657" s="295"/>
      <c r="E3657" s="296"/>
      <c r="F3657" s="297"/>
    </row>
    <row r="3658" spans="3:6" x14ac:dyDescent="0.2">
      <c r="C3658" s="294"/>
      <c r="D3658" s="295"/>
      <c r="E3658" s="296"/>
      <c r="F3658" s="297"/>
    </row>
    <row r="3659" spans="3:6" x14ac:dyDescent="0.2">
      <c r="C3659" s="294"/>
      <c r="D3659" s="295"/>
      <c r="E3659" s="296"/>
      <c r="F3659" s="297"/>
    </row>
    <row r="3660" spans="3:6" x14ac:dyDescent="0.2">
      <c r="C3660" s="294"/>
      <c r="D3660" s="295"/>
      <c r="E3660" s="296"/>
      <c r="F3660" s="297"/>
    </row>
    <row r="3661" spans="3:6" x14ac:dyDescent="0.2">
      <c r="C3661" s="294"/>
      <c r="D3661" s="295"/>
      <c r="E3661" s="296"/>
      <c r="F3661" s="297"/>
    </row>
    <row r="3662" spans="3:6" x14ac:dyDescent="0.2">
      <c r="C3662" s="294"/>
      <c r="D3662" s="295"/>
      <c r="E3662" s="296"/>
      <c r="F3662" s="297"/>
    </row>
    <row r="3663" spans="3:6" x14ac:dyDescent="0.2">
      <c r="C3663" s="294"/>
      <c r="D3663" s="295"/>
      <c r="E3663" s="296"/>
      <c r="F3663" s="297"/>
    </row>
    <row r="3664" spans="3:6" x14ac:dyDescent="0.2">
      <c r="C3664" s="294"/>
      <c r="D3664" s="295"/>
      <c r="E3664" s="296"/>
      <c r="F3664" s="297"/>
    </row>
    <row r="3665" spans="3:6" x14ac:dyDescent="0.2">
      <c r="C3665" s="294"/>
      <c r="D3665" s="295"/>
      <c r="E3665" s="296"/>
      <c r="F3665" s="297"/>
    </row>
    <row r="3666" spans="3:6" x14ac:dyDescent="0.2">
      <c r="C3666" s="294"/>
      <c r="D3666" s="295"/>
      <c r="E3666" s="296"/>
      <c r="F3666" s="297"/>
    </row>
    <row r="3667" spans="3:6" x14ac:dyDescent="0.2">
      <c r="C3667" s="294"/>
      <c r="D3667" s="295"/>
      <c r="E3667" s="296"/>
      <c r="F3667" s="297"/>
    </row>
    <row r="3668" spans="3:6" x14ac:dyDescent="0.2">
      <c r="C3668" s="294"/>
      <c r="D3668" s="295"/>
      <c r="E3668" s="296"/>
      <c r="F3668" s="297"/>
    </row>
    <row r="3669" spans="3:6" x14ac:dyDescent="0.2">
      <c r="C3669" s="294"/>
      <c r="D3669" s="295"/>
      <c r="E3669" s="296"/>
      <c r="F3669" s="297"/>
    </row>
    <row r="3670" spans="3:6" x14ac:dyDescent="0.2">
      <c r="C3670" s="294"/>
      <c r="D3670" s="295"/>
      <c r="E3670" s="296"/>
      <c r="F3670" s="297"/>
    </row>
    <row r="3671" spans="3:6" x14ac:dyDescent="0.2">
      <c r="C3671" s="294"/>
      <c r="D3671" s="295"/>
      <c r="E3671" s="296"/>
      <c r="F3671" s="297"/>
    </row>
    <row r="3672" spans="3:6" x14ac:dyDescent="0.2">
      <c r="C3672" s="294"/>
      <c r="D3672" s="295"/>
      <c r="E3672" s="296"/>
      <c r="F3672" s="297"/>
    </row>
    <row r="3673" spans="3:6" x14ac:dyDescent="0.2">
      <c r="C3673" s="294"/>
      <c r="D3673" s="295"/>
      <c r="E3673" s="296"/>
      <c r="F3673" s="297"/>
    </row>
    <row r="3674" spans="3:6" x14ac:dyDescent="0.2">
      <c r="C3674" s="294"/>
      <c r="D3674" s="295"/>
      <c r="E3674" s="296"/>
      <c r="F3674" s="297"/>
    </row>
    <row r="3675" spans="3:6" x14ac:dyDescent="0.2">
      <c r="C3675" s="294"/>
      <c r="D3675" s="295"/>
      <c r="E3675" s="296"/>
      <c r="F3675" s="297"/>
    </row>
    <row r="3676" spans="3:6" x14ac:dyDescent="0.2">
      <c r="C3676" s="294"/>
      <c r="D3676" s="295"/>
      <c r="E3676" s="296"/>
      <c r="F3676" s="297"/>
    </row>
    <row r="3677" spans="3:6" x14ac:dyDescent="0.2">
      <c r="C3677" s="294"/>
      <c r="D3677" s="295"/>
      <c r="E3677" s="296"/>
      <c r="F3677" s="297"/>
    </row>
    <row r="3678" spans="3:6" x14ac:dyDescent="0.2">
      <c r="C3678" s="294"/>
      <c r="D3678" s="295"/>
      <c r="E3678" s="296"/>
      <c r="F3678" s="297"/>
    </row>
    <row r="3679" spans="3:6" x14ac:dyDescent="0.2">
      <c r="C3679" s="294"/>
      <c r="D3679" s="295"/>
      <c r="E3679" s="296"/>
      <c r="F3679" s="297"/>
    </row>
    <row r="3680" spans="3:6" x14ac:dyDescent="0.2">
      <c r="C3680" s="294"/>
      <c r="D3680" s="295"/>
      <c r="E3680" s="296"/>
      <c r="F3680" s="297"/>
    </row>
    <row r="3681" spans="3:6" x14ac:dyDescent="0.2">
      <c r="C3681" s="294"/>
      <c r="D3681" s="295"/>
      <c r="E3681" s="296"/>
      <c r="F3681" s="297"/>
    </row>
    <row r="3682" spans="3:6" x14ac:dyDescent="0.2">
      <c r="C3682" s="294"/>
      <c r="D3682" s="295"/>
      <c r="E3682" s="296"/>
      <c r="F3682" s="297"/>
    </row>
    <row r="3683" spans="3:6" x14ac:dyDescent="0.2">
      <c r="C3683" s="294"/>
      <c r="D3683" s="295"/>
      <c r="E3683" s="296"/>
      <c r="F3683" s="297"/>
    </row>
    <row r="3684" spans="3:6" x14ac:dyDescent="0.2">
      <c r="C3684" s="294"/>
      <c r="D3684" s="295"/>
      <c r="E3684" s="296"/>
      <c r="F3684" s="297"/>
    </row>
    <row r="3685" spans="3:6" x14ac:dyDescent="0.2">
      <c r="C3685" s="294"/>
      <c r="D3685" s="295"/>
      <c r="E3685" s="296"/>
      <c r="F3685" s="297"/>
    </row>
    <row r="3686" spans="3:6" x14ac:dyDescent="0.2">
      <c r="C3686" s="294"/>
      <c r="D3686" s="295"/>
      <c r="E3686" s="296"/>
      <c r="F3686" s="297"/>
    </row>
    <row r="3687" spans="3:6" x14ac:dyDescent="0.2">
      <c r="C3687" s="294"/>
      <c r="D3687" s="295"/>
      <c r="E3687" s="296"/>
      <c r="F3687" s="297"/>
    </row>
    <row r="3688" spans="3:6" x14ac:dyDescent="0.2">
      <c r="C3688" s="294"/>
      <c r="D3688" s="295"/>
      <c r="E3688" s="296"/>
      <c r="F3688" s="297"/>
    </row>
    <row r="3689" spans="3:6" x14ac:dyDescent="0.2">
      <c r="C3689" s="294"/>
      <c r="D3689" s="295"/>
      <c r="E3689" s="296"/>
      <c r="F3689" s="297"/>
    </row>
    <row r="3690" spans="3:6" x14ac:dyDescent="0.2">
      <c r="C3690" s="294"/>
      <c r="D3690" s="295"/>
      <c r="E3690" s="296"/>
      <c r="F3690" s="297"/>
    </row>
    <row r="3691" spans="3:6" x14ac:dyDescent="0.2">
      <c r="C3691" s="294"/>
      <c r="D3691" s="295"/>
      <c r="E3691" s="296"/>
      <c r="F3691" s="297"/>
    </row>
    <row r="3692" spans="3:6" x14ac:dyDescent="0.2">
      <c r="C3692" s="294"/>
      <c r="D3692" s="295"/>
      <c r="E3692" s="296"/>
      <c r="F3692" s="297"/>
    </row>
    <row r="3693" spans="3:6" x14ac:dyDescent="0.2">
      <c r="C3693" s="294"/>
      <c r="D3693" s="295"/>
      <c r="E3693" s="296"/>
      <c r="F3693" s="297"/>
    </row>
    <row r="3694" spans="3:6" x14ac:dyDescent="0.2">
      <c r="C3694" s="294"/>
      <c r="D3694" s="295"/>
      <c r="E3694" s="296"/>
      <c r="F3694" s="297"/>
    </row>
    <row r="3695" spans="3:6" x14ac:dyDescent="0.2">
      <c r="C3695" s="294"/>
      <c r="D3695" s="295"/>
      <c r="E3695" s="296"/>
      <c r="F3695" s="297"/>
    </row>
    <row r="3696" spans="3:6" x14ac:dyDescent="0.2">
      <c r="C3696" s="294"/>
      <c r="D3696" s="295"/>
      <c r="E3696" s="296"/>
      <c r="F3696" s="297"/>
    </row>
    <row r="3697" spans="3:6" x14ac:dyDescent="0.2">
      <c r="C3697" s="294"/>
      <c r="D3697" s="295"/>
      <c r="E3697" s="296"/>
      <c r="F3697" s="297"/>
    </row>
    <row r="3698" spans="3:6" x14ac:dyDescent="0.2">
      <c r="C3698" s="294"/>
      <c r="D3698" s="295"/>
      <c r="E3698" s="296"/>
      <c r="F3698" s="297"/>
    </row>
    <row r="3699" spans="3:6" x14ac:dyDescent="0.2">
      <c r="C3699" s="294"/>
      <c r="D3699" s="295"/>
      <c r="E3699" s="296"/>
      <c r="F3699" s="297"/>
    </row>
    <row r="3700" spans="3:6" x14ac:dyDescent="0.2">
      <c r="C3700" s="294"/>
      <c r="D3700" s="295"/>
      <c r="E3700" s="296"/>
      <c r="F3700" s="297"/>
    </row>
    <row r="3701" spans="3:6" x14ac:dyDescent="0.2">
      <c r="C3701" s="294"/>
      <c r="D3701" s="295"/>
      <c r="E3701" s="296"/>
      <c r="F3701" s="297"/>
    </row>
    <row r="3702" spans="3:6" x14ac:dyDescent="0.2">
      <c r="C3702" s="294"/>
      <c r="D3702" s="295"/>
      <c r="E3702" s="296"/>
      <c r="F3702" s="297"/>
    </row>
    <row r="3703" spans="3:6" x14ac:dyDescent="0.2">
      <c r="C3703" s="294"/>
      <c r="D3703" s="295"/>
      <c r="E3703" s="296"/>
      <c r="F3703" s="297"/>
    </row>
    <row r="3704" spans="3:6" x14ac:dyDescent="0.2">
      <c r="C3704" s="294"/>
      <c r="D3704" s="295"/>
      <c r="E3704" s="296"/>
      <c r="F3704" s="297"/>
    </row>
    <row r="3705" spans="3:6" x14ac:dyDescent="0.2">
      <c r="C3705" s="294"/>
      <c r="D3705" s="295"/>
      <c r="E3705" s="296"/>
      <c r="F3705" s="297"/>
    </row>
    <row r="3706" spans="3:6" x14ac:dyDescent="0.2">
      <c r="C3706" s="294"/>
      <c r="D3706" s="295"/>
      <c r="E3706" s="296"/>
      <c r="F3706" s="297"/>
    </row>
    <row r="3707" spans="3:6" x14ac:dyDescent="0.2">
      <c r="C3707" s="294"/>
      <c r="D3707" s="295"/>
      <c r="E3707" s="296"/>
      <c r="F3707" s="297"/>
    </row>
    <row r="3708" spans="3:6" x14ac:dyDescent="0.2">
      <c r="C3708" s="294"/>
      <c r="D3708" s="295"/>
      <c r="E3708" s="296"/>
      <c r="F3708" s="297"/>
    </row>
    <row r="3709" spans="3:6" x14ac:dyDescent="0.2">
      <c r="C3709" s="294"/>
      <c r="D3709" s="295"/>
      <c r="E3709" s="296"/>
      <c r="F3709" s="297"/>
    </row>
    <row r="3710" spans="3:6" x14ac:dyDescent="0.2">
      <c r="C3710" s="294"/>
      <c r="D3710" s="295"/>
      <c r="E3710" s="296"/>
      <c r="F3710" s="297"/>
    </row>
    <row r="3711" spans="3:6" x14ac:dyDescent="0.2">
      <c r="C3711" s="294"/>
      <c r="D3711" s="295"/>
      <c r="E3711" s="296"/>
      <c r="F3711" s="297"/>
    </row>
    <row r="3712" spans="3:6" x14ac:dyDescent="0.2">
      <c r="C3712" s="294"/>
      <c r="D3712" s="295"/>
      <c r="E3712" s="296"/>
      <c r="F3712" s="297"/>
    </row>
    <row r="3713" spans="3:6" x14ac:dyDescent="0.2">
      <c r="C3713" s="294"/>
      <c r="D3713" s="295"/>
      <c r="E3713" s="296"/>
      <c r="F3713" s="297"/>
    </row>
    <row r="3714" spans="3:6" x14ac:dyDescent="0.2">
      <c r="C3714" s="294"/>
      <c r="D3714" s="295"/>
      <c r="E3714" s="296"/>
      <c r="F3714" s="297"/>
    </row>
    <row r="3715" spans="3:6" x14ac:dyDescent="0.2">
      <c r="C3715" s="294"/>
      <c r="D3715" s="295"/>
      <c r="E3715" s="296"/>
      <c r="F3715" s="297"/>
    </row>
    <row r="3716" spans="3:6" x14ac:dyDescent="0.2">
      <c r="C3716" s="294"/>
      <c r="D3716" s="295"/>
      <c r="E3716" s="296"/>
      <c r="F3716" s="297"/>
    </row>
    <row r="3717" spans="3:6" x14ac:dyDescent="0.2">
      <c r="C3717" s="294"/>
      <c r="D3717" s="295"/>
      <c r="E3717" s="296"/>
      <c r="F3717" s="297"/>
    </row>
    <row r="3718" spans="3:6" x14ac:dyDescent="0.2">
      <c r="C3718" s="294"/>
      <c r="D3718" s="295"/>
      <c r="E3718" s="296"/>
      <c r="F3718" s="297"/>
    </row>
    <row r="3719" spans="3:6" x14ac:dyDescent="0.2">
      <c r="C3719" s="294"/>
      <c r="D3719" s="295"/>
      <c r="E3719" s="296"/>
      <c r="F3719" s="297"/>
    </row>
    <row r="3720" spans="3:6" x14ac:dyDescent="0.2">
      <c r="C3720" s="294"/>
      <c r="D3720" s="295"/>
      <c r="E3720" s="296"/>
      <c r="F3720" s="297"/>
    </row>
    <row r="3721" spans="3:6" x14ac:dyDescent="0.2">
      <c r="C3721" s="294"/>
      <c r="D3721" s="295"/>
      <c r="E3721" s="296"/>
      <c r="F3721" s="297"/>
    </row>
    <row r="3722" spans="3:6" x14ac:dyDescent="0.2">
      <c r="C3722" s="294"/>
      <c r="D3722" s="295"/>
      <c r="E3722" s="296"/>
      <c r="F3722" s="297"/>
    </row>
    <row r="3723" spans="3:6" x14ac:dyDescent="0.2">
      <c r="C3723" s="294"/>
      <c r="D3723" s="295"/>
      <c r="E3723" s="296"/>
      <c r="F3723" s="297"/>
    </row>
    <row r="3724" spans="3:6" x14ac:dyDescent="0.2">
      <c r="C3724" s="294"/>
      <c r="D3724" s="295"/>
      <c r="E3724" s="296"/>
      <c r="F3724" s="297"/>
    </row>
    <row r="3725" spans="3:6" x14ac:dyDescent="0.2">
      <c r="C3725" s="294"/>
      <c r="D3725" s="295"/>
      <c r="E3725" s="296"/>
      <c r="F3725" s="297"/>
    </row>
    <row r="3726" spans="3:6" x14ac:dyDescent="0.2">
      <c r="C3726" s="294"/>
      <c r="D3726" s="295"/>
      <c r="E3726" s="296"/>
      <c r="F3726" s="297"/>
    </row>
    <row r="3727" spans="3:6" x14ac:dyDescent="0.2">
      <c r="C3727" s="294"/>
      <c r="D3727" s="295"/>
      <c r="E3727" s="296"/>
      <c r="F3727" s="297"/>
    </row>
    <row r="3728" spans="3:6" x14ac:dyDescent="0.2">
      <c r="C3728" s="294"/>
      <c r="D3728" s="295"/>
      <c r="E3728" s="296"/>
      <c r="F3728" s="297"/>
    </row>
    <row r="3729" spans="3:6" x14ac:dyDescent="0.2">
      <c r="C3729" s="294"/>
      <c r="D3729" s="295"/>
      <c r="E3729" s="296"/>
      <c r="F3729" s="297"/>
    </row>
    <row r="3730" spans="3:6" x14ac:dyDescent="0.2">
      <c r="C3730" s="294"/>
      <c r="D3730" s="295"/>
      <c r="E3730" s="296"/>
      <c r="F3730" s="297"/>
    </row>
    <row r="3731" spans="3:6" x14ac:dyDescent="0.2">
      <c r="C3731" s="294"/>
      <c r="D3731" s="295"/>
      <c r="E3731" s="296"/>
      <c r="F3731" s="297"/>
    </row>
    <row r="3732" spans="3:6" x14ac:dyDescent="0.2">
      <c r="C3732" s="294"/>
      <c r="D3732" s="295"/>
      <c r="E3732" s="296"/>
      <c r="F3732" s="297"/>
    </row>
    <row r="3733" spans="3:6" x14ac:dyDescent="0.2">
      <c r="C3733" s="294"/>
      <c r="D3733" s="295"/>
      <c r="E3733" s="296"/>
      <c r="F3733" s="297"/>
    </row>
    <row r="3734" spans="3:6" x14ac:dyDescent="0.2">
      <c r="C3734" s="294"/>
      <c r="D3734" s="295"/>
      <c r="E3734" s="296"/>
      <c r="F3734" s="297"/>
    </row>
    <row r="3735" spans="3:6" x14ac:dyDescent="0.2">
      <c r="C3735" s="294"/>
      <c r="D3735" s="295"/>
      <c r="E3735" s="296"/>
      <c r="F3735" s="297"/>
    </row>
    <row r="3736" spans="3:6" x14ac:dyDescent="0.2">
      <c r="C3736" s="294"/>
      <c r="D3736" s="295"/>
      <c r="E3736" s="296"/>
      <c r="F3736" s="297"/>
    </row>
    <row r="3737" spans="3:6" x14ac:dyDescent="0.2">
      <c r="C3737" s="294"/>
      <c r="D3737" s="295"/>
      <c r="E3737" s="296"/>
      <c r="F3737" s="297"/>
    </row>
    <row r="3738" spans="3:6" x14ac:dyDescent="0.2">
      <c r="C3738" s="294"/>
      <c r="D3738" s="295"/>
      <c r="E3738" s="296"/>
      <c r="F3738" s="297"/>
    </row>
    <row r="3739" spans="3:6" x14ac:dyDescent="0.2">
      <c r="C3739" s="294"/>
      <c r="D3739" s="295"/>
      <c r="E3739" s="296"/>
      <c r="F3739" s="297"/>
    </row>
    <row r="3740" spans="3:6" x14ac:dyDescent="0.2">
      <c r="C3740" s="294"/>
      <c r="D3740" s="295"/>
      <c r="E3740" s="296"/>
      <c r="F3740" s="297"/>
    </row>
    <row r="3741" spans="3:6" x14ac:dyDescent="0.2">
      <c r="C3741" s="294"/>
      <c r="D3741" s="295"/>
      <c r="E3741" s="296"/>
      <c r="F3741" s="297"/>
    </row>
    <row r="3742" spans="3:6" x14ac:dyDescent="0.2">
      <c r="C3742" s="294"/>
      <c r="D3742" s="295"/>
      <c r="E3742" s="296"/>
      <c r="F3742" s="297"/>
    </row>
    <row r="3743" spans="3:6" x14ac:dyDescent="0.2">
      <c r="C3743" s="294"/>
      <c r="D3743" s="295"/>
      <c r="E3743" s="296"/>
      <c r="F3743" s="297"/>
    </row>
    <row r="3744" spans="3:6" x14ac:dyDescent="0.2">
      <c r="C3744" s="294"/>
      <c r="D3744" s="295"/>
      <c r="E3744" s="296"/>
      <c r="F3744" s="297"/>
    </row>
    <row r="3745" spans="3:6" x14ac:dyDescent="0.2">
      <c r="C3745" s="294"/>
      <c r="D3745" s="295"/>
      <c r="E3745" s="296"/>
      <c r="F3745" s="297"/>
    </row>
    <row r="3746" spans="3:6" x14ac:dyDescent="0.2">
      <c r="C3746" s="294"/>
      <c r="D3746" s="295"/>
      <c r="E3746" s="296"/>
      <c r="F3746" s="297"/>
    </row>
    <row r="3747" spans="3:6" x14ac:dyDescent="0.2">
      <c r="C3747" s="294"/>
      <c r="D3747" s="295"/>
      <c r="E3747" s="296"/>
      <c r="F3747" s="297"/>
    </row>
    <row r="3748" spans="3:6" x14ac:dyDescent="0.2">
      <c r="C3748" s="294"/>
      <c r="D3748" s="295"/>
      <c r="E3748" s="296"/>
      <c r="F3748" s="297"/>
    </row>
    <row r="3749" spans="3:6" x14ac:dyDescent="0.2">
      <c r="C3749" s="294"/>
      <c r="D3749" s="295"/>
      <c r="E3749" s="296"/>
      <c r="F3749" s="297"/>
    </row>
    <row r="3750" spans="3:6" x14ac:dyDescent="0.2">
      <c r="C3750" s="294"/>
      <c r="D3750" s="295"/>
      <c r="E3750" s="296"/>
      <c r="F3750" s="297"/>
    </row>
    <row r="3751" spans="3:6" x14ac:dyDescent="0.2">
      <c r="C3751" s="294"/>
      <c r="D3751" s="295"/>
      <c r="E3751" s="296"/>
      <c r="F3751" s="297"/>
    </row>
    <row r="3752" spans="3:6" x14ac:dyDescent="0.2">
      <c r="C3752" s="294"/>
      <c r="D3752" s="295"/>
      <c r="E3752" s="296"/>
      <c r="F3752" s="297"/>
    </row>
    <row r="3753" spans="3:6" x14ac:dyDescent="0.2">
      <c r="C3753" s="294"/>
      <c r="D3753" s="295"/>
      <c r="E3753" s="296"/>
      <c r="F3753" s="297"/>
    </row>
    <row r="3754" spans="3:6" x14ac:dyDescent="0.2">
      <c r="C3754" s="294"/>
      <c r="D3754" s="295"/>
      <c r="E3754" s="296"/>
      <c r="F3754" s="297"/>
    </row>
    <row r="3755" spans="3:6" x14ac:dyDescent="0.2">
      <c r="C3755" s="294"/>
      <c r="D3755" s="295"/>
      <c r="E3755" s="296"/>
      <c r="F3755" s="297"/>
    </row>
    <row r="3756" spans="3:6" x14ac:dyDescent="0.2">
      <c r="C3756" s="294"/>
      <c r="D3756" s="295"/>
      <c r="E3756" s="296"/>
      <c r="F3756" s="297"/>
    </row>
    <row r="3757" spans="3:6" x14ac:dyDescent="0.2">
      <c r="C3757" s="294"/>
      <c r="D3757" s="295"/>
      <c r="E3757" s="296"/>
      <c r="F3757" s="297"/>
    </row>
    <row r="3758" spans="3:6" x14ac:dyDescent="0.2">
      <c r="C3758" s="294"/>
      <c r="D3758" s="295"/>
      <c r="E3758" s="296"/>
      <c r="F3758" s="297"/>
    </row>
    <row r="3759" spans="3:6" x14ac:dyDescent="0.2">
      <c r="C3759" s="294"/>
      <c r="D3759" s="295"/>
      <c r="E3759" s="296"/>
      <c r="F3759" s="297"/>
    </row>
    <row r="3760" spans="3:6" x14ac:dyDescent="0.2">
      <c r="C3760" s="294"/>
      <c r="D3760" s="295"/>
      <c r="E3760" s="296"/>
      <c r="F3760" s="297"/>
    </row>
    <row r="3761" spans="3:6" x14ac:dyDescent="0.2">
      <c r="C3761" s="294"/>
      <c r="D3761" s="295"/>
      <c r="E3761" s="296"/>
      <c r="F3761" s="297"/>
    </row>
    <row r="3762" spans="3:6" x14ac:dyDescent="0.2">
      <c r="C3762" s="294"/>
      <c r="D3762" s="295"/>
      <c r="E3762" s="296"/>
      <c r="F3762" s="297"/>
    </row>
    <row r="3763" spans="3:6" x14ac:dyDescent="0.2">
      <c r="C3763" s="294"/>
      <c r="D3763" s="295"/>
      <c r="E3763" s="296"/>
      <c r="F3763" s="297"/>
    </row>
    <row r="3764" spans="3:6" x14ac:dyDescent="0.2">
      <c r="C3764" s="294"/>
      <c r="D3764" s="295"/>
      <c r="E3764" s="296"/>
      <c r="F3764" s="297"/>
    </row>
    <row r="3765" spans="3:6" x14ac:dyDescent="0.2">
      <c r="C3765" s="294"/>
      <c r="D3765" s="295"/>
      <c r="E3765" s="296"/>
      <c r="F3765" s="297"/>
    </row>
    <row r="3766" spans="3:6" x14ac:dyDescent="0.2">
      <c r="C3766" s="294"/>
      <c r="D3766" s="295"/>
      <c r="E3766" s="296"/>
      <c r="F3766" s="297"/>
    </row>
    <row r="3767" spans="3:6" x14ac:dyDescent="0.2">
      <c r="C3767" s="294"/>
      <c r="D3767" s="295"/>
      <c r="E3767" s="296"/>
      <c r="F3767" s="297"/>
    </row>
    <row r="3768" spans="3:6" x14ac:dyDescent="0.2">
      <c r="C3768" s="294"/>
      <c r="D3768" s="295"/>
      <c r="E3768" s="296"/>
      <c r="F3768" s="297"/>
    </row>
    <row r="3769" spans="3:6" x14ac:dyDescent="0.2">
      <c r="C3769" s="294"/>
      <c r="D3769" s="295"/>
      <c r="E3769" s="296"/>
      <c r="F3769" s="297"/>
    </row>
    <row r="3770" spans="3:6" x14ac:dyDescent="0.2">
      <c r="C3770" s="294"/>
      <c r="D3770" s="295"/>
      <c r="E3770" s="296"/>
      <c r="F3770" s="297"/>
    </row>
    <row r="3771" spans="3:6" x14ac:dyDescent="0.2">
      <c r="C3771" s="294"/>
      <c r="D3771" s="295"/>
      <c r="E3771" s="296"/>
      <c r="F3771" s="297"/>
    </row>
    <row r="3772" spans="3:6" x14ac:dyDescent="0.2">
      <c r="C3772" s="294"/>
      <c r="D3772" s="295"/>
      <c r="E3772" s="296"/>
      <c r="F3772" s="297"/>
    </row>
    <row r="3773" spans="3:6" x14ac:dyDescent="0.2">
      <c r="C3773" s="294"/>
      <c r="D3773" s="295"/>
      <c r="E3773" s="296"/>
      <c r="F3773" s="297"/>
    </row>
    <row r="3774" spans="3:6" x14ac:dyDescent="0.2">
      <c r="C3774" s="294"/>
      <c r="D3774" s="295"/>
      <c r="E3774" s="296"/>
      <c r="F3774" s="297"/>
    </row>
    <row r="3775" spans="3:6" x14ac:dyDescent="0.2">
      <c r="C3775" s="294"/>
      <c r="D3775" s="295"/>
      <c r="E3775" s="296"/>
      <c r="F3775" s="297"/>
    </row>
    <row r="3776" spans="3:6" x14ac:dyDescent="0.2">
      <c r="C3776" s="294"/>
      <c r="D3776" s="295"/>
      <c r="E3776" s="296"/>
      <c r="F3776" s="297"/>
    </row>
    <row r="3777" spans="3:6" x14ac:dyDescent="0.2">
      <c r="C3777" s="294"/>
      <c r="D3777" s="295"/>
      <c r="E3777" s="296"/>
      <c r="F3777" s="297"/>
    </row>
    <row r="3778" spans="3:6" x14ac:dyDescent="0.2">
      <c r="C3778" s="294"/>
      <c r="D3778" s="295"/>
      <c r="E3778" s="296"/>
      <c r="F3778" s="297"/>
    </row>
    <row r="3779" spans="3:6" x14ac:dyDescent="0.2">
      <c r="C3779" s="294"/>
      <c r="D3779" s="295"/>
      <c r="E3779" s="296"/>
      <c r="F3779" s="297"/>
    </row>
    <row r="3780" spans="3:6" x14ac:dyDescent="0.2">
      <c r="C3780" s="294"/>
      <c r="D3780" s="295"/>
      <c r="E3780" s="296"/>
      <c r="F3780" s="297"/>
    </row>
    <row r="3781" spans="3:6" x14ac:dyDescent="0.2">
      <c r="C3781" s="294"/>
      <c r="D3781" s="295"/>
      <c r="E3781" s="296"/>
      <c r="F3781" s="297"/>
    </row>
    <row r="3782" spans="3:6" x14ac:dyDescent="0.2">
      <c r="C3782" s="294"/>
      <c r="D3782" s="295"/>
      <c r="E3782" s="296"/>
      <c r="F3782" s="297"/>
    </row>
    <row r="3783" spans="3:6" x14ac:dyDescent="0.2">
      <c r="C3783" s="294"/>
      <c r="D3783" s="295"/>
      <c r="E3783" s="296"/>
      <c r="F3783" s="297"/>
    </row>
    <row r="3784" spans="3:6" x14ac:dyDescent="0.2">
      <c r="C3784" s="294"/>
      <c r="D3784" s="295"/>
      <c r="E3784" s="296"/>
      <c r="F3784" s="297"/>
    </row>
    <row r="3785" spans="3:6" x14ac:dyDescent="0.2">
      <c r="C3785" s="294"/>
      <c r="D3785" s="295"/>
      <c r="E3785" s="296"/>
      <c r="F3785" s="297"/>
    </row>
    <row r="3786" spans="3:6" x14ac:dyDescent="0.2">
      <c r="C3786" s="294"/>
      <c r="D3786" s="295"/>
      <c r="E3786" s="296"/>
      <c r="F3786" s="297"/>
    </row>
    <row r="3787" spans="3:6" x14ac:dyDescent="0.2">
      <c r="C3787" s="294"/>
      <c r="D3787" s="295"/>
      <c r="E3787" s="296"/>
      <c r="F3787" s="297"/>
    </row>
    <row r="3788" spans="3:6" x14ac:dyDescent="0.2">
      <c r="C3788" s="294"/>
      <c r="D3788" s="295"/>
      <c r="E3788" s="296"/>
      <c r="F3788" s="297"/>
    </row>
    <row r="3789" spans="3:6" x14ac:dyDescent="0.2">
      <c r="C3789" s="294"/>
      <c r="D3789" s="295"/>
      <c r="E3789" s="296"/>
      <c r="F3789" s="297"/>
    </row>
    <row r="3790" spans="3:6" x14ac:dyDescent="0.2">
      <c r="C3790" s="294"/>
      <c r="D3790" s="295"/>
      <c r="E3790" s="296"/>
      <c r="F3790" s="297"/>
    </row>
    <row r="3791" spans="3:6" x14ac:dyDescent="0.2">
      <c r="C3791" s="294"/>
      <c r="D3791" s="295"/>
      <c r="E3791" s="296"/>
      <c r="F3791" s="297"/>
    </row>
    <row r="3792" spans="3:6" x14ac:dyDescent="0.2">
      <c r="C3792" s="294"/>
      <c r="D3792" s="295"/>
      <c r="E3792" s="296"/>
      <c r="F3792" s="297"/>
    </row>
    <row r="3793" spans="3:6" x14ac:dyDescent="0.2">
      <c r="C3793" s="294"/>
      <c r="D3793" s="295"/>
      <c r="E3793" s="296"/>
      <c r="F3793" s="297"/>
    </row>
    <row r="3794" spans="3:6" x14ac:dyDescent="0.2">
      <c r="C3794" s="294"/>
      <c r="D3794" s="295"/>
      <c r="E3794" s="296"/>
      <c r="F3794" s="297"/>
    </row>
    <row r="3795" spans="3:6" x14ac:dyDescent="0.2">
      <c r="C3795" s="294"/>
      <c r="D3795" s="295"/>
      <c r="E3795" s="296"/>
      <c r="F3795" s="297"/>
    </row>
    <row r="3796" spans="3:6" x14ac:dyDescent="0.2">
      <c r="C3796" s="294"/>
      <c r="D3796" s="295"/>
      <c r="E3796" s="296"/>
      <c r="F3796" s="297"/>
    </row>
    <row r="3797" spans="3:6" x14ac:dyDescent="0.2">
      <c r="C3797" s="294"/>
      <c r="D3797" s="295"/>
      <c r="E3797" s="296"/>
      <c r="F3797" s="297"/>
    </row>
    <row r="3798" spans="3:6" x14ac:dyDescent="0.2">
      <c r="C3798" s="294"/>
      <c r="D3798" s="295"/>
      <c r="E3798" s="296"/>
      <c r="F3798" s="297"/>
    </row>
    <row r="3799" spans="3:6" x14ac:dyDescent="0.2">
      <c r="C3799" s="294"/>
      <c r="D3799" s="295"/>
      <c r="E3799" s="296"/>
      <c r="F3799" s="297"/>
    </row>
    <row r="3800" spans="3:6" x14ac:dyDescent="0.2">
      <c r="C3800" s="294"/>
      <c r="D3800" s="295"/>
      <c r="E3800" s="296"/>
      <c r="F3800" s="297"/>
    </row>
    <row r="3801" spans="3:6" x14ac:dyDescent="0.2">
      <c r="C3801" s="294"/>
      <c r="D3801" s="295"/>
      <c r="E3801" s="296"/>
      <c r="F3801" s="297"/>
    </row>
    <row r="3802" spans="3:6" x14ac:dyDescent="0.2">
      <c r="C3802" s="294"/>
      <c r="D3802" s="295"/>
      <c r="E3802" s="296"/>
      <c r="F3802" s="297"/>
    </row>
    <row r="3803" spans="3:6" x14ac:dyDescent="0.2">
      <c r="C3803" s="294"/>
      <c r="D3803" s="295"/>
      <c r="E3803" s="296"/>
      <c r="F3803" s="297"/>
    </row>
    <row r="3804" spans="3:6" x14ac:dyDescent="0.2">
      <c r="C3804" s="294"/>
      <c r="D3804" s="295"/>
      <c r="E3804" s="296"/>
      <c r="F3804" s="297"/>
    </row>
    <row r="3805" spans="3:6" x14ac:dyDescent="0.2">
      <c r="C3805" s="294"/>
      <c r="D3805" s="295"/>
      <c r="E3805" s="296"/>
      <c r="F3805" s="297"/>
    </row>
    <row r="3806" spans="3:6" x14ac:dyDescent="0.2">
      <c r="C3806" s="294"/>
      <c r="D3806" s="295"/>
      <c r="E3806" s="296"/>
      <c r="F3806" s="297"/>
    </row>
    <row r="3807" spans="3:6" x14ac:dyDescent="0.2">
      <c r="C3807" s="294"/>
      <c r="D3807" s="295"/>
      <c r="E3807" s="296"/>
      <c r="F3807" s="297"/>
    </row>
    <row r="3808" spans="3:6" x14ac:dyDescent="0.2">
      <c r="C3808" s="294"/>
      <c r="D3808" s="295"/>
      <c r="E3808" s="296"/>
      <c r="F3808" s="297"/>
    </row>
    <row r="3809" spans="3:6" x14ac:dyDescent="0.2">
      <c r="C3809" s="294"/>
      <c r="D3809" s="295"/>
      <c r="E3809" s="296"/>
      <c r="F3809" s="297"/>
    </row>
    <row r="3810" spans="3:6" x14ac:dyDescent="0.2">
      <c r="C3810" s="294"/>
      <c r="D3810" s="295"/>
      <c r="E3810" s="296"/>
      <c r="F3810" s="297"/>
    </row>
    <row r="3811" spans="3:6" x14ac:dyDescent="0.2">
      <c r="C3811" s="294"/>
      <c r="D3811" s="295"/>
      <c r="E3811" s="296"/>
      <c r="F3811" s="297"/>
    </row>
    <row r="3812" spans="3:6" x14ac:dyDescent="0.2">
      <c r="C3812" s="294"/>
      <c r="D3812" s="295"/>
      <c r="E3812" s="296"/>
      <c r="F3812" s="297"/>
    </row>
    <row r="3813" spans="3:6" x14ac:dyDescent="0.2">
      <c r="C3813" s="294"/>
      <c r="D3813" s="295"/>
      <c r="E3813" s="296"/>
      <c r="F3813" s="297"/>
    </row>
    <row r="3814" spans="3:6" x14ac:dyDescent="0.2">
      <c r="C3814" s="294"/>
      <c r="D3814" s="295"/>
      <c r="E3814" s="296"/>
      <c r="F3814" s="297"/>
    </row>
    <row r="3815" spans="3:6" x14ac:dyDescent="0.2">
      <c r="C3815" s="294"/>
      <c r="D3815" s="295"/>
      <c r="E3815" s="296"/>
      <c r="F3815" s="297"/>
    </row>
    <row r="3816" spans="3:6" x14ac:dyDescent="0.2">
      <c r="C3816" s="294"/>
      <c r="D3816" s="295"/>
      <c r="E3816" s="296"/>
      <c r="F3816" s="297"/>
    </row>
    <row r="3817" spans="3:6" x14ac:dyDescent="0.2">
      <c r="C3817" s="294"/>
      <c r="D3817" s="295"/>
      <c r="E3817" s="296"/>
      <c r="F3817" s="297"/>
    </row>
    <row r="3818" spans="3:6" x14ac:dyDescent="0.2">
      <c r="C3818" s="294"/>
      <c r="D3818" s="295"/>
      <c r="E3818" s="296"/>
      <c r="F3818" s="297"/>
    </row>
    <row r="3819" spans="3:6" x14ac:dyDescent="0.2">
      <c r="C3819" s="294"/>
      <c r="D3819" s="295"/>
      <c r="E3819" s="296"/>
      <c r="F3819" s="297"/>
    </row>
    <row r="3820" spans="3:6" x14ac:dyDescent="0.2">
      <c r="C3820" s="294"/>
      <c r="D3820" s="295"/>
      <c r="E3820" s="296"/>
      <c r="F3820" s="297"/>
    </row>
    <row r="3821" spans="3:6" x14ac:dyDescent="0.2">
      <c r="C3821" s="294"/>
      <c r="D3821" s="295"/>
      <c r="E3821" s="296"/>
      <c r="F3821" s="297"/>
    </row>
    <row r="3822" spans="3:6" x14ac:dyDescent="0.2">
      <c r="C3822" s="294"/>
      <c r="D3822" s="295"/>
      <c r="E3822" s="296"/>
      <c r="F3822" s="297"/>
    </row>
    <row r="3823" spans="3:6" x14ac:dyDescent="0.2">
      <c r="C3823" s="294"/>
      <c r="D3823" s="295"/>
      <c r="E3823" s="296"/>
      <c r="F3823" s="297"/>
    </row>
    <row r="3824" spans="3:6" x14ac:dyDescent="0.2">
      <c r="C3824" s="294"/>
      <c r="D3824" s="295"/>
      <c r="E3824" s="296"/>
      <c r="F3824" s="297"/>
    </row>
    <row r="3825" spans="3:6" x14ac:dyDescent="0.2">
      <c r="C3825" s="294"/>
      <c r="D3825" s="295"/>
      <c r="E3825" s="296"/>
      <c r="F3825" s="297"/>
    </row>
    <row r="3826" spans="3:6" x14ac:dyDescent="0.2">
      <c r="C3826" s="294"/>
      <c r="D3826" s="295"/>
      <c r="E3826" s="296"/>
      <c r="F3826" s="297"/>
    </row>
    <row r="3827" spans="3:6" x14ac:dyDescent="0.2">
      <c r="C3827" s="294"/>
      <c r="D3827" s="295"/>
      <c r="E3827" s="296"/>
      <c r="F3827" s="297"/>
    </row>
    <row r="3828" spans="3:6" x14ac:dyDescent="0.2">
      <c r="C3828" s="294"/>
      <c r="D3828" s="295"/>
      <c r="E3828" s="296"/>
      <c r="F3828" s="297"/>
    </row>
    <row r="3829" spans="3:6" x14ac:dyDescent="0.2">
      <c r="C3829" s="294"/>
      <c r="D3829" s="295"/>
      <c r="E3829" s="296"/>
      <c r="F3829" s="297"/>
    </row>
    <row r="3830" spans="3:6" x14ac:dyDescent="0.2">
      <c r="C3830" s="294"/>
      <c r="D3830" s="295"/>
      <c r="E3830" s="296"/>
      <c r="F3830" s="297"/>
    </row>
    <row r="3831" spans="3:6" x14ac:dyDescent="0.2">
      <c r="C3831" s="294"/>
      <c r="D3831" s="295"/>
      <c r="E3831" s="296"/>
      <c r="F3831" s="297"/>
    </row>
    <row r="3832" spans="3:6" x14ac:dyDescent="0.2">
      <c r="C3832" s="294"/>
      <c r="D3832" s="295"/>
      <c r="E3832" s="296"/>
      <c r="F3832" s="297"/>
    </row>
    <row r="3833" spans="3:6" x14ac:dyDescent="0.2">
      <c r="C3833" s="294"/>
      <c r="D3833" s="295"/>
      <c r="E3833" s="296"/>
      <c r="F3833" s="297"/>
    </row>
    <row r="3834" spans="3:6" x14ac:dyDescent="0.2">
      <c r="C3834" s="294"/>
      <c r="D3834" s="295"/>
      <c r="E3834" s="296"/>
      <c r="F3834" s="297"/>
    </row>
    <row r="3835" spans="3:6" x14ac:dyDescent="0.2">
      <c r="C3835" s="294"/>
      <c r="D3835" s="295"/>
      <c r="E3835" s="296"/>
      <c r="F3835" s="297"/>
    </row>
    <row r="3836" spans="3:6" x14ac:dyDescent="0.2">
      <c r="C3836" s="294"/>
      <c r="D3836" s="295"/>
      <c r="E3836" s="296"/>
      <c r="F3836" s="297"/>
    </row>
    <row r="3837" spans="3:6" x14ac:dyDescent="0.2">
      <c r="C3837" s="294"/>
      <c r="D3837" s="295"/>
      <c r="E3837" s="296"/>
      <c r="F3837" s="297"/>
    </row>
    <row r="3838" spans="3:6" x14ac:dyDescent="0.2">
      <c r="C3838" s="294"/>
      <c r="D3838" s="295"/>
      <c r="E3838" s="296"/>
      <c r="F3838" s="297"/>
    </row>
    <row r="3839" spans="3:6" x14ac:dyDescent="0.2">
      <c r="C3839" s="294"/>
      <c r="D3839" s="295"/>
      <c r="E3839" s="296"/>
      <c r="F3839" s="297"/>
    </row>
    <row r="3840" spans="3:6" x14ac:dyDescent="0.2">
      <c r="C3840" s="294"/>
      <c r="D3840" s="295"/>
      <c r="E3840" s="296"/>
      <c r="F3840" s="297"/>
    </row>
    <row r="3841" spans="3:6" x14ac:dyDescent="0.2">
      <c r="C3841" s="294"/>
      <c r="D3841" s="295"/>
      <c r="E3841" s="296"/>
      <c r="F3841" s="297"/>
    </row>
    <row r="3842" spans="3:6" x14ac:dyDescent="0.2">
      <c r="C3842" s="294"/>
      <c r="D3842" s="295"/>
      <c r="E3842" s="296"/>
      <c r="F3842" s="297"/>
    </row>
    <row r="3843" spans="3:6" x14ac:dyDescent="0.2">
      <c r="C3843" s="294"/>
      <c r="D3843" s="295"/>
      <c r="E3843" s="296"/>
      <c r="F3843" s="297"/>
    </row>
    <row r="3844" spans="3:6" x14ac:dyDescent="0.2">
      <c r="C3844" s="294"/>
      <c r="D3844" s="295"/>
      <c r="E3844" s="296"/>
      <c r="F3844" s="297"/>
    </row>
    <row r="3845" spans="3:6" x14ac:dyDescent="0.2">
      <c r="C3845" s="294"/>
      <c r="D3845" s="295"/>
      <c r="E3845" s="296"/>
      <c r="F3845" s="297"/>
    </row>
    <row r="3846" spans="3:6" x14ac:dyDescent="0.2">
      <c r="C3846" s="294"/>
      <c r="D3846" s="295"/>
      <c r="E3846" s="296"/>
      <c r="F3846" s="297"/>
    </row>
    <row r="3847" spans="3:6" x14ac:dyDescent="0.2">
      <c r="C3847" s="294"/>
      <c r="D3847" s="295"/>
      <c r="E3847" s="296"/>
      <c r="F3847" s="297"/>
    </row>
    <row r="3848" spans="3:6" x14ac:dyDescent="0.2">
      <c r="C3848" s="294"/>
      <c r="D3848" s="295"/>
      <c r="E3848" s="296"/>
      <c r="F3848" s="297"/>
    </row>
    <row r="3849" spans="3:6" x14ac:dyDescent="0.2">
      <c r="C3849" s="294"/>
      <c r="D3849" s="295"/>
      <c r="E3849" s="296"/>
      <c r="F3849" s="297"/>
    </row>
    <row r="3850" spans="3:6" x14ac:dyDescent="0.2">
      <c r="C3850" s="294"/>
      <c r="D3850" s="295"/>
      <c r="E3850" s="296"/>
      <c r="F3850" s="297"/>
    </row>
    <row r="3851" spans="3:6" x14ac:dyDescent="0.2">
      <c r="C3851" s="294"/>
      <c r="D3851" s="295"/>
      <c r="E3851" s="296"/>
      <c r="F3851" s="297"/>
    </row>
    <row r="3852" spans="3:6" x14ac:dyDescent="0.2">
      <c r="C3852" s="294"/>
      <c r="D3852" s="295"/>
      <c r="E3852" s="296"/>
      <c r="F3852" s="297"/>
    </row>
    <row r="3853" spans="3:6" x14ac:dyDescent="0.2">
      <c r="C3853" s="294"/>
      <c r="D3853" s="295"/>
      <c r="E3853" s="296"/>
      <c r="F3853" s="297"/>
    </row>
    <row r="3854" spans="3:6" x14ac:dyDescent="0.2">
      <c r="C3854" s="294"/>
      <c r="D3854" s="295"/>
      <c r="E3854" s="296"/>
      <c r="F3854" s="297"/>
    </row>
    <row r="3855" spans="3:6" x14ac:dyDescent="0.2">
      <c r="C3855" s="294"/>
      <c r="D3855" s="295"/>
      <c r="E3855" s="296"/>
      <c r="F3855" s="297"/>
    </row>
    <row r="3856" spans="3:6" x14ac:dyDescent="0.2">
      <c r="C3856" s="294"/>
      <c r="D3856" s="295"/>
      <c r="E3856" s="296"/>
      <c r="F3856" s="297"/>
    </row>
    <row r="3857" spans="3:6" x14ac:dyDescent="0.2">
      <c r="C3857" s="294"/>
      <c r="D3857" s="295"/>
      <c r="E3857" s="296"/>
      <c r="F3857" s="297"/>
    </row>
    <row r="3858" spans="3:6" x14ac:dyDescent="0.2">
      <c r="C3858" s="294"/>
      <c r="D3858" s="295"/>
      <c r="E3858" s="296"/>
      <c r="F3858" s="297"/>
    </row>
    <row r="3859" spans="3:6" x14ac:dyDescent="0.2">
      <c r="C3859" s="294"/>
      <c r="D3859" s="295"/>
      <c r="E3859" s="296"/>
      <c r="F3859" s="297"/>
    </row>
    <row r="3860" spans="3:6" x14ac:dyDescent="0.2">
      <c r="C3860" s="294"/>
      <c r="D3860" s="295"/>
      <c r="E3860" s="296"/>
      <c r="F3860" s="297"/>
    </row>
    <row r="3861" spans="3:6" x14ac:dyDescent="0.2">
      <c r="C3861" s="294"/>
      <c r="D3861" s="295"/>
      <c r="E3861" s="296"/>
      <c r="F3861" s="297"/>
    </row>
    <row r="3862" spans="3:6" x14ac:dyDescent="0.2">
      <c r="C3862" s="294"/>
      <c r="D3862" s="295"/>
      <c r="E3862" s="296"/>
      <c r="F3862" s="297"/>
    </row>
    <row r="3863" spans="3:6" x14ac:dyDescent="0.2">
      <c r="C3863" s="294"/>
      <c r="D3863" s="295"/>
      <c r="E3863" s="296"/>
      <c r="F3863" s="297"/>
    </row>
    <row r="3864" spans="3:6" x14ac:dyDescent="0.2">
      <c r="C3864" s="294"/>
      <c r="D3864" s="295"/>
      <c r="E3864" s="296"/>
      <c r="F3864" s="297"/>
    </row>
    <row r="3865" spans="3:6" x14ac:dyDescent="0.2">
      <c r="C3865" s="294"/>
      <c r="D3865" s="295"/>
      <c r="E3865" s="296"/>
      <c r="F3865" s="297"/>
    </row>
    <row r="3866" spans="3:6" x14ac:dyDescent="0.2">
      <c r="C3866" s="294"/>
      <c r="D3866" s="295"/>
      <c r="E3866" s="296"/>
      <c r="F3866" s="297"/>
    </row>
    <row r="3867" spans="3:6" x14ac:dyDescent="0.2">
      <c r="C3867" s="294"/>
      <c r="D3867" s="295"/>
      <c r="E3867" s="296"/>
      <c r="F3867" s="297"/>
    </row>
    <row r="3868" spans="3:6" x14ac:dyDescent="0.2">
      <c r="C3868" s="294"/>
      <c r="D3868" s="295"/>
      <c r="E3868" s="296"/>
      <c r="F3868" s="297"/>
    </row>
    <row r="3869" spans="3:6" x14ac:dyDescent="0.2">
      <c r="C3869" s="294"/>
      <c r="D3869" s="295"/>
      <c r="E3869" s="296"/>
      <c r="F3869" s="297"/>
    </row>
    <row r="3870" spans="3:6" x14ac:dyDescent="0.2">
      <c r="C3870" s="294"/>
      <c r="D3870" s="295"/>
      <c r="E3870" s="296"/>
      <c r="F3870" s="297"/>
    </row>
    <row r="3871" spans="3:6" x14ac:dyDescent="0.2">
      <c r="C3871" s="294"/>
      <c r="D3871" s="295"/>
      <c r="E3871" s="296"/>
      <c r="F3871" s="297"/>
    </row>
    <row r="3872" spans="3:6" x14ac:dyDescent="0.2">
      <c r="C3872" s="294"/>
      <c r="D3872" s="295"/>
      <c r="E3872" s="296"/>
      <c r="F3872" s="297"/>
    </row>
    <row r="3873" spans="3:6" x14ac:dyDescent="0.2">
      <c r="C3873" s="294"/>
      <c r="D3873" s="295"/>
      <c r="E3873" s="296"/>
      <c r="F3873" s="297"/>
    </row>
    <row r="3874" spans="3:6" x14ac:dyDescent="0.2">
      <c r="C3874" s="294"/>
      <c r="D3874" s="295"/>
      <c r="E3874" s="296"/>
      <c r="F3874" s="297"/>
    </row>
    <row r="3875" spans="3:6" x14ac:dyDescent="0.2">
      <c r="C3875" s="294"/>
      <c r="D3875" s="295"/>
      <c r="E3875" s="296"/>
      <c r="F3875" s="297"/>
    </row>
    <row r="3876" spans="3:6" x14ac:dyDescent="0.2">
      <c r="C3876" s="294"/>
      <c r="D3876" s="295"/>
      <c r="E3876" s="296"/>
      <c r="F3876" s="297"/>
    </row>
    <row r="3877" spans="3:6" x14ac:dyDescent="0.2">
      <c r="C3877" s="294"/>
      <c r="D3877" s="295"/>
      <c r="E3877" s="296"/>
      <c r="F3877" s="297"/>
    </row>
    <row r="3878" spans="3:6" x14ac:dyDescent="0.2">
      <c r="C3878" s="294"/>
      <c r="D3878" s="295"/>
      <c r="E3878" s="296"/>
      <c r="F3878" s="297"/>
    </row>
    <row r="3879" spans="3:6" x14ac:dyDescent="0.2">
      <c r="C3879" s="294"/>
      <c r="D3879" s="295"/>
      <c r="E3879" s="296"/>
      <c r="F3879" s="297"/>
    </row>
    <row r="3880" spans="3:6" x14ac:dyDescent="0.2">
      <c r="C3880" s="294"/>
      <c r="D3880" s="295"/>
      <c r="E3880" s="296"/>
      <c r="F3880" s="297"/>
    </row>
    <row r="3881" spans="3:6" x14ac:dyDescent="0.2">
      <c r="C3881" s="294"/>
      <c r="D3881" s="295"/>
      <c r="E3881" s="296"/>
      <c r="F3881" s="297"/>
    </row>
    <row r="3882" spans="3:6" x14ac:dyDescent="0.2">
      <c r="C3882" s="294"/>
      <c r="D3882" s="295"/>
      <c r="E3882" s="296"/>
      <c r="F3882" s="297"/>
    </row>
    <row r="3883" spans="3:6" x14ac:dyDescent="0.2">
      <c r="C3883" s="294"/>
      <c r="D3883" s="295"/>
      <c r="E3883" s="296"/>
      <c r="F3883" s="297"/>
    </row>
    <row r="3884" spans="3:6" x14ac:dyDescent="0.2">
      <c r="C3884" s="294"/>
      <c r="D3884" s="295"/>
      <c r="E3884" s="296"/>
      <c r="F3884" s="297"/>
    </row>
    <row r="3885" spans="3:6" x14ac:dyDescent="0.2">
      <c r="C3885" s="294"/>
      <c r="D3885" s="295"/>
      <c r="E3885" s="296"/>
      <c r="F3885" s="297"/>
    </row>
    <row r="3886" spans="3:6" x14ac:dyDescent="0.2">
      <c r="C3886" s="294"/>
      <c r="D3886" s="295"/>
      <c r="E3886" s="296"/>
      <c r="F3886" s="297"/>
    </row>
    <row r="3887" spans="3:6" x14ac:dyDescent="0.2">
      <c r="C3887" s="294"/>
      <c r="D3887" s="295"/>
      <c r="E3887" s="296"/>
      <c r="F3887" s="297"/>
    </row>
    <row r="3888" spans="3:6" x14ac:dyDescent="0.2">
      <c r="C3888" s="294"/>
      <c r="D3888" s="295"/>
      <c r="E3888" s="296"/>
      <c r="F3888" s="297"/>
    </row>
    <row r="3889" spans="3:6" x14ac:dyDescent="0.2">
      <c r="C3889" s="294"/>
      <c r="D3889" s="295"/>
      <c r="E3889" s="296"/>
      <c r="F3889" s="297"/>
    </row>
    <row r="3890" spans="3:6" x14ac:dyDescent="0.2">
      <c r="C3890" s="294"/>
      <c r="D3890" s="295"/>
      <c r="E3890" s="296"/>
      <c r="F3890" s="297"/>
    </row>
    <row r="3891" spans="3:6" x14ac:dyDescent="0.2">
      <c r="C3891" s="294"/>
      <c r="D3891" s="295"/>
      <c r="E3891" s="296"/>
      <c r="F3891" s="297"/>
    </row>
    <row r="3892" spans="3:6" x14ac:dyDescent="0.2">
      <c r="C3892" s="294"/>
      <c r="D3892" s="295"/>
      <c r="E3892" s="296"/>
      <c r="F3892" s="297"/>
    </row>
    <row r="3893" spans="3:6" x14ac:dyDescent="0.2">
      <c r="C3893" s="294"/>
      <c r="D3893" s="295"/>
      <c r="E3893" s="296"/>
      <c r="F3893" s="297"/>
    </row>
    <row r="3894" spans="3:6" x14ac:dyDescent="0.2">
      <c r="C3894" s="294"/>
      <c r="D3894" s="295"/>
      <c r="E3894" s="296"/>
      <c r="F3894" s="297"/>
    </row>
    <row r="3895" spans="3:6" x14ac:dyDescent="0.2">
      <c r="C3895" s="294"/>
      <c r="D3895" s="295"/>
      <c r="E3895" s="296"/>
      <c r="F3895" s="297"/>
    </row>
    <row r="3896" spans="3:6" x14ac:dyDescent="0.2">
      <c r="C3896" s="294"/>
      <c r="D3896" s="295"/>
      <c r="E3896" s="296"/>
      <c r="F3896" s="297"/>
    </row>
    <row r="3897" spans="3:6" x14ac:dyDescent="0.2">
      <c r="C3897" s="294"/>
      <c r="D3897" s="295"/>
      <c r="E3897" s="296"/>
      <c r="F3897" s="297"/>
    </row>
    <row r="3898" spans="3:6" x14ac:dyDescent="0.2">
      <c r="C3898" s="294"/>
      <c r="D3898" s="295"/>
      <c r="E3898" s="296"/>
      <c r="F3898" s="297"/>
    </row>
    <row r="3899" spans="3:6" x14ac:dyDescent="0.2">
      <c r="C3899" s="294"/>
      <c r="D3899" s="295"/>
      <c r="E3899" s="296"/>
      <c r="F3899" s="297"/>
    </row>
    <row r="3900" spans="3:6" x14ac:dyDescent="0.2">
      <c r="C3900" s="294"/>
      <c r="D3900" s="295"/>
      <c r="E3900" s="296"/>
      <c r="F3900" s="297"/>
    </row>
    <row r="3901" spans="3:6" x14ac:dyDescent="0.2">
      <c r="C3901" s="294"/>
      <c r="D3901" s="295"/>
      <c r="E3901" s="296"/>
      <c r="F3901" s="297"/>
    </row>
    <row r="3902" spans="3:6" x14ac:dyDescent="0.2">
      <c r="C3902" s="294"/>
      <c r="D3902" s="295"/>
      <c r="E3902" s="296"/>
      <c r="F3902" s="297"/>
    </row>
    <row r="3903" spans="3:6" x14ac:dyDescent="0.2">
      <c r="C3903" s="294"/>
      <c r="D3903" s="295"/>
      <c r="E3903" s="296"/>
      <c r="F3903" s="297"/>
    </row>
    <row r="3904" spans="3:6" x14ac:dyDescent="0.2">
      <c r="C3904" s="294"/>
      <c r="D3904" s="295"/>
      <c r="E3904" s="296"/>
      <c r="F3904" s="297"/>
    </row>
    <row r="3905" spans="3:6" x14ac:dyDescent="0.2">
      <c r="C3905" s="294"/>
      <c r="D3905" s="295"/>
      <c r="E3905" s="296"/>
      <c r="F3905" s="297"/>
    </row>
    <row r="3906" spans="3:6" x14ac:dyDescent="0.2">
      <c r="C3906" s="294"/>
      <c r="D3906" s="295"/>
      <c r="E3906" s="296"/>
      <c r="F3906" s="297"/>
    </row>
    <row r="3907" spans="3:6" x14ac:dyDescent="0.2">
      <c r="C3907" s="294"/>
      <c r="D3907" s="295"/>
      <c r="E3907" s="296"/>
      <c r="F3907" s="297"/>
    </row>
    <row r="3908" spans="3:6" x14ac:dyDescent="0.2">
      <c r="C3908" s="294"/>
      <c r="D3908" s="295"/>
      <c r="E3908" s="296"/>
      <c r="F3908" s="297"/>
    </row>
    <row r="3909" spans="3:6" x14ac:dyDescent="0.2">
      <c r="C3909" s="294"/>
      <c r="D3909" s="295"/>
      <c r="E3909" s="296"/>
      <c r="F3909" s="297"/>
    </row>
    <row r="3910" spans="3:6" x14ac:dyDescent="0.2">
      <c r="C3910" s="294"/>
      <c r="D3910" s="295"/>
      <c r="E3910" s="296"/>
      <c r="F3910" s="297"/>
    </row>
    <row r="3911" spans="3:6" x14ac:dyDescent="0.2">
      <c r="C3911" s="294"/>
      <c r="D3911" s="295"/>
      <c r="E3911" s="296"/>
      <c r="F3911" s="297"/>
    </row>
    <row r="3912" spans="3:6" x14ac:dyDescent="0.2">
      <c r="C3912" s="294"/>
      <c r="D3912" s="295"/>
      <c r="E3912" s="296"/>
      <c r="F3912" s="297"/>
    </row>
    <row r="3913" spans="3:6" x14ac:dyDescent="0.2">
      <c r="C3913" s="294"/>
      <c r="D3913" s="295"/>
      <c r="E3913" s="296"/>
      <c r="F3913" s="297"/>
    </row>
    <row r="3914" spans="3:6" x14ac:dyDescent="0.2">
      <c r="C3914" s="294"/>
      <c r="D3914" s="295"/>
      <c r="E3914" s="296"/>
      <c r="F3914" s="297"/>
    </row>
    <row r="3915" spans="3:6" x14ac:dyDescent="0.2">
      <c r="C3915" s="294"/>
      <c r="D3915" s="295"/>
      <c r="E3915" s="296"/>
      <c r="F3915" s="297"/>
    </row>
    <row r="3916" spans="3:6" x14ac:dyDescent="0.2">
      <c r="C3916" s="294"/>
      <c r="D3916" s="295"/>
      <c r="E3916" s="296"/>
      <c r="F3916" s="297"/>
    </row>
    <row r="3917" spans="3:6" x14ac:dyDescent="0.2">
      <c r="C3917" s="294"/>
      <c r="D3917" s="295"/>
      <c r="E3917" s="296"/>
      <c r="F3917" s="297"/>
    </row>
    <row r="3918" spans="3:6" x14ac:dyDescent="0.2">
      <c r="C3918" s="294"/>
      <c r="D3918" s="295"/>
      <c r="E3918" s="296"/>
      <c r="F3918" s="297"/>
    </row>
    <row r="3919" spans="3:6" x14ac:dyDescent="0.2">
      <c r="C3919" s="294"/>
      <c r="D3919" s="295"/>
      <c r="E3919" s="296"/>
      <c r="F3919" s="297"/>
    </row>
    <row r="3920" spans="3:6" x14ac:dyDescent="0.2">
      <c r="C3920" s="294"/>
      <c r="D3920" s="295"/>
      <c r="E3920" s="296"/>
      <c r="F3920" s="297"/>
    </row>
    <row r="3921" spans="3:6" x14ac:dyDescent="0.2">
      <c r="C3921" s="294"/>
      <c r="D3921" s="295"/>
      <c r="E3921" s="296"/>
      <c r="F3921" s="297"/>
    </row>
    <row r="3922" spans="3:6" x14ac:dyDescent="0.2">
      <c r="C3922" s="294"/>
      <c r="D3922" s="295"/>
      <c r="E3922" s="296"/>
      <c r="F3922" s="297"/>
    </row>
    <row r="3923" spans="3:6" x14ac:dyDescent="0.2">
      <c r="C3923" s="294"/>
      <c r="D3923" s="295"/>
      <c r="E3923" s="296"/>
      <c r="F3923" s="297"/>
    </row>
    <row r="3924" spans="3:6" x14ac:dyDescent="0.2">
      <c r="C3924" s="294"/>
      <c r="D3924" s="295"/>
      <c r="E3924" s="296"/>
      <c r="F3924" s="297"/>
    </row>
    <row r="3925" spans="3:6" x14ac:dyDescent="0.2">
      <c r="C3925" s="294"/>
      <c r="D3925" s="295"/>
      <c r="E3925" s="296"/>
      <c r="F3925" s="297"/>
    </row>
    <row r="3926" spans="3:6" x14ac:dyDescent="0.2">
      <c r="C3926" s="294"/>
      <c r="D3926" s="295"/>
      <c r="E3926" s="296"/>
      <c r="F3926" s="297"/>
    </row>
    <row r="3927" spans="3:6" x14ac:dyDescent="0.2">
      <c r="C3927" s="294"/>
      <c r="D3927" s="295"/>
      <c r="E3927" s="296"/>
      <c r="F3927" s="297"/>
    </row>
    <row r="3928" spans="3:6" x14ac:dyDescent="0.2">
      <c r="C3928" s="294"/>
      <c r="D3928" s="295"/>
      <c r="E3928" s="296"/>
      <c r="F3928" s="297"/>
    </row>
    <row r="3929" spans="3:6" x14ac:dyDescent="0.2">
      <c r="C3929" s="294"/>
      <c r="D3929" s="295"/>
      <c r="E3929" s="296"/>
      <c r="F3929" s="297"/>
    </row>
    <row r="3930" spans="3:6" x14ac:dyDescent="0.2">
      <c r="C3930" s="294"/>
      <c r="D3930" s="295"/>
      <c r="E3930" s="296"/>
      <c r="F3930" s="297"/>
    </row>
    <row r="3931" spans="3:6" x14ac:dyDescent="0.2">
      <c r="C3931" s="294"/>
      <c r="D3931" s="295"/>
      <c r="E3931" s="296"/>
      <c r="F3931" s="297"/>
    </row>
    <row r="3932" spans="3:6" x14ac:dyDescent="0.2">
      <c r="C3932" s="294"/>
      <c r="D3932" s="295"/>
      <c r="E3932" s="296"/>
      <c r="F3932" s="297"/>
    </row>
    <row r="3933" spans="3:6" x14ac:dyDescent="0.2">
      <c r="C3933" s="294"/>
      <c r="D3933" s="295"/>
      <c r="E3933" s="296"/>
      <c r="F3933" s="297"/>
    </row>
    <row r="3934" spans="3:6" x14ac:dyDescent="0.2">
      <c r="C3934" s="294"/>
      <c r="D3934" s="295"/>
      <c r="E3934" s="296"/>
      <c r="F3934" s="297"/>
    </row>
    <row r="3935" spans="3:6" x14ac:dyDescent="0.2">
      <c r="C3935" s="294"/>
      <c r="D3935" s="295"/>
      <c r="E3935" s="296"/>
      <c r="F3935" s="297"/>
    </row>
    <row r="3936" spans="3:6" x14ac:dyDescent="0.2">
      <c r="C3936" s="294"/>
      <c r="D3936" s="295"/>
      <c r="E3936" s="296"/>
      <c r="F3936" s="297"/>
    </row>
    <row r="3937" spans="3:6" x14ac:dyDescent="0.2">
      <c r="C3937" s="294"/>
      <c r="D3937" s="295"/>
      <c r="E3937" s="296"/>
      <c r="F3937" s="297"/>
    </row>
    <row r="3938" spans="3:6" x14ac:dyDescent="0.2">
      <c r="C3938" s="294"/>
      <c r="D3938" s="295"/>
      <c r="E3938" s="296"/>
      <c r="F3938" s="297"/>
    </row>
    <row r="3939" spans="3:6" x14ac:dyDescent="0.2">
      <c r="C3939" s="294"/>
      <c r="D3939" s="295"/>
      <c r="E3939" s="296"/>
      <c r="F3939" s="297"/>
    </row>
    <row r="3940" spans="3:6" x14ac:dyDescent="0.2">
      <c r="C3940" s="294"/>
      <c r="D3940" s="295"/>
      <c r="E3940" s="296"/>
      <c r="F3940" s="297"/>
    </row>
    <row r="3941" spans="3:6" x14ac:dyDescent="0.2">
      <c r="C3941" s="294"/>
      <c r="D3941" s="295"/>
      <c r="E3941" s="296"/>
      <c r="F3941" s="297"/>
    </row>
    <row r="3942" spans="3:6" x14ac:dyDescent="0.2">
      <c r="C3942" s="294"/>
      <c r="D3942" s="295"/>
      <c r="E3942" s="296"/>
      <c r="F3942" s="297"/>
    </row>
    <row r="3943" spans="3:6" x14ac:dyDescent="0.2">
      <c r="C3943" s="294"/>
      <c r="D3943" s="295"/>
      <c r="E3943" s="296"/>
      <c r="F3943" s="297"/>
    </row>
    <row r="3944" spans="3:6" x14ac:dyDescent="0.2">
      <c r="C3944" s="294"/>
      <c r="D3944" s="295"/>
      <c r="E3944" s="296"/>
      <c r="F3944" s="297"/>
    </row>
    <row r="3945" spans="3:6" x14ac:dyDescent="0.2">
      <c r="C3945" s="294"/>
      <c r="D3945" s="295"/>
      <c r="E3945" s="296"/>
      <c r="F3945" s="297"/>
    </row>
    <row r="3946" spans="3:6" x14ac:dyDescent="0.2">
      <c r="C3946" s="294"/>
      <c r="D3946" s="295"/>
      <c r="E3946" s="296"/>
      <c r="F3946" s="297"/>
    </row>
    <row r="3947" spans="3:6" x14ac:dyDescent="0.2">
      <c r="C3947" s="294"/>
      <c r="D3947" s="295"/>
      <c r="E3947" s="296"/>
      <c r="F3947" s="297"/>
    </row>
    <row r="3948" spans="3:6" x14ac:dyDescent="0.2">
      <c r="C3948" s="294"/>
      <c r="D3948" s="295"/>
      <c r="E3948" s="296"/>
      <c r="F3948" s="297"/>
    </row>
    <row r="3949" spans="3:6" x14ac:dyDescent="0.2">
      <c r="C3949" s="294"/>
      <c r="D3949" s="295"/>
      <c r="E3949" s="296"/>
      <c r="F3949" s="297"/>
    </row>
    <row r="3950" spans="3:6" x14ac:dyDescent="0.2">
      <c r="C3950" s="294"/>
      <c r="D3950" s="295"/>
      <c r="E3950" s="296"/>
      <c r="F3950" s="297"/>
    </row>
    <row r="3951" spans="3:6" x14ac:dyDescent="0.2">
      <c r="C3951" s="294"/>
      <c r="D3951" s="295"/>
      <c r="E3951" s="296"/>
      <c r="F3951" s="297"/>
    </row>
    <row r="3952" spans="3:6" x14ac:dyDescent="0.2">
      <c r="C3952" s="294"/>
      <c r="D3952" s="295"/>
      <c r="E3952" s="296"/>
      <c r="F3952" s="297"/>
    </row>
    <row r="3953" spans="3:6" x14ac:dyDescent="0.2">
      <c r="C3953" s="294"/>
      <c r="D3953" s="295"/>
      <c r="E3953" s="296"/>
      <c r="F3953" s="297"/>
    </row>
    <row r="3954" spans="3:6" x14ac:dyDescent="0.2">
      <c r="C3954" s="294"/>
      <c r="D3954" s="295"/>
      <c r="E3954" s="296"/>
      <c r="F3954" s="297"/>
    </row>
    <row r="3955" spans="3:6" x14ac:dyDescent="0.2">
      <c r="C3955" s="294"/>
      <c r="D3955" s="295"/>
      <c r="E3955" s="296"/>
      <c r="F3955" s="297"/>
    </row>
    <row r="3956" spans="3:6" x14ac:dyDescent="0.2">
      <c r="C3956" s="294"/>
      <c r="D3956" s="295"/>
      <c r="E3956" s="296"/>
      <c r="F3956" s="297"/>
    </row>
    <row r="3957" spans="3:6" x14ac:dyDescent="0.2">
      <c r="C3957" s="294"/>
      <c r="D3957" s="295"/>
      <c r="E3957" s="296"/>
      <c r="F3957" s="297"/>
    </row>
    <row r="3958" spans="3:6" x14ac:dyDescent="0.2">
      <c r="C3958" s="294"/>
      <c r="D3958" s="295"/>
      <c r="E3958" s="296"/>
      <c r="F3958" s="297"/>
    </row>
    <row r="3959" spans="3:6" x14ac:dyDescent="0.2">
      <c r="C3959" s="294"/>
      <c r="D3959" s="295"/>
      <c r="E3959" s="296"/>
      <c r="F3959" s="297"/>
    </row>
    <row r="3960" spans="3:6" x14ac:dyDescent="0.2">
      <c r="C3960" s="294"/>
      <c r="D3960" s="295"/>
      <c r="E3960" s="296"/>
      <c r="F3960" s="297"/>
    </row>
    <row r="3961" spans="3:6" x14ac:dyDescent="0.2">
      <c r="C3961" s="294"/>
      <c r="D3961" s="295"/>
      <c r="E3961" s="296"/>
      <c r="F3961" s="297"/>
    </row>
    <row r="3962" spans="3:6" x14ac:dyDescent="0.2">
      <c r="C3962" s="294"/>
      <c r="D3962" s="295"/>
      <c r="E3962" s="296"/>
      <c r="F3962" s="297"/>
    </row>
    <row r="3963" spans="3:6" x14ac:dyDescent="0.2">
      <c r="C3963" s="294"/>
      <c r="D3963" s="295"/>
      <c r="E3963" s="296"/>
      <c r="F3963" s="297"/>
    </row>
    <row r="3964" spans="3:6" x14ac:dyDescent="0.2">
      <c r="C3964" s="294"/>
      <c r="D3964" s="295"/>
      <c r="E3964" s="296"/>
      <c r="F3964" s="297"/>
    </row>
    <row r="3965" spans="3:6" x14ac:dyDescent="0.2">
      <c r="C3965" s="294"/>
      <c r="D3965" s="295"/>
      <c r="E3965" s="296"/>
      <c r="F3965" s="297"/>
    </row>
    <row r="3966" spans="3:6" x14ac:dyDescent="0.2">
      <c r="C3966" s="294"/>
      <c r="D3966" s="295"/>
      <c r="E3966" s="296"/>
      <c r="F3966" s="297"/>
    </row>
    <row r="3967" spans="3:6" x14ac:dyDescent="0.2">
      <c r="C3967" s="294"/>
      <c r="D3967" s="295"/>
      <c r="E3967" s="296"/>
      <c r="F3967" s="297"/>
    </row>
    <row r="3968" spans="3:6" x14ac:dyDescent="0.2">
      <c r="C3968" s="294"/>
      <c r="D3968" s="295"/>
      <c r="E3968" s="296"/>
      <c r="F3968" s="297"/>
    </row>
    <row r="3969" spans="3:6" x14ac:dyDescent="0.2">
      <c r="C3969" s="294"/>
      <c r="D3969" s="295"/>
      <c r="E3969" s="296"/>
      <c r="F3969" s="297"/>
    </row>
    <row r="3970" spans="3:6" x14ac:dyDescent="0.2">
      <c r="C3970" s="294"/>
      <c r="D3970" s="295"/>
      <c r="E3970" s="296"/>
      <c r="F3970" s="297"/>
    </row>
    <row r="3971" spans="3:6" x14ac:dyDescent="0.2">
      <c r="C3971" s="294"/>
      <c r="D3971" s="295"/>
      <c r="E3971" s="296"/>
      <c r="F3971" s="297"/>
    </row>
    <row r="3972" spans="3:6" x14ac:dyDescent="0.2">
      <c r="C3972" s="294"/>
      <c r="D3972" s="295"/>
      <c r="E3972" s="296"/>
      <c r="F3972" s="297"/>
    </row>
    <row r="3973" spans="3:6" x14ac:dyDescent="0.2">
      <c r="C3973" s="294"/>
      <c r="D3973" s="295"/>
      <c r="E3973" s="296"/>
      <c r="F3973" s="297"/>
    </row>
    <row r="3974" spans="3:6" x14ac:dyDescent="0.2">
      <c r="C3974" s="294"/>
      <c r="D3974" s="295"/>
      <c r="E3974" s="296"/>
      <c r="F3974" s="297"/>
    </row>
    <row r="3975" spans="3:6" x14ac:dyDescent="0.2">
      <c r="C3975" s="294"/>
      <c r="D3975" s="295"/>
      <c r="E3975" s="296"/>
      <c r="F3975" s="297"/>
    </row>
    <row r="3976" spans="3:6" x14ac:dyDescent="0.2">
      <c r="C3976" s="294"/>
      <c r="D3976" s="295"/>
      <c r="E3976" s="296"/>
      <c r="F3976" s="297"/>
    </row>
    <row r="3977" spans="3:6" x14ac:dyDescent="0.2">
      <c r="C3977" s="294"/>
      <c r="D3977" s="295"/>
      <c r="E3977" s="296"/>
      <c r="F3977" s="297"/>
    </row>
    <row r="3978" spans="3:6" x14ac:dyDescent="0.2">
      <c r="C3978" s="294"/>
      <c r="D3978" s="295"/>
      <c r="E3978" s="296"/>
      <c r="F3978" s="297"/>
    </row>
    <row r="3979" spans="3:6" x14ac:dyDescent="0.2">
      <c r="C3979" s="294"/>
      <c r="D3979" s="295"/>
      <c r="E3979" s="296"/>
      <c r="F3979" s="297"/>
    </row>
    <row r="3980" spans="3:6" x14ac:dyDescent="0.2">
      <c r="C3980" s="294"/>
      <c r="D3980" s="295"/>
      <c r="E3980" s="296"/>
      <c r="F3980" s="297"/>
    </row>
    <row r="3981" spans="3:6" x14ac:dyDescent="0.2">
      <c r="C3981" s="294"/>
      <c r="D3981" s="295"/>
      <c r="E3981" s="296"/>
      <c r="F3981" s="297"/>
    </row>
    <row r="3982" spans="3:6" x14ac:dyDescent="0.2">
      <c r="C3982" s="294"/>
      <c r="D3982" s="295"/>
      <c r="E3982" s="296"/>
      <c r="F3982" s="297"/>
    </row>
    <row r="3983" spans="3:6" x14ac:dyDescent="0.2">
      <c r="C3983" s="294"/>
      <c r="D3983" s="295"/>
      <c r="E3983" s="296"/>
      <c r="F3983" s="297"/>
    </row>
    <row r="3984" spans="3:6" x14ac:dyDescent="0.2">
      <c r="C3984" s="294"/>
      <c r="D3984" s="295"/>
      <c r="E3984" s="296"/>
      <c r="F3984" s="297"/>
    </row>
    <row r="3985" spans="3:6" x14ac:dyDescent="0.2">
      <c r="C3985" s="294"/>
      <c r="D3985" s="295"/>
      <c r="E3985" s="296"/>
      <c r="F3985" s="297"/>
    </row>
    <row r="3986" spans="3:6" x14ac:dyDescent="0.2">
      <c r="C3986" s="294"/>
      <c r="D3986" s="295"/>
      <c r="E3986" s="296"/>
      <c r="F3986" s="297"/>
    </row>
    <row r="3987" spans="3:6" x14ac:dyDescent="0.2">
      <c r="C3987" s="294"/>
      <c r="D3987" s="295"/>
      <c r="E3987" s="296"/>
      <c r="F3987" s="297"/>
    </row>
    <row r="3988" spans="3:6" x14ac:dyDescent="0.2">
      <c r="C3988" s="294"/>
      <c r="D3988" s="295"/>
      <c r="E3988" s="296"/>
      <c r="F3988" s="297"/>
    </row>
    <row r="3989" spans="3:6" x14ac:dyDescent="0.2">
      <c r="C3989" s="294"/>
      <c r="D3989" s="295"/>
      <c r="E3989" s="296"/>
      <c r="F3989" s="297"/>
    </row>
    <row r="3990" spans="3:6" x14ac:dyDescent="0.2">
      <c r="C3990" s="294"/>
      <c r="D3990" s="295"/>
      <c r="E3990" s="296"/>
      <c r="F3990" s="297"/>
    </row>
    <row r="3991" spans="3:6" x14ac:dyDescent="0.2">
      <c r="C3991" s="294"/>
      <c r="D3991" s="295"/>
      <c r="E3991" s="296"/>
      <c r="F3991" s="297"/>
    </row>
    <row r="3992" spans="3:6" x14ac:dyDescent="0.2">
      <c r="C3992" s="294"/>
      <c r="D3992" s="295"/>
      <c r="E3992" s="296"/>
      <c r="F3992" s="297"/>
    </row>
    <row r="3993" spans="3:6" x14ac:dyDescent="0.2">
      <c r="C3993" s="294"/>
      <c r="D3993" s="295"/>
      <c r="E3993" s="296"/>
      <c r="F3993" s="297"/>
    </row>
    <row r="3994" spans="3:6" x14ac:dyDescent="0.2">
      <c r="C3994" s="294"/>
      <c r="D3994" s="295"/>
      <c r="E3994" s="296"/>
      <c r="F3994" s="297"/>
    </row>
    <row r="3995" spans="3:6" x14ac:dyDescent="0.2">
      <c r="C3995" s="294"/>
      <c r="D3995" s="295"/>
      <c r="E3995" s="296"/>
      <c r="F3995" s="297"/>
    </row>
    <row r="3996" spans="3:6" x14ac:dyDescent="0.2">
      <c r="C3996" s="294"/>
      <c r="D3996" s="295"/>
      <c r="E3996" s="296"/>
      <c r="F3996" s="297"/>
    </row>
    <row r="3997" spans="3:6" x14ac:dyDescent="0.2">
      <c r="C3997" s="294"/>
      <c r="D3997" s="295"/>
      <c r="E3997" s="296"/>
      <c r="F3997" s="297"/>
    </row>
    <row r="3998" spans="3:6" x14ac:dyDescent="0.2">
      <c r="C3998" s="294"/>
      <c r="D3998" s="295"/>
      <c r="E3998" s="296"/>
      <c r="F3998" s="297"/>
    </row>
    <row r="3999" spans="3:6" x14ac:dyDescent="0.2">
      <c r="C3999" s="294"/>
      <c r="D3999" s="295"/>
      <c r="E3999" s="296"/>
      <c r="F3999" s="297"/>
    </row>
    <row r="4000" spans="3:6" x14ac:dyDescent="0.2">
      <c r="C4000" s="294"/>
      <c r="D4000" s="295"/>
      <c r="E4000" s="296"/>
      <c r="F4000" s="297"/>
    </row>
    <row r="4001" spans="3:6" x14ac:dyDescent="0.2">
      <c r="C4001" s="294"/>
      <c r="D4001" s="295"/>
      <c r="E4001" s="296"/>
      <c r="F4001" s="297"/>
    </row>
    <row r="4002" spans="3:6" x14ac:dyDescent="0.2">
      <c r="C4002" s="294"/>
      <c r="D4002" s="295"/>
      <c r="E4002" s="296"/>
      <c r="F4002" s="297"/>
    </row>
    <row r="4003" spans="3:6" x14ac:dyDescent="0.2">
      <c r="C4003" s="294"/>
      <c r="D4003" s="295"/>
      <c r="E4003" s="296"/>
      <c r="F4003" s="297"/>
    </row>
    <row r="4004" spans="3:6" x14ac:dyDescent="0.2">
      <c r="C4004" s="294"/>
      <c r="D4004" s="295"/>
      <c r="E4004" s="296"/>
      <c r="F4004" s="297"/>
    </row>
    <row r="4005" spans="3:6" x14ac:dyDescent="0.2">
      <c r="C4005" s="294"/>
      <c r="D4005" s="295"/>
      <c r="E4005" s="296"/>
      <c r="F4005" s="297"/>
    </row>
    <row r="4006" spans="3:6" x14ac:dyDescent="0.2">
      <c r="C4006" s="294"/>
      <c r="D4006" s="295"/>
      <c r="E4006" s="296"/>
      <c r="F4006" s="297"/>
    </row>
    <row r="4007" spans="3:6" x14ac:dyDescent="0.2">
      <c r="C4007" s="294"/>
      <c r="D4007" s="295"/>
      <c r="E4007" s="296"/>
      <c r="F4007" s="297"/>
    </row>
    <row r="4008" spans="3:6" x14ac:dyDescent="0.2">
      <c r="C4008" s="294"/>
      <c r="D4008" s="295"/>
      <c r="E4008" s="296"/>
      <c r="F4008" s="297"/>
    </row>
    <row r="4009" spans="3:6" x14ac:dyDescent="0.2">
      <c r="C4009" s="294"/>
      <c r="D4009" s="295"/>
      <c r="E4009" s="296"/>
      <c r="F4009" s="297"/>
    </row>
    <row r="4010" spans="3:6" x14ac:dyDescent="0.2">
      <c r="C4010" s="294"/>
      <c r="D4010" s="295"/>
      <c r="E4010" s="296"/>
      <c r="F4010" s="297"/>
    </row>
    <row r="4011" spans="3:6" x14ac:dyDescent="0.2">
      <c r="C4011" s="294"/>
      <c r="D4011" s="295"/>
      <c r="E4011" s="296"/>
      <c r="F4011" s="297"/>
    </row>
    <row r="4012" spans="3:6" x14ac:dyDescent="0.2">
      <c r="C4012" s="294"/>
      <c r="D4012" s="295"/>
      <c r="E4012" s="296"/>
      <c r="F4012" s="297"/>
    </row>
    <row r="4013" spans="3:6" x14ac:dyDescent="0.2">
      <c r="C4013" s="294"/>
      <c r="D4013" s="295"/>
      <c r="E4013" s="296"/>
      <c r="F4013" s="297"/>
    </row>
    <row r="4014" spans="3:6" x14ac:dyDescent="0.2">
      <c r="C4014" s="294"/>
      <c r="D4014" s="295"/>
      <c r="E4014" s="296"/>
      <c r="F4014" s="297"/>
    </row>
    <row r="4015" spans="3:6" x14ac:dyDescent="0.2">
      <c r="C4015" s="294"/>
      <c r="D4015" s="295"/>
      <c r="E4015" s="296"/>
      <c r="F4015" s="297"/>
    </row>
    <row r="4016" spans="3:6" x14ac:dyDescent="0.2">
      <c r="C4016" s="294"/>
      <c r="D4016" s="295"/>
      <c r="E4016" s="296"/>
      <c r="F4016" s="297"/>
    </row>
    <row r="4017" spans="3:6" x14ac:dyDescent="0.2">
      <c r="C4017" s="294"/>
      <c r="D4017" s="295"/>
      <c r="E4017" s="296"/>
      <c r="F4017" s="297"/>
    </row>
    <row r="4018" spans="3:6" x14ac:dyDescent="0.2">
      <c r="C4018" s="294"/>
      <c r="D4018" s="295"/>
      <c r="E4018" s="296"/>
      <c r="F4018" s="297"/>
    </row>
    <row r="4019" spans="3:6" x14ac:dyDescent="0.2">
      <c r="C4019" s="294"/>
      <c r="D4019" s="295"/>
      <c r="E4019" s="296"/>
      <c r="F4019" s="297"/>
    </row>
    <row r="4020" spans="3:6" x14ac:dyDescent="0.2">
      <c r="C4020" s="294"/>
      <c r="D4020" s="295"/>
      <c r="E4020" s="296"/>
      <c r="F4020" s="297"/>
    </row>
    <row r="4021" spans="3:6" x14ac:dyDescent="0.2">
      <c r="C4021" s="294"/>
      <c r="D4021" s="295"/>
      <c r="E4021" s="296"/>
      <c r="F4021" s="297"/>
    </row>
    <row r="4022" spans="3:6" x14ac:dyDescent="0.2">
      <c r="C4022" s="294"/>
      <c r="D4022" s="295"/>
      <c r="E4022" s="296"/>
      <c r="F4022" s="297"/>
    </row>
    <row r="4023" spans="3:6" x14ac:dyDescent="0.2">
      <c r="C4023" s="294"/>
      <c r="D4023" s="295"/>
      <c r="E4023" s="296"/>
      <c r="F4023" s="297"/>
    </row>
    <row r="4024" spans="3:6" x14ac:dyDescent="0.2">
      <c r="C4024" s="294"/>
      <c r="D4024" s="295"/>
      <c r="E4024" s="296"/>
      <c r="F4024" s="297"/>
    </row>
    <row r="4025" spans="3:6" x14ac:dyDescent="0.2">
      <c r="C4025" s="294"/>
      <c r="D4025" s="295"/>
      <c r="E4025" s="296"/>
      <c r="F4025" s="297"/>
    </row>
    <row r="4026" spans="3:6" x14ac:dyDescent="0.2">
      <c r="C4026" s="294"/>
      <c r="D4026" s="295"/>
      <c r="E4026" s="296"/>
      <c r="F4026" s="297"/>
    </row>
    <row r="4027" spans="3:6" x14ac:dyDescent="0.2">
      <c r="C4027" s="294"/>
      <c r="D4027" s="295"/>
      <c r="E4027" s="296"/>
      <c r="F4027" s="297"/>
    </row>
    <row r="4028" spans="3:6" x14ac:dyDescent="0.2">
      <c r="C4028" s="294"/>
      <c r="D4028" s="295"/>
      <c r="E4028" s="296"/>
      <c r="F4028" s="297"/>
    </row>
    <row r="4029" spans="3:6" x14ac:dyDescent="0.2">
      <c r="C4029" s="294"/>
      <c r="D4029" s="295"/>
      <c r="E4029" s="296"/>
      <c r="F4029" s="297"/>
    </row>
    <row r="4030" spans="3:6" x14ac:dyDescent="0.2">
      <c r="C4030" s="294"/>
      <c r="D4030" s="295"/>
      <c r="E4030" s="296"/>
      <c r="F4030" s="297"/>
    </row>
    <row r="4031" spans="3:6" x14ac:dyDescent="0.2">
      <c r="C4031" s="294"/>
      <c r="D4031" s="295"/>
      <c r="E4031" s="296"/>
      <c r="F4031" s="297"/>
    </row>
    <row r="4032" spans="3:6" x14ac:dyDescent="0.2">
      <c r="C4032" s="294"/>
      <c r="D4032" s="295"/>
      <c r="E4032" s="296"/>
      <c r="F4032" s="297"/>
    </row>
    <row r="4033" spans="3:6" x14ac:dyDescent="0.2">
      <c r="C4033" s="294"/>
      <c r="D4033" s="295"/>
      <c r="E4033" s="296"/>
      <c r="F4033" s="297"/>
    </row>
    <row r="4034" spans="3:6" x14ac:dyDescent="0.2">
      <c r="C4034" s="294"/>
      <c r="D4034" s="295"/>
      <c r="E4034" s="296"/>
      <c r="F4034" s="297"/>
    </row>
    <row r="4035" spans="3:6" x14ac:dyDescent="0.2">
      <c r="C4035" s="294"/>
      <c r="D4035" s="295"/>
      <c r="E4035" s="296"/>
      <c r="F4035" s="297"/>
    </row>
    <row r="4036" spans="3:6" x14ac:dyDescent="0.2">
      <c r="C4036" s="294"/>
      <c r="D4036" s="295"/>
      <c r="E4036" s="296"/>
      <c r="F4036" s="297"/>
    </row>
    <row r="4037" spans="3:6" x14ac:dyDescent="0.2">
      <c r="C4037" s="294"/>
      <c r="D4037" s="295"/>
      <c r="E4037" s="296"/>
      <c r="F4037" s="297"/>
    </row>
    <row r="4038" spans="3:6" x14ac:dyDescent="0.2">
      <c r="C4038" s="294"/>
      <c r="D4038" s="295"/>
      <c r="E4038" s="296"/>
      <c r="F4038" s="297"/>
    </row>
    <row r="4039" spans="3:6" x14ac:dyDescent="0.2">
      <c r="C4039" s="294"/>
      <c r="D4039" s="295"/>
      <c r="E4039" s="296"/>
      <c r="F4039" s="297"/>
    </row>
    <row r="4040" spans="3:6" x14ac:dyDescent="0.2">
      <c r="C4040" s="294"/>
      <c r="D4040" s="295"/>
      <c r="E4040" s="296"/>
      <c r="F4040" s="297"/>
    </row>
    <row r="4041" spans="3:6" x14ac:dyDescent="0.2">
      <c r="C4041" s="294"/>
      <c r="D4041" s="295"/>
      <c r="E4041" s="296"/>
      <c r="F4041" s="297"/>
    </row>
    <row r="4042" spans="3:6" x14ac:dyDescent="0.2">
      <c r="C4042" s="294"/>
      <c r="D4042" s="295"/>
      <c r="E4042" s="296"/>
      <c r="F4042" s="297"/>
    </row>
    <row r="4043" spans="3:6" x14ac:dyDescent="0.2">
      <c r="C4043" s="294"/>
      <c r="D4043" s="295"/>
      <c r="E4043" s="296"/>
      <c r="F4043" s="297"/>
    </row>
    <row r="4044" spans="3:6" x14ac:dyDescent="0.2">
      <c r="C4044" s="294"/>
      <c r="D4044" s="295"/>
      <c r="E4044" s="296"/>
      <c r="F4044" s="297"/>
    </row>
    <row r="4045" spans="3:6" x14ac:dyDescent="0.2">
      <c r="C4045" s="294"/>
      <c r="D4045" s="295"/>
      <c r="E4045" s="296"/>
      <c r="F4045" s="297"/>
    </row>
    <row r="4046" spans="3:6" x14ac:dyDescent="0.2">
      <c r="C4046" s="294"/>
      <c r="D4046" s="295"/>
      <c r="E4046" s="296"/>
      <c r="F4046" s="297"/>
    </row>
    <row r="4047" spans="3:6" x14ac:dyDescent="0.2">
      <c r="C4047" s="294"/>
      <c r="D4047" s="295"/>
      <c r="E4047" s="296"/>
      <c r="F4047" s="297"/>
    </row>
    <row r="4048" spans="3:6" x14ac:dyDescent="0.2">
      <c r="C4048" s="294"/>
      <c r="D4048" s="295"/>
      <c r="E4048" s="296"/>
      <c r="F4048" s="297"/>
    </row>
    <row r="4049" spans="3:6" x14ac:dyDescent="0.2">
      <c r="C4049" s="294"/>
      <c r="D4049" s="295"/>
      <c r="E4049" s="296"/>
      <c r="F4049" s="297"/>
    </row>
    <row r="4050" spans="3:6" x14ac:dyDescent="0.2">
      <c r="C4050" s="294"/>
      <c r="D4050" s="295"/>
      <c r="E4050" s="296"/>
      <c r="F4050" s="297"/>
    </row>
    <row r="4051" spans="3:6" x14ac:dyDescent="0.2">
      <c r="C4051" s="294"/>
      <c r="D4051" s="295"/>
      <c r="E4051" s="296"/>
      <c r="F4051" s="297"/>
    </row>
    <row r="4052" spans="3:6" x14ac:dyDescent="0.2">
      <c r="C4052" s="294"/>
      <c r="D4052" s="295"/>
      <c r="E4052" s="296"/>
      <c r="F4052" s="297"/>
    </row>
    <row r="4053" spans="3:6" x14ac:dyDescent="0.2">
      <c r="C4053" s="294"/>
      <c r="D4053" s="295"/>
      <c r="E4053" s="296"/>
      <c r="F4053" s="297"/>
    </row>
    <row r="4054" spans="3:6" x14ac:dyDescent="0.2">
      <c r="C4054" s="294"/>
      <c r="D4054" s="295"/>
      <c r="E4054" s="296"/>
      <c r="F4054" s="297"/>
    </row>
    <row r="4055" spans="3:6" x14ac:dyDescent="0.2">
      <c r="C4055" s="294"/>
      <c r="D4055" s="295"/>
      <c r="E4055" s="296"/>
      <c r="F4055" s="297"/>
    </row>
    <row r="4056" spans="3:6" x14ac:dyDescent="0.2">
      <c r="C4056" s="294"/>
      <c r="D4056" s="295"/>
      <c r="E4056" s="296"/>
      <c r="F4056" s="297"/>
    </row>
    <row r="4057" spans="3:6" x14ac:dyDescent="0.2">
      <c r="C4057" s="294"/>
      <c r="D4057" s="295"/>
      <c r="E4057" s="296"/>
      <c r="F4057" s="297"/>
    </row>
    <row r="4058" spans="3:6" x14ac:dyDescent="0.2">
      <c r="C4058" s="294"/>
      <c r="D4058" s="295"/>
      <c r="E4058" s="296"/>
      <c r="F4058" s="297"/>
    </row>
    <row r="4059" spans="3:6" x14ac:dyDescent="0.2">
      <c r="C4059" s="294"/>
      <c r="D4059" s="295"/>
      <c r="E4059" s="296"/>
      <c r="F4059" s="297"/>
    </row>
    <row r="4060" spans="3:6" x14ac:dyDescent="0.2">
      <c r="C4060" s="294"/>
      <c r="D4060" s="295"/>
      <c r="E4060" s="296"/>
      <c r="F4060" s="297"/>
    </row>
    <row r="4061" spans="3:6" x14ac:dyDescent="0.2">
      <c r="C4061" s="294"/>
      <c r="D4061" s="295"/>
      <c r="E4061" s="296"/>
      <c r="F4061" s="297"/>
    </row>
    <row r="4062" spans="3:6" x14ac:dyDescent="0.2">
      <c r="C4062" s="294"/>
      <c r="D4062" s="295"/>
      <c r="E4062" s="296"/>
      <c r="F4062" s="297"/>
    </row>
    <row r="4063" spans="3:6" x14ac:dyDescent="0.2">
      <c r="C4063" s="294"/>
      <c r="D4063" s="295"/>
      <c r="E4063" s="296"/>
      <c r="F4063" s="297"/>
    </row>
    <row r="4064" spans="3:6" x14ac:dyDescent="0.2">
      <c r="C4064" s="294"/>
      <c r="D4064" s="295"/>
      <c r="E4064" s="296"/>
      <c r="F4064" s="297"/>
    </row>
    <row r="4065" spans="3:6" x14ac:dyDescent="0.2">
      <c r="C4065" s="294"/>
      <c r="D4065" s="295"/>
      <c r="E4065" s="296"/>
      <c r="F4065" s="297"/>
    </row>
    <row r="4066" spans="3:6" x14ac:dyDescent="0.2">
      <c r="C4066" s="294"/>
      <c r="D4066" s="295"/>
      <c r="E4066" s="296"/>
      <c r="F4066" s="297"/>
    </row>
    <row r="4067" spans="3:6" x14ac:dyDescent="0.2">
      <c r="C4067" s="294"/>
      <c r="D4067" s="295"/>
      <c r="E4067" s="296"/>
      <c r="F4067" s="297"/>
    </row>
    <row r="4068" spans="3:6" x14ac:dyDescent="0.2">
      <c r="C4068" s="294"/>
      <c r="D4068" s="295"/>
      <c r="E4068" s="296"/>
      <c r="F4068" s="297"/>
    </row>
    <row r="4069" spans="3:6" x14ac:dyDescent="0.2">
      <c r="C4069" s="294"/>
      <c r="D4069" s="295"/>
      <c r="E4069" s="296"/>
      <c r="F4069" s="297"/>
    </row>
    <row r="4070" spans="3:6" x14ac:dyDescent="0.2">
      <c r="C4070" s="294"/>
      <c r="D4070" s="295"/>
      <c r="E4070" s="296"/>
      <c r="F4070" s="297"/>
    </row>
    <row r="4071" spans="3:6" x14ac:dyDescent="0.2">
      <c r="C4071" s="294"/>
      <c r="D4071" s="295"/>
      <c r="E4071" s="296"/>
      <c r="F4071" s="297"/>
    </row>
    <row r="4072" spans="3:6" x14ac:dyDescent="0.2">
      <c r="C4072" s="294"/>
      <c r="D4072" s="295"/>
      <c r="E4072" s="296"/>
      <c r="F4072" s="297"/>
    </row>
    <row r="4073" spans="3:6" x14ac:dyDescent="0.2">
      <c r="C4073" s="294"/>
      <c r="D4073" s="295"/>
      <c r="E4073" s="296"/>
      <c r="F4073" s="297"/>
    </row>
    <row r="4074" spans="3:6" x14ac:dyDescent="0.2">
      <c r="C4074" s="294"/>
      <c r="D4074" s="295"/>
      <c r="E4074" s="296"/>
      <c r="F4074" s="297"/>
    </row>
    <row r="4075" spans="3:6" x14ac:dyDescent="0.2">
      <c r="C4075" s="294"/>
      <c r="D4075" s="295"/>
      <c r="E4075" s="296"/>
      <c r="F4075" s="297"/>
    </row>
    <row r="4076" spans="3:6" x14ac:dyDescent="0.2">
      <c r="C4076" s="294"/>
      <c r="D4076" s="295"/>
      <c r="E4076" s="296"/>
      <c r="F4076" s="297"/>
    </row>
    <row r="4077" spans="3:6" x14ac:dyDescent="0.2">
      <c r="C4077" s="294"/>
      <c r="D4077" s="295"/>
      <c r="E4077" s="296"/>
      <c r="F4077" s="297"/>
    </row>
    <row r="4078" spans="3:6" x14ac:dyDescent="0.2">
      <c r="C4078" s="294"/>
      <c r="D4078" s="295"/>
      <c r="E4078" s="296"/>
      <c r="F4078" s="297"/>
    </row>
    <row r="4079" spans="3:6" x14ac:dyDescent="0.2">
      <c r="C4079" s="294"/>
      <c r="D4079" s="295"/>
      <c r="E4079" s="296"/>
      <c r="F4079" s="297"/>
    </row>
    <row r="4080" spans="3:6" x14ac:dyDescent="0.2">
      <c r="C4080" s="294"/>
      <c r="D4080" s="295"/>
      <c r="E4080" s="296"/>
      <c r="F4080" s="297"/>
    </row>
    <row r="4081" spans="3:6" x14ac:dyDescent="0.2">
      <c r="C4081" s="294"/>
      <c r="D4081" s="295"/>
      <c r="E4081" s="296"/>
      <c r="F4081" s="297"/>
    </row>
    <row r="4082" spans="3:6" x14ac:dyDescent="0.2">
      <c r="C4082" s="294"/>
      <c r="D4082" s="295"/>
      <c r="E4082" s="296"/>
      <c r="F4082" s="297"/>
    </row>
    <row r="4083" spans="3:6" x14ac:dyDescent="0.2">
      <c r="C4083" s="294"/>
      <c r="D4083" s="295"/>
      <c r="E4083" s="296"/>
      <c r="F4083" s="297"/>
    </row>
    <row r="4084" spans="3:6" x14ac:dyDescent="0.2">
      <c r="C4084" s="294"/>
      <c r="D4084" s="295"/>
      <c r="E4084" s="296"/>
      <c r="F4084" s="297"/>
    </row>
    <row r="4085" spans="3:6" x14ac:dyDescent="0.2">
      <c r="C4085" s="294"/>
      <c r="D4085" s="295"/>
      <c r="E4085" s="296"/>
      <c r="F4085" s="297"/>
    </row>
    <row r="4086" spans="3:6" x14ac:dyDescent="0.2">
      <c r="C4086" s="294"/>
      <c r="D4086" s="295"/>
      <c r="E4086" s="296"/>
      <c r="F4086" s="297"/>
    </row>
    <row r="4087" spans="3:6" x14ac:dyDescent="0.2">
      <c r="C4087" s="294"/>
      <c r="D4087" s="295"/>
      <c r="E4087" s="296"/>
      <c r="F4087" s="297"/>
    </row>
    <row r="4088" spans="3:6" x14ac:dyDescent="0.2">
      <c r="C4088" s="294"/>
      <c r="D4088" s="295"/>
      <c r="E4088" s="296"/>
      <c r="F4088" s="297"/>
    </row>
    <row r="4089" spans="3:6" x14ac:dyDescent="0.2">
      <c r="C4089" s="294"/>
      <c r="D4089" s="295"/>
      <c r="E4089" s="296"/>
      <c r="F4089" s="297"/>
    </row>
    <row r="4090" spans="3:6" x14ac:dyDescent="0.2">
      <c r="C4090" s="294"/>
      <c r="D4090" s="295"/>
      <c r="E4090" s="296"/>
      <c r="F4090" s="297"/>
    </row>
    <row r="4091" spans="3:6" x14ac:dyDescent="0.2">
      <c r="C4091" s="294"/>
      <c r="D4091" s="295"/>
      <c r="E4091" s="296"/>
      <c r="F4091" s="297"/>
    </row>
    <row r="4092" spans="3:6" x14ac:dyDescent="0.2">
      <c r="C4092" s="294"/>
      <c r="D4092" s="295"/>
      <c r="E4092" s="296"/>
      <c r="F4092" s="297"/>
    </row>
    <row r="4093" spans="3:6" x14ac:dyDescent="0.2">
      <c r="C4093" s="294"/>
      <c r="D4093" s="295"/>
      <c r="E4093" s="296"/>
      <c r="F4093" s="297"/>
    </row>
    <row r="4094" spans="3:6" x14ac:dyDescent="0.2">
      <c r="C4094" s="294"/>
      <c r="D4094" s="295"/>
      <c r="E4094" s="296"/>
      <c r="F4094" s="297"/>
    </row>
    <row r="4095" spans="3:6" x14ac:dyDescent="0.2">
      <c r="C4095" s="294"/>
      <c r="D4095" s="295"/>
      <c r="E4095" s="296"/>
      <c r="F4095" s="297"/>
    </row>
    <row r="4096" spans="3:6" x14ac:dyDescent="0.2">
      <c r="C4096" s="294"/>
      <c r="D4096" s="295"/>
      <c r="E4096" s="296"/>
      <c r="F4096" s="297"/>
    </row>
    <row r="4097" spans="3:6" x14ac:dyDescent="0.2">
      <c r="C4097" s="294"/>
      <c r="D4097" s="295"/>
      <c r="E4097" s="296"/>
      <c r="F4097" s="297"/>
    </row>
    <row r="4098" spans="3:6" x14ac:dyDescent="0.2">
      <c r="C4098" s="294"/>
      <c r="D4098" s="295"/>
      <c r="E4098" s="296"/>
      <c r="F4098" s="297"/>
    </row>
    <row r="4099" spans="3:6" x14ac:dyDescent="0.2">
      <c r="C4099" s="294"/>
      <c r="D4099" s="295"/>
      <c r="E4099" s="296"/>
      <c r="F4099" s="297"/>
    </row>
    <row r="4100" spans="3:6" x14ac:dyDescent="0.2">
      <c r="C4100" s="294"/>
      <c r="D4100" s="295"/>
      <c r="E4100" s="296"/>
      <c r="F4100" s="297"/>
    </row>
    <row r="4101" spans="3:6" x14ac:dyDescent="0.2">
      <c r="C4101" s="294"/>
      <c r="D4101" s="295"/>
      <c r="E4101" s="296"/>
      <c r="F4101" s="297"/>
    </row>
    <row r="4102" spans="3:6" x14ac:dyDescent="0.2">
      <c r="C4102" s="294"/>
      <c r="D4102" s="295"/>
      <c r="E4102" s="296"/>
      <c r="F4102" s="297"/>
    </row>
    <row r="4103" spans="3:6" x14ac:dyDescent="0.2">
      <c r="C4103" s="294"/>
      <c r="D4103" s="295"/>
      <c r="E4103" s="296"/>
      <c r="F4103" s="297"/>
    </row>
    <row r="4104" spans="3:6" x14ac:dyDescent="0.2">
      <c r="C4104" s="294"/>
      <c r="D4104" s="295"/>
      <c r="E4104" s="296"/>
      <c r="F4104" s="297"/>
    </row>
    <row r="4105" spans="3:6" x14ac:dyDescent="0.2">
      <c r="C4105" s="294"/>
      <c r="D4105" s="295"/>
      <c r="E4105" s="296"/>
      <c r="F4105" s="297"/>
    </row>
    <row r="4106" spans="3:6" x14ac:dyDescent="0.2">
      <c r="C4106" s="294"/>
      <c r="D4106" s="295"/>
      <c r="E4106" s="296"/>
      <c r="F4106" s="297"/>
    </row>
    <row r="4107" spans="3:6" x14ac:dyDescent="0.2">
      <c r="C4107" s="294"/>
      <c r="D4107" s="295"/>
      <c r="E4107" s="296"/>
      <c r="F4107" s="297"/>
    </row>
    <row r="4108" spans="3:6" x14ac:dyDescent="0.2">
      <c r="C4108" s="294"/>
      <c r="D4108" s="295"/>
      <c r="E4108" s="296"/>
      <c r="F4108" s="297"/>
    </row>
    <row r="4109" spans="3:6" x14ac:dyDescent="0.2">
      <c r="C4109" s="294"/>
      <c r="D4109" s="295"/>
      <c r="E4109" s="296"/>
      <c r="F4109" s="297"/>
    </row>
    <row r="4110" spans="3:6" x14ac:dyDescent="0.2">
      <c r="C4110" s="294"/>
      <c r="D4110" s="295"/>
      <c r="E4110" s="296"/>
      <c r="F4110" s="297"/>
    </row>
    <row r="4111" spans="3:6" x14ac:dyDescent="0.2">
      <c r="C4111" s="294"/>
      <c r="D4111" s="295"/>
      <c r="E4111" s="296"/>
      <c r="F4111" s="297"/>
    </row>
    <row r="4112" spans="3:6" x14ac:dyDescent="0.2">
      <c r="C4112" s="294"/>
      <c r="D4112" s="295"/>
      <c r="E4112" s="296"/>
      <c r="F4112" s="297"/>
    </row>
    <row r="4113" spans="3:6" x14ac:dyDescent="0.2">
      <c r="C4113" s="294"/>
      <c r="D4113" s="295"/>
      <c r="E4113" s="296"/>
      <c r="F4113" s="297"/>
    </row>
    <row r="4114" spans="3:6" x14ac:dyDescent="0.2">
      <c r="C4114" s="294"/>
      <c r="D4114" s="295"/>
      <c r="E4114" s="296"/>
      <c r="F4114" s="297"/>
    </row>
    <row r="4115" spans="3:6" x14ac:dyDescent="0.2">
      <c r="C4115" s="294"/>
      <c r="D4115" s="295"/>
      <c r="E4115" s="296"/>
      <c r="F4115" s="297"/>
    </row>
    <row r="4116" spans="3:6" x14ac:dyDescent="0.2">
      <c r="C4116" s="294"/>
      <c r="D4116" s="295"/>
      <c r="E4116" s="296"/>
      <c r="F4116" s="297"/>
    </row>
    <row r="4117" spans="3:6" x14ac:dyDescent="0.2">
      <c r="C4117" s="294"/>
      <c r="D4117" s="295"/>
      <c r="E4117" s="296"/>
      <c r="F4117" s="297"/>
    </row>
    <row r="4118" spans="3:6" x14ac:dyDescent="0.2">
      <c r="C4118" s="294"/>
      <c r="D4118" s="295"/>
      <c r="E4118" s="296"/>
      <c r="F4118" s="297"/>
    </row>
    <row r="4119" spans="3:6" x14ac:dyDescent="0.2">
      <c r="C4119" s="294"/>
      <c r="D4119" s="295"/>
      <c r="E4119" s="296"/>
      <c r="F4119" s="297"/>
    </row>
    <row r="4120" spans="3:6" x14ac:dyDescent="0.2">
      <c r="C4120" s="294"/>
      <c r="D4120" s="295"/>
      <c r="E4120" s="296"/>
      <c r="F4120" s="297"/>
    </row>
    <row r="4121" spans="3:6" x14ac:dyDescent="0.2">
      <c r="C4121" s="294"/>
      <c r="D4121" s="295"/>
      <c r="E4121" s="296"/>
      <c r="F4121" s="297"/>
    </row>
    <row r="4122" spans="3:6" x14ac:dyDescent="0.2">
      <c r="C4122" s="294"/>
      <c r="D4122" s="295"/>
      <c r="E4122" s="296"/>
      <c r="F4122" s="297"/>
    </row>
    <row r="4123" spans="3:6" x14ac:dyDescent="0.2">
      <c r="C4123" s="294"/>
      <c r="D4123" s="295"/>
      <c r="E4123" s="296"/>
      <c r="F4123" s="297"/>
    </row>
    <row r="4124" spans="3:6" x14ac:dyDescent="0.2">
      <c r="C4124" s="294"/>
      <c r="D4124" s="295"/>
      <c r="E4124" s="296"/>
      <c r="F4124" s="297"/>
    </row>
    <row r="4125" spans="3:6" x14ac:dyDescent="0.2">
      <c r="C4125" s="294"/>
      <c r="D4125" s="295"/>
      <c r="E4125" s="296"/>
      <c r="F4125" s="297"/>
    </row>
    <row r="4126" spans="3:6" x14ac:dyDescent="0.2">
      <c r="C4126" s="294"/>
      <c r="D4126" s="295"/>
      <c r="E4126" s="296"/>
      <c r="F4126" s="297"/>
    </row>
    <row r="4127" spans="3:6" x14ac:dyDescent="0.2">
      <c r="C4127" s="294"/>
      <c r="D4127" s="295"/>
      <c r="E4127" s="296"/>
      <c r="F4127" s="297"/>
    </row>
    <row r="4128" spans="3:6" x14ac:dyDescent="0.2">
      <c r="C4128" s="294"/>
      <c r="D4128" s="295"/>
      <c r="E4128" s="296"/>
      <c r="F4128" s="297"/>
    </row>
    <row r="4129" spans="3:6" x14ac:dyDescent="0.2">
      <c r="C4129" s="294"/>
      <c r="D4129" s="295"/>
      <c r="E4129" s="296"/>
      <c r="F4129" s="297"/>
    </row>
    <row r="4130" spans="3:6" x14ac:dyDescent="0.2">
      <c r="C4130" s="294"/>
      <c r="D4130" s="295"/>
      <c r="E4130" s="296"/>
      <c r="F4130" s="297"/>
    </row>
    <row r="4131" spans="3:6" x14ac:dyDescent="0.2">
      <c r="C4131" s="294"/>
      <c r="D4131" s="295"/>
      <c r="E4131" s="296"/>
      <c r="F4131" s="297"/>
    </row>
    <row r="4132" spans="3:6" x14ac:dyDescent="0.2">
      <c r="C4132" s="294"/>
      <c r="D4132" s="295"/>
      <c r="E4132" s="296"/>
      <c r="F4132" s="297"/>
    </row>
    <row r="4133" spans="3:6" x14ac:dyDescent="0.2">
      <c r="C4133" s="294"/>
      <c r="D4133" s="295"/>
      <c r="E4133" s="296"/>
      <c r="F4133" s="297"/>
    </row>
    <row r="4134" spans="3:6" x14ac:dyDescent="0.2">
      <c r="C4134" s="294"/>
      <c r="D4134" s="295"/>
      <c r="E4134" s="296"/>
      <c r="F4134" s="297"/>
    </row>
    <row r="4135" spans="3:6" x14ac:dyDescent="0.2">
      <c r="C4135" s="294"/>
      <c r="D4135" s="295"/>
      <c r="E4135" s="296"/>
      <c r="F4135" s="297"/>
    </row>
    <row r="4136" spans="3:6" x14ac:dyDescent="0.2">
      <c r="C4136" s="294"/>
      <c r="D4136" s="295"/>
      <c r="E4136" s="296"/>
      <c r="F4136" s="297"/>
    </row>
    <row r="4137" spans="3:6" x14ac:dyDescent="0.2">
      <c r="C4137" s="294"/>
      <c r="D4137" s="295"/>
      <c r="E4137" s="296"/>
      <c r="F4137" s="297"/>
    </row>
    <row r="4138" spans="3:6" x14ac:dyDescent="0.2">
      <c r="C4138" s="294"/>
      <c r="D4138" s="295"/>
      <c r="E4138" s="296"/>
      <c r="F4138" s="297"/>
    </row>
    <row r="4139" spans="3:6" x14ac:dyDescent="0.2">
      <c r="C4139" s="294"/>
      <c r="D4139" s="295"/>
      <c r="E4139" s="296"/>
      <c r="F4139" s="297"/>
    </row>
    <row r="4140" spans="3:6" x14ac:dyDescent="0.2">
      <c r="C4140" s="294"/>
      <c r="D4140" s="295"/>
      <c r="E4140" s="296"/>
      <c r="F4140" s="297"/>
    </row>
    <row r="4141" spans="3:6" x14ac:dyDescent="0.2">
      <c r="C4141" s="294"/>
      <c r="D4141" s="295"/>
      <c r="E4141" s="296"/>
      <c r="F4141" s="297"/>
    </row>
    <row r="4142" spans="3:6" x14ac:dyDescent="0.2">
      <c r="C4142" s="294"/>
      <c r="D4142" s="295"/>
      <c r="E4142" s="296"/>
      <c r="F4142" s="297"/>
    </row>
    <row r="4143" spans="3:6" x14ac:dyDescent="0.2">
      <c r="C4143" s="294"/>
      <c r="D4143" s="295"/>
      <c r="E4143" s="296"/>
      <c r="F4143" s="297"/>
    </row>
    <row r="4144" spans="3:6" x14ac:dyDescent="0.2">
      <c r="C4144" s="294"/>
      <c r="D4144" s="295"/>
      <c r="E4144" s="296"/>
      <c r="F4144" s="297"/>
    </row>
    <row r="4145" spans="3:6" x14ac:dyDescent="0.2">
      <c r="C4145" s="294"/>
      <c r="D4145" s="295"/>
      <c r="E4145" s="296"/>
      <c r="F4145" s="297"/>
    </row>
    <row r="4146" spans="3:6" x14ac:dyDescent="0.2">
      <c r="C4146" s="294"/>
      <c r="D4146" s="295"/>
      <c r="E4146" s="296"/>
      <c r="F4146" s="297"/>
    </row>
    <row r="4147" spans="3:6" x14ac:dyDescent="0.2">
      <c r="C4147" s="294"/>
      <c r="D4147" s="295"/>
      <c r="E4147" s="296"/>
      <c r="F4147" s="297"/>
    </row>
    <row r="4148" spans="3:6" x14ac:dyDescent="0.2">
      <c r="C4148" s="294"/>
      <c r="D4148" s="295"/>
      <c r="E4148" s="296"/>
      <c r="F4148" s="297"/>
    </row>
    <row r="4149" spans="3:6" x14ac:dyDescent="0.2">
      <c r="C4149" s="294"/>
      <c r="D4149" s="295"/>
      <c r="E4149" s="296"/>
      <c r="F4149" s="297"/>
    </row>
    <row r="4150" spans="3:6" x14ac:dyDescent="0.2">
      <c r="C4150" s="294"/>
      <c r="D4150" s="295"/>
      <c r="E4150" s="296"/>
      <c r="F4150" s="297"/>
    </row>
    <row r="4151" spans="3:6" x14ac:dyDescent="0.2">
      <c r="C4151" s="294"/>
      <c r="D4151" s="295"/>
      <c r="E4151" s="296"/>
      <c r="F4151" s="297"/>
    </row>
    <row r="4152" spans="3:6" x14ac:dyDescent="0.2">
      <c r="C4152" s="294"/>
      <c r="D4152" s="295"/>
      <c r="E4152" s="296"/>
      <c r="F4152" s="297"/>
    </row>
    <row r="4153" spans="3:6" x14ac:dyDescent="0.2">
      <c r="C4153" s="294"/>
      <c r="D4153" s="295"/>
      <c r="E4153" s="296"/>
      <c r="F4153" s="297"/>
    </row>
    <row r="4154" spans="3:6" x14ac:dyDescent="0.2">
      <c r="C4154" s="294"/>
      <c r="D4154" s="295"/>
      <c r="E4154" s="296"/>
      <c r="F4154" s="297"/>
    </row>
    <row r="4155" spans="3:6" x14ac:dyDescent="0.2">
      <c r="C4155" s="294"/>
      <c r="D4155" s="295"/>
      <c r="E4155" s="296"/>
      <c r="F4155" s="297"/>
    </row>
    <row r="4156" spans="3:6" x14ac:dyDescent="0.2">
      <c r="C4156" s="294"/>
      <c r="D4156" s="295"/>
      <c r="E4156" s="296"/>
      <c r="F4156" s="297"/>
    </row>
    <row r="4157" spans="3:6" x14ac:dyDescent="0.2">
      <c r="C4157" s="294"/>
      <c r="D4157" s="295"/>
      <c r="E4157" s="296"/>
      <c r="F4157" s="297"/>
    </row>
    <row r="4158" spans="3:6" x14ac:dyDescent="0.2">
      <c r="C4158" s="294"/>
      <c r="D4158" s="295"/>
      <c r="E4158" s="296"/>
      <c r="F4158" s="297"/>
    </row>
    <row r="4159" spans="3:6" x14ac:dyDescent="0.2">
      <c r="C4159" s="294"/>
      <c r="D4159" s="295"/>
      <c r="E4159" s="296"/>
      <c r="F4159" s="297"/>
    </row>
    <row r="4160" spans="3:6" x14ac:dyDescent="0.2">
      <c r="C4160" s="294"/>
      <c r="D4160" s="295"/>
      <c r="E4160" s="296"/>
      <c r="F4160" s="297"/>
    </row>
    <row r="4161" spans="3:6" x14ac:dyDescent="0.2">
      <c r="C4161" s="294"/>
      <c r="D4161" s="295"/>
      <c r="E4161" s="296"/>
      <c r="F4161" s="297"/>
    </row>
    <row r="4162" spans="3:6" x14ac:dyDescent="0.2">
      <c r="C4162" s="294"/>
      <c r="D4162" s="295"/>
      <c r="E4162" s="296"/>
      <c r="F4162" s="297"/>
    </row>
    <row r="4163" spans="3:6" x14ac:dyDescent="0.2">
      <c r="C4163" s="294"/>
      <c r="D4163" s="295"/>
      <c r="E4163" s="296"/>
      <c r="F4163" s="297"/>
    </row>
    <row r="4164" spans="3:6" x14ac:dyDescent="0.2">
      <c r="C4164" s="294"/>
      <c r="D4164" s="295"/>
      <c r="E4164" s="296"/>
      <c r="F4164" s="297"/>
    </row>
    <row r="4165" spans="3:6" x14ac:dyDescent="0.2">
      <c r="C4165" s="294"/>
      <c r="D4165" s="295"/>
      <c r="E4165" s="296"/>
      <c r="F4165" s="297"/>
    </row>
    <row r="4166" spans="3:6" x14ac:dyDescent="0.2">
      <c r="C4166" s="294"/>
      <c r="D4166" s="295"/>
      <c r="E4166" s="296"/>
      <c r="F4166" s="297"/>
    </row>
    <row r="4167" spans="3:6" x14ac:dyDescent="0.2">
      <c r="C4167" s="294"/>
      <c r="D4167" s="295"/>
      <c r="E4167" s="296"/>
      <c r="F4167" s="297"/>
    </row>
    <row r="4168" spans="3:6" x14ac:dyDescent="0.2">
      <c r="C4168" s="294"/>
      <c r="D4168" s="295"/>
      <c r="E4168" s="296"/>
      <c r="F4168" s="297"/>
    </row>
    <row r="4169" spans="3:6" x14ac:dyDescent="0.2">
      <c r="C4169" s="294"/>
      <c r="D4169" s="295"/>
      <c r="E4169" s="296"/>
      <c r="F4169" s="297"/>
    </row>
    <row r="4170" spans="3:6" x14ac:dyDescent="0.2">
      <c r="C4170" s="294"/>
      <c r="D4170" s="295"/>
      <c r="E4170" s="296"/>
      <c r="F4170" s="297"/>
    </row>
    <row r="4171" spans="3:6" x14ac:dyDescent="0.2">
      <c r="C4171" s="294"/>
      <c r="D4171" s="295"/>
      <c r="E4171" s="296"/>
      <c r="F4171" s="297"/>
    </row>
    <row r="4172" spans="3:6" x14ac:dyDescent="0.2">
      <c r="C4172" s="294"/>
      <c r="D4172" s="295"/>
      <c r="E4172" s="296"/>
      <c r="F4172" s="297"/>
    </row>
    <row r="4173" spans="3:6" x14ac:dyDescent="0.2">
      <c r="C4173" s="294"/>
      <c r="D4173" s="295"/>
      <c r="E4173" s="296"/>
      <c r="F4173" s="297"/>
    </row>
    <row r="4174" spans="3:6" x14ac:dyDescent="0.2">
      <c r="C4174" s="294"/>
      <c r="D4174" s="295"/>
      <c r="E4174" s="296"/>
      <c r="F4174" s="297"/>
    </row>
    <row r="4175" spans="3:6" x14ac:dyDescent="0.2">
      <c r="C4175" s="294"/>
      <c r="D4175" s="295"/>
      <c r="E4175" s="296"/>
      <c r="F4175" s="297"/>
    </row>
    <row r="4176" spans="3:6" x14ac:dyDescent="0.2">
      <c r="C4176" s="294"/>
      <c r="D4176" s="295"/>
      <c r="E4176" s="296"/>
      <c r="F4176" s="297"/>
    </row>
    <row r="4177" spans="3:6" x14ac:dyDescent="0.2">
      <c r="C4177" s="294"/>
      <c r="D4177" s="295"/>
      <c r="E4177" s="296"/>
      <c r="F4177" s="297"/>
    </row>
    <row r="4178" spans="3:6" x14ac:dyDescent="0.2">
      <c r="C4178" s="294"/>
      <c r="D4178" s="295"/>
      <c r="E4178" s="296"/>
      <c r="F4178" s="297"/>
    </row>
    <row r="4179" spans="3:6" x14ac:dyDescent="0.2">
      <c r="C4179" s="294"/>
      <c r="D4179" s="295"/>
      <c r="E4179" s="296"/>
      <c r="F4179" s="297"/>
    </row>
    <row r="4180" spans="3:6" x14ac:dyDescent="0.2">
      <c r="C4180" s="294"/>
      <c r="D4180" s="295"/>
      <c r="E4180" s="296"/>
      <c r="F4180" s="297"/>
    </row>
    <row r="4181" spans="3:6" x14ac:dyDescent="0.2">
      <c r="C4181" s="294"/>
      <c r="D4181" s="295"/>
      <c r="E4181" s="296"/>
      <c r="F4181" s="297"/>
    </row>
    <row r="4182" spans="3:6" x14ac:dyDescent="0.2">
      <c r="C4182" s="294"/>
      <c r="D4182" s="295"/>
      <c r="E4182" s="296"/>
      <c r="F4182" s="297"/>
    </row>
    <row r="4183" spans="3:6" x14ac:dyDescent="0.2">
      <c r="C4183" s="294"/>
      <c r="D4183" s="295"/>
      <c r="E4183" s="296"/>
      <c r="F4183" s="297"/>
    </row>
    <row r="4184" spans="3:6" x14ac:dyDescent="0.2">
      <c r="C4184" s="294"/>
      <c r="D4184" s="295"/>
      <c r="E4184" s="296"/>
      <c r="F4184" s="297"/>
    </row>
    <row r="4185" spans="3:6" x14ac:dyDescent="0.2">
      <c r="C4185" s="294"/>
      <c r="D4185" s="295"/>
      <c r="E4185" s="296"/>
      <c r="F4185" s="297"/>
    </row>
    <row r="4186" spans="3:6" x14ac:dyDescent="0.2">
      <c r="C4186" s="294"/>
      <c r="D4186" s="295"/>
      <c r="E4186" s="296"/>
      <c r="F4186" s="297"/>
    </row>
    <row r="4187" spans="3:6" x14ac:dyDescent="0.2">
      <c r="C4187" s="294"/>
      <c r="D4187" s="295"/>
      <c r="E4187" s="296"/>
      <c r="F4187" s="297"/>
    </row>
    <row r="4188" spans="3:6" x14ac:dyDescent="0.2">
      <c r="C4188" s="294"/>
      <c r="D4188" s="295"/>
      <c r="E4188" s="296"/>
      <c r="F4188" s="297"/>
    </row>
    <row r="4189" spans="3:6" x14ac:dyDescent="0.2">
      <c r="C4189" s="294"/>
      <c r="D4189" s="295"/>
      <c r="E4189" s="296"/>
      <c r="F4189" s="297"/>
    </row>
    <row r="4190" spans="3:6" x14ac:dyDescent="0.2">
      <c r="C4190" s="294"/>
      <c r="D4190" s="295"/>
      <c r="E4190" s="296"/>
      <c r="F4190" s="297"/>
    </row>
    <row r="4191" spans="3:6" x14ac:dyDescent="0.2">
      <c r="C4191" s="294"/>
      <c r="D4191" s="295"/>
      <c r="E4191" s="296"/>
      <c r="F4191" s="297"/>
    </row>
    <row r="4192" spans="3:6" x14ac:dyDescent="0.2">
      <c r="C4192" s="294"/>
      <c r="D4192" s="295"/>
      <c r="E4192" s="296"/>
      <c r="F4192" s="297"/>
    </row>
    <row r="4193" spans="3:6" x14ac:dyDescent="0.2">
      <c r="C4193" s="294"/>
      <c r="D4193" s="295"/>
      <c r="E4193" s="296"/>
      <c r="F4193" s="297"/>
    </row>
    <row r="4194" spans="3:6" x14ac:dyDescent="0.2">
      <c r="C4194" s="294"/>
      <c r="D4194" s="295"/>
      <c r="E4194" s="296"/>
      <c r="F4194" s="297"/>
    </row>
    <row r="4195" spans="3:6" x14ac:dyDescent="0.2">
      <c r="C4195" s="294"/>
      <c r="D4195" s="295"/>
      <c r="E4195" s="296"/>
      <c r="F4195" s="297"/>
    </row>
    <row r="4196" spans="3:6" x14ac:dyDescent="0.2">
      <c r="C4196" s="294"/>
      <c r="D4196" s="295"/>
      <c r="E4196" s="296"/>
      <c r="F4196" s="297"/>
    </row>
    <row r="4197" spans="3:6" x14ac:dyDescent="0.2">
      <c r="C4197" s="294"/>
      <c r="D4197" s="295"/>
      <c r="E4197" s="296"/>
      <c r="F4197" s="297"/>
    </row>
    <row r="4198" spans="3:6" x14ac:dyDescent="0.2">
      <c r="C4198" s="294"/>
      <c r="D4198" s="295"/>
      <c r="E4198" s="296"/>
      <c r="F4198" s="297"/>
    </row>
    <row r="4199" spans="3:6" x14ac:dyDescent="0.2">
      <c r="C4199" s="294"/>
      <c r="D4199" s="295"/>
      <c r="E4199" s="296"/>
      <c r="F4199" s="297"/>
    </row>
    <row r="4200" spans="3:6" x14ac:dyDescent="0.2">
      <c r="C4200" s="294"/>
      <c r="D4200" s="295"/>
      <c r="E4200" s="296"/>
      <c r="F4200" s="297"/>
    </row>
    <row r="4201" spans="3:6" x14ac:dyDescent="0.2">
      <c r="C4201" s="294"/>
      <c r="D4201" s="295"/>
      <c r="E4201" s="296"/>
      <c r="F4201" s="297"/>
    </row>
    <row r="4202" spans="3:6" x14ac:dyDescent="0.2">
      <c r="C4202" s="294"/>
      <c r="D4202" s="295"/>
      <c r="E4202" s="296"/>
      <c r="F4202" s="297"/>
    </row>
    <row r="4203" spans="3:6" x14ac:dyDescent="0.2">
      <c r="C4203" s="294"/>
      <c r="D4203" s="295"/>
      <c r="E4203" s="296"/>
      <c r="F4203" s="297"/>
    </row>
    <row r="4204" spans="3:6" x14ac:dyDescent="0.2">
      <c r="C4204" s="294"/>
      <c r="D4204" s="295"/>
      <c r="E4204" s="296"/>
      <c r="F4204" s="297"/>
    </row>
    <row r="4205" spans="3:6" x14ac:dyDescent="0.2">
      <c r="C4205" s="294"/>
      <c r="D4205" s="295"/>
      <c r="E4205" s="296"/>
      <c r="F4205" s="297"/>
    </row>
    <row r="4206" spans="3:6" x14ac:dyDescent="0.2">
      <c r="C4206" s="294"/>
      <c r="D4206" s="295"/>
      <c r="E4206" s="296"/>
      <c r="F4206" s="297"/>
    </row>
    <row r="4207" spans="3:6" x14ac:dyDescent="0.2">
      <c r="C4207" s="294"/>
      <c r="D4207" s="295"/>
      <c r="E4207" s="296"/>
      <c r="F4207" s="297"/>
    </row>
    <row r="4208" spans="3:6" x14ac:dyDescent="0.2">
      <c r="C4208" s="294"/>
      <c r="D4208" s="295"/>
      <c r="E4208" s="296"/>
      <c r="F4208" s="297"/>
    </row>
    <row r="4209" spans="3:6" x14ac:dyDescent="0.2">
      <c r="C4209" s="294"/>
      <c r="D4209" s="295"/>
      <c r="E4209" s="296"/>
      <c r="F4209" s="297"/>
    </row>
    <row r="4210" spans="3:6" x14ac:dyDescent="0.2">
      <c r="C4210" s="294"/>
      <c r="D4210" s="295"/>
      <c r="E4210" s="296"/>
      <c r="F4210" s="297"/>
    </row>
    <row r="4211" spans="3:6" x14ac:dyDescent="0.2">
      <c r="C4211" s="294"/>
      <c r="D4211" s="295"/>
      <c r="E4211" s="296"/>
      <c r="F4211" s="297"/>
    </row>
    <row r="4212" spans="3:6" x14ac:dyDescent="0.2">
      <c r="C4212" s="294"/>
      <c r="D4212" s="295"/>
      <c r="E4212" s="296"/>
      <c r="F4212" s="297"/>
    </row>
    <row r="4213" spans="3:6" x14ac:dyDescent="0.2">
      <c r="C4213" s="294"/>
      <c r="D4213" s="295"/>
      <c r="E4213" s="296"/>
      <c r="F4213" s="297"/>
    </row>
    <row r="4214" spans="3:6" x14ac:dyDescent="0.2">
      <c r="C4214" s="294"/>
      <c r="D4214" s="295"/>
      <c r="E4214" s="296"/>
      <c r="F4214" s="297"/>
    </row>
    <row r="4215" spans="3:6" x14ac:dyDescent="0.2">
      <c r="C4215" s="294"/>
      <c r="D4215" s="295"/>
      <c r="E4215" s="296"/>
      <c r="F4215" s="297"/>
    </row>
    <row r="4216" spans="3:6" x14ac:dyDescent="0.2">
      <c r="C4216" s="294"/>
      <c r="D4216" s="295"/>
      <c r="E4216" s="296"/>
      <c r="F4216" s="297"/>
    </row>
    <row r="4217" spans="3:6" x14ac:dyDescent="0.2">
      <c r="C4217" s="294"/>
      <c r="D4217" s="295"/>
      <c r="E4217" s="296"/>
      <c r="F4217" s="297"/>
    </row>
    <row r="4218" spans="3:6" x14ac:dyDescent="0.2">
      <c r="C4218" s="294"/>
      <c r="D4218" s="295"/>
      <c r="E4218" s="296"/>
      <c r="F4218" s="297"/>
    </row>
    <row r="4219" spans="3:6" x14ac:dyDescent="0.2">
      <c r="C4219" s="294"/>
      <c r="D4219" s="295"/>
      <c r="E4219" s="296"/>
      <c r="F4219" s="297"/>
    </row>
    <row r="4220" spans="3:6" x14ac:dyDescent="0.2">
      <c r="C4220" s="294"/>
      <c r="D4220" s="295"/>
      <c r="E4220" s="296"/>
      <c r="F4220" s="297"/>
    </row>
    <row r="4221" spans="3:6" x14ac:dyDescent="0.2">
      <c r="C4221" s="294"/>
      <c r="D4221" s="295"/>
      <c r="E4221" s="296"/>
      <c r="F4221" s="297"/>
    </row>
    <row r="4222" spans="3:6" x14ac:dyDescent="0.2">
      <c r="C4222" s="294"/>
      <c r="D4222" s="295"/>
      <c r="E4222" s="296"/>
      <c r="F4222" s="297"/>
    </row>
    <row r="4223" spans="3:6" x14ac:dyDescent="0.2">
      <c r="C4223" s="294"/>
      <c r="D4223" s="295"/>
      <c r="E4223" s="296"/>
      <c r="F4223" s="297"/>
    </row>
    <row r="4224" spans="3:6" x14ac:dyDescent="0.2">
      <c r="C4224" s="294"/>
      <c r="D4224" s="295"/>
      <c r="E4224" s="296"/>
      <c r="F4224" s="297"/>
    </row>
    <row r="4225" spans="3:6" x14ac:dyDescent="0.2">
      <c r="C4225" s="294"/>
      <c r="D4225" s="295"/>
      <c r="E4225" s="296"/>
      <c r="F4225" s="297"/>
    </row>
    <row r="4226" spans="3:6" x14ac:dyDescent="0.2">
      <c r="C4226" s="294"/>
      <c r="D4226" s="295"/>
      <c r="E4226" s="296"/>
      <c r="F4226" s="297"/>
    </row>
    <row r="4227" spans="3:6" x14ac:dyDescent="0.2">
      <c r="C4227" s="294"/>
      <c r="D4227" s="295"/>
      <c r="E4227" s="296"/>
      <c r="F4227" s="297"/>
    </row>
    <row r="4228" spans="3:6" x14ac:dyDescent="0.2">
      <c r="C4228" s="294"/>
      <c r="D4228" s="295"/>
      <c r="E4228" s="296"/>
      <c r="F4228" s="297"/>
    </row>
    <row r="4229" spans="3:6" x14ac:dyDescent="0.2">
      <c r="C4229" s="294"/>
      <c r="D4229" s="295"/>
      <c r="E4229" s="296"/>
      <c r="F4229" s="297"/>
    </row>
    <row r="4230" spans="3:6" x14ac:dyDescent="0.2">
      <c r="C4230" s="294"/>
      <c r="D4230" s="295"/>
      <c r="E4230" s="296"/>
      <c r="F4230" s="297"/>
    </row>
    <row r="4231" spans="3:6" x14ac:dyDescent="0.2">
      <c r="C4231" s="294"/>
      <c r="D4231" s="295"/>
      <c r="E4231" s="296"/>
      <c r="F4231" s="297"/>
    </row>
    <row r="4232" spans="3:6" x14ac:dyDescent="0.2">
      <c r="C4232" s="294"/>
      <c r="D4232" s="295"/>
      <c r="E4232" s="296"/>
      <c r="F4232" s="297"/>
    </row>
    <row r="4233" spans="3:6" x14ac:dyDescent="0.2">
      <c r="C4233" s="294"/>
      <c r="D4233" s="295"/>
      <c r="E4233" s="296"/>
      <c r="F4233" s="297"/>
    </row>
    <row r="4234" spans="3:6" x14ac:dyDescent="0.2">
      <c r="C4234" s="294"/>
      <c r="D4234" s="295"/>
      <c r="E4234" s="296"/>
      <c r="F4234" s="297"/>
    </row>
    <row r="4235" spans="3:6" x14ac:dyDescent="0.2">
      <c r="C4235" s="294"/>
      <c r="D4235" s="295"/>
      <c r="E4235" s="296"/>
      <c r="F4235" s="297"/>
    </row>
    <row r="4236" spans="3:6" x14ac:dyDescent="0.2">
      <c r="C4236" s="294"/>
      <c r="D4236" s="295"/>
      <c r="E4236" s="296"/>
      <c r="F4236" s="297"/>
    </row>
    <row r="4237" spans="3:6" x14ac:dyDescent="0.2">
      <c r="C4237" s="294"/>
      <c r="D4237" s="295"/>
      <c r="E4237" s="296"/>
      <c r="F4237" s="297"/>
    </row>
    <row r="4238" spans="3:6" x14ac:dyDescent="0.2">
      <c r="C4238" s="294"/>
      <c r="D4238" s="295"/>
      <c r="E4238" s="296"/>
      <c r="F4238" s="297"/>
    </row>
    <row r="4239" spans="3:6" x14ac:dyDescent="0.2">
      <c r="C4239" s="294"/>
      <c r="D4239" s="295"/>
      <c r="E4239" s="296"/>
      <c r="F4239" s="297"/>
    </row>
    <row r="4240" spans="3:6" x14ac:dyDescent="0.2">
      <c r="C4240" s="294"/>
      <c r="D4240" s="295"/>
      <c r="E4240" s="296"/>
      <c r="F4240" s="297"/>
    </row>
    <row r="4241" spans="3:6" x14ac:dyDescent="0.2">
      <c r="C4241" s="294"/>
      <c r="D4241" s="295"/>
      <c r="E4241" s="296"/>
      <c r="F4241" s="297"/>
    </row>
    <row r="4242" spans="3:6" x14ac:dyDescent="0.2">
      <c r="C4242" s="294"/>
      <c r="D4242" s="295"/>
      <c r="E4242" s="296"/>
      <c r="F4242" s="297"/>
    </row>
    <row r="4243" spans="3:6" x14ac:dyDescent="0.2">
      <c r="C4243" s="294"/>
      <c r="D4243" s="295"/>
      <c r="E4243" s="296"/>
      <c r="F4243" s="297"/>
    </row>
    <row r="4244" spans="3:6" x14ac:dyDescent="0.2">
      <c r="C4244" s="294"/>
      <c r="D4244" s="295"/>
      <c r="E4244" s="296"/>
      <c r="F4244" s="297"/>
    </row>
    <row r="4245" spans="3:6" x14ac:dyDescent="0.2">
      <c r="C4245" s="294"/>
      <c r="D4245" s="295"/>
      <c r="E4245" s="296"/>
      <c r="F4245" s="297"/>
    </row>
    <row r="4246" spans="3:6" x14ac:dyDescent="0.2">
      <c r="C4246" s="294"/>
      <c r="D4246" s="295"/>
      <c r="E4246" s="296"/>
      <c r="F4246" s="297"/>
    </row>
    <row r="4247" spans="3:6" x14ac:dyDescent="0.2">
      <c r="C4247" s="294"/>
      <c r="D4247" s="295"/>
      <c r="E4247" s="296"/>
      <c r="F4247" s="297"/>
    </row>
    <row r="4248" spans="3:6" x14ac:dyDescent="0.2">
      <c r="C4248" s="294"/>
      <c r="D4248" s="295"/>
      <c r="E4248" s="296"/>
      <c r="F4248" s="297"/>
    </row>
    <row r="4249" spans="3:6" x14ac:dyDescent="0.2">
      <c r="C4249" s="294"/>
      <c r="D4249" s="295"/>
      <c r="E4249" s="296"/>
      <c r="F4249" s="297"/>
    </row>
    <row r="4250" spans="3:6" x14ac:dyDescent="0.2">
      <c r="C4250" s="294"/>
      <c r="D4250" s="295"/>
      <c r="E4250" s="296"/>
      <c r="F4250" s="297"/>
    </row>
    <row r="4251" spans="3:6" x14ac:dyDescent="0.2">
      <c r="C4251" s="294"/>
      <c r="D4251" s="295"/>
      <c r="E4251" s="296"/>
      <c r="F4251" s="297"/>
    </row>
    <row r="4252" spans="3:6" x14ac:dyDescent="0.2">
      <c r="C4252" s="294"/>
      <c r="D4252" s="295"/>
      <c r="E4252" s="296"/>
      <c r="F4252" s="297"/>
    </row>
    <row r="4253" spans="3:6" x14ac:dyDescent="0.2">
      <c r="C4253" s="294"/>
      <c r="D4253" s="295"/>
      <c r="E4253" s="296"/>
      <c r="F4253" s="297"/>
    </row>
    <row r="4254" spans="3:6" x14ac:dyDescent="0.2">
      <c r="C4254" s="294"/>
      <c r="D4254" s="295"/>
      <c r="E4254" s="296"/>
      <c r="F4254" s="297"/>
    </row>
    <row r="4255" spans="3:6" x14ac:dyDescent="0.2">
      <c r="C4255" s="294"/>
      <c r="D4255" s="295"/>
      <c r="E4255" s="296"/>
      <c r="F4255" s="297"/>
    </row>
    <row r="4256" spans="3:6" x14ac:dyDescent="0.2">
      <c r="C4256" s="294"/>
      <c r="D4256" s="295"/>
      <c r="E4256" s="296"/>
      <c r="F4256" s="297"/>
    </row>
    <row r="4257" spans="3:6" x14ac:dyDescent="0.2">
      <c r="C4257" s="294"/>
      <c r="D4257" s="295"/>
      <c r="E4257" s="296"/>
      <c r="F4257" s="297"/>
    </row>
    <row r="4258" spans="3:6" x14ac:dyDescent="0.2">
      <c r="C4258" s="294"/>
      <c r="D4258" s="295"/>
      <c r="E4258" s="296"/>
      <c r="F4258" s="297"/>
    </row>
    <row r="4259" spans="3:6" x14ac:dyDescent="0.2">
      <c r="C4259" s="294"/>
      <c r="D4259" s="295"/>
      <c r="E4259" s="296"/>
      <c r="F4259" s="297"/>
    </row>
    <row r="4260" spans="3:6" x14ac:dyDescent="0.2">
      <c r="C4260" s="294"/>
      <c r="D4260" s="295"/>
      <c r="E4260" s="296"/>
      <c r="F4260" s="297"/>
    </row>
    <row r="4261" spans="3:6" x14ac:dyDescent="0.2">
      <c r="C4261" s="294"/>
      <c r="D4261" s="295"/>
      <c r="E4261" s="296"/>
      <c r="F4261" s="297"/>
    </row>
    <row r="4262" spans="3:6" x14ac:dyDescent="0.2">
      <c r="C4262" s="294"/>
      <c r="D4262" s="295"/>
      <c r="E4262" s="296"/>
      <c r="F4262" s="297"/>
    </row>
    <row r="4263" spans="3:6" x14ac:dyDescent="0.2">
      <c r="C4263" s="294"/>
      <c r="D4263" s="295"/>
      <c r="E4263" s="296"/>
      <c r="F4263" s="297"/>
    </row>
    <row r="4264" spans="3:6" x14ac:dyDescent="0.2">
      <c r="C4264" s="294"/>
      <c r="D4264" s="295"/>
      <c r="E4264" s="296"/>
      <c r="F4264" s="297"/>
    </row>
    <row r="4265" spans="3:6" x14ac:dyDescent="0.2">
      <c r="C4265" s="294"/>
      <c r="D4265" s="295"/>
      <c r="E4265" s="296"/>
      <c r="F4265" s="297"/>
    </row>
    <row r="4266" spans="3:6" x14ac:dyDescent="0.2">
      <c r="C4266" s="294"/>
      <c r="D4266" s="295"/>
      <c r="E4266" s="296"/>
      <c r="F4266" s="297"/>
    </row>
    <row r="4267" spans="3:6" x14ac:dyDescent="0.2">
      <c r="C4267" s="294"/>
      <c r="D4267" s="295"/>
      <c r="E4267" s="296"/>
      <c r="F4267" s="297"/>
    </row>
    <row r="4268" spans="3:6" x14ac:dyDescent="0.2">
      <c r="C4268" s="294"/>
      <c r="D4268" s="295"/>
      <c r="E4268" s="296"/>
      <c r="F4268" s="297"/>
    </row>
    <row r="4269" spans="3:6" x14ac:dyDescent="0.2">
      <c r="C4269" s="294"/>
      <c r="D4269" s="295"/>
      <c r="E4269" s="296"/>
      <c r="F4269" s="297"/>
    </row>
    <row r="4270" spans="3:6" x14ac:dyDescent="0.2">
      <c r="C4270" s="294"/>
      <c r="D4270" s="295"/>
      <c r="E4270" s="296"/>
      <c r="F4270" s="297"/>
    </row>
    <row r="4271" spans="3:6" x14ac:dyDescent="0.2">
      <c r="C4271" s="294"/>
      <c r="D4271" s="295"/>
      <c r="E4271" s="296"/>
      <c r="F4271" s="297"/>
    </row>
    <row r="4272" spans="3:6" x14ac:dyDescent="0.2">
      <c r="C4272" s="294"/>
      <c r="D4272" s="295"/>
      <c r="E4272" s="296"/>
      <c r="F4272" s="297"/>
    </row>
    <row r="4273" spans="3:6" x14ac:dyDescent="0.2">
      <c r="C4273" s="294"/>
      <c r="D4273" s="295"/>
      <c r="E4273" s="296"/>
      <c r="F4273" s="297"/>
    </row>
    <row r="4274" spans="3:6" x14ac:dyDescent="0.2">
      <c r="C4274" s="294"/>
      <c r="D4274" s="295"/>
      <c r="E4274" s="296"/>
      <c r="F4274" s="297"/>
    </row>
    <row r="4275" spans="3:6" x14ac:dyDescent="0.2">
      <c r="C4275" s="294"/>
      <c r="D4275" s="295"/>
      <c r="E4275" s="296"/>
      <c r="F4275" s="297"/>
    </row>
    <row r="4276" spans="3:6" x14ac:dyDescent="0.2">
      <c r="C4276" s="294"/>
      <c r="D4276" s="295"/>
      <c r="E4276" s="296"/>
      <c r="F4276" s="297"/>
    </row>
    <row r="4277" spans="3:6" x14ac:dyDescent="0.2">
      <c r="C4277" s="294"/>
      <c r="D4277" s="295"/>
      <c r="E4277" s="296"/>
      <c r="F4277" s="297"/>
    </row>
    <row r="4278" spans="3:6" x14ac:dyDescent="0.2">
      <c r="C4278" s="294"/>
      <c r="D4278" s="295"/>
      <c r="E4278" s="296"/>
      <c r="F4278" s="297"/>
    </row>
    <row r="4279" spans="3:6" x14ac:dyDescent="0.2">
      <c r="C4279" s="294"/>
      <c r="D4279" s="295"/>
      <c r="E4279" s="296"/>
      <c r="F4279" s="297"/>
    </row>
    <row r="4280" spans="3:6" x14ac:dyDescent="0.2">
      <c r="C4280" s="294"/>
      <c r="D4280" s="295"/>
      <c r="E4280" s="296"/>
      <c r="F4280" s="297"/>
    </row>
    <row r="4281" spans="3:6" x14ac:dyDescent="0.2">
      <c r="C4281" s="294"/>
      <c r="D4281" s="295"/>
      <c r="E4281" s="296"/>
      <c r="F4281" s="297"/>
    </row>
    <row r="4282" spans="3:6" x14ac:dyDescent="0.2">
      <c r="C4282" s="294"/>
      <c r="D4282" s="295"/>
      <c r="E4282" s="296"/>
      <c r="F4282" s="297"/>
    </row>
    <row r="4283" spans="3:6" x14ac:dyDescent="0.2">
      <c r="C4283" s="294"/>
      <c r="D4283" s="295"/>
      <c r="E4283" s="296"/>
      <c r="F4283" s="297"/>
    </row>
    <row r="4284" spans="3:6" x14ac:dyDescent="0.2">
      <c r="C4284" s="294"/>
      <c r="D4284" s="295"/>
      <c r="E4284" s="296"/>
      <c r="F4284" s="297"/>
    </row>
    <row r="4285" spans="3:6" x14ac:dyDescent="0.2">
      <c r="C4285" s="294"/>
      <c r="D4285" s="295"/>
      <c r="E4285" s="296"/>
      <c r="F4285" s="297"/>
    </row>
    <row r="4286" spans="3:6" x14ac:dyDescent="0.2">
      <c r="C4286" s="294"/>
      <c r="D4286" s="295"/>
      <c r="E4286" s="296"/>
      <c r="F4286" s="297"/>
    </row>
    <row r="4287" spans="3:6" x14ac:dyDescent="0.2">
      <c r="C4287" s="294"/>
      <c r="D4287" s="295"/>
      <c r="E4287" s="296"/>
      <c r="F4287" s="297"/>
    </row>
    <row r="4288" spans="3:6" x14ac:dyDescent="0.2">
      <c r="C4288" s="294"/>
      <c r="D4288" s="295"/>
      <c r="E4288" s="296"/>
      <c r="F4288" s="297"/>
    </row>
    <row r="4289" spans="3:6" x14ac:dyDescent="0.2">
      <c r="C4289" s="294"/>
      <c r="D4289" s="295"/>
      <c r="E4289" s="296"/>
      <c r="F4289" s="297"/>
    </row>
    <row r="4290" spans="3:6" x14ac:dyDescent="0.2">
      <c r="C4290" s="294"/>
      <c r="D4290" s="295"/>
      <c r="E4290" s="296"/>
      <c r="F4290" s="297"/>
    </row>
    <row r="4291" spans="3:6" x14ac:dyDescent="0.2">
      <c r="C4291" s="294"/>
      <c r="D4291" s="295"/>
      <c r="E4291" s="296"/>
      <c r="F4291" s="297"/>
    </row>
    <row r="4292" spans="3:6" x14ac:dyDescent="0.2">
      <c r="C4292" s="294"/>
      <c r="D4292" s="295"/>
      <c r="E4292" s="296"/>
      <c r="F4292" s="297"/>
    </row>
    <row r="4293" spans="3:6" x14ac:dyDescent="0.2">
      <c r="C4293" s="294"/>
      <c r="D4293" s="295"/>
      <c r="E4293" s="296"/>
      <c r="F4293" s="297"/>
    </row>
    <row r="4294" spans="3:6" x14ac:dyDescent="0.2">
      <c r="C4294" s="294"/>
      <c r="D4294" s="295"/>
      <c r="E4294" s="296"/>
      <c r="F4294" s="297"/>
    </row>
    <row r="4295" spans="3:6" x14ac:dyDescent="0.2">
      <c r="C4295" s="294"/>
      <c r="D4295" s="295"/>
      <c r="E4295" s="296"/>
      <c r="F4295" s="297"/>
    </row>
    <row r="4296" spans="3:6" x14ac:dyDescent="0.2">
      <c r="C4296" s="294"/>
      <c r="D4296" s="295"/>
      <c r="E4296" s="296"/>
      <c r="F4296" s="297"/>
    </row>
    <row r="4297" spans="3:6" x14ac:dyDescent="0.2">
      <c r="C4297" s="294"/>
      <c r="D4297" s="295"/>
      <c r="E4297" s="296"/>
      <c r="F4297" s="297"/>
    </row>
    <row r="4298" spans="3:6" x14ac:dyDescent="0.2">
      <c r="C4298" s="294"/>
      <c r="D4298" s="295"/>
      <c r="E4298" s="296"/>
      <c r="F4298" s="297"/>
    </row>
    <row r="4299" spans="3:6" x14ac:dyDescent="0.2">
      <c r="C4299" s="294"/>
      <c r="D4299" s="295"/>
      <c r="E4299" s="296"/>
      <c r="F4299" s="297"/>
    </row>
    <row r="4300" spans="3:6" x14ac:dyDescent="0.2">
      <c r="C4300" s="294"/>
      <c r="D4300" s="295"/>
      <c r="E4300" s="296"/>
      <c r="F4300" s="297"/>
    </row>
    <row r="4301" spans="3:6" x14ac:dyDescent="0.2">
      <c r="C4301" s="294"/>
      <c r="D4301" s="295"/>
      <c r="E4301" s="296"/>
      <c r="F4301" s="297"/>
    </row>
    <row r="4302" spans="3:6" x14ac:dyDescent="0.2">
      <c r="C4302" s="294"/>
      <c r="D4302" s="295"/>
      <c r="E4302" s="296"/>
      <c r="F4302" s="297"/>
    </row>
    <row r="4303" spans="3:6" x14ac:dyDescent="0.2">
      <c r="C4303" s="294"/>
      <c r="D4303" s="295"/>
      <c r="E4303" s="296"/>
      <c r="F4303" s="297"/>
    </row>
    <row r="4304" spans="3:6" x14ac:dyDescent="0.2">
      <c r="C4304" s="294"/>
      <c r="D4304" s="295"/>
      <c r="E4304" s="296"/>
      <c r="F4304" s="297"/>
    </row>
    <row r="4305" spans="3:6" x14ac:dyDescent="0.2">
      <c r="C4305" s="294"/>
      <c r="D4305" s="295"/>
      <c r="E4305" s="296"/>
      <c r="F4305" s="297"/>
    </row>
    <row r="4306" spans="3:6" x14ac:dyDescent="0.2">
      <c r="C4306" s="294"/>
      <c r="D4306" s="295"/>
      <c r="E4306" s="296"/>
      <c r="F4306" s="297"/>
    </row>
    <row r="4307" spans="3:6" x14ac:dyDescent="0.2">
      <c r="C4307" s="294"/>
      <c r="D4307" s="295"/>
      <c r="E4307" s="296"/>
      <c r="F4307" s="297"/>
    </row>
    <row r="4308" spans="3:6" x14ac:dyDescent="0.2">
      <c r="C4308" s="294"/>
      <c r="D4308" s="295"/>
      <c r="E4308" s="296"/>
      <c r="F4308" s="297"/>
    </row>
    <row r="4309" spans="3:6" x14ac:dyDescent="0.2">
      <c r="C4309" s="294"/>
      <c r="D4309" s="295"/>
      <c r="E4309" s="296"/>
      <c r="F4309" s="297"/>
    </row>
    <row r="4310" spans="3:6" x14ac:dyDescent="0.2">
      <c r="C4310" s="294"/>
      <c r="D4310" s="295"/>
      <c r="E4310" s="296"/>
      <c r="F4310" s="297"/>
    </row>
    <row r="4311" spans="3:6" x14ac:dyDescent="0.2">
      <c r="C4311" s="294"/>
      <c r="D4311" s="295"/>
      <c r="E4311" s="296"/>
      <c r="F4311" s="297"/>
    </row>
    <row r="4312" spans="3:6" x14ac:dyDescent="0.2">
      <c r="C4312" s="294"/>
      <c r="D4312" s="295"/>
      <c r="E4312" s="296"/>
      <c r="F4312" s="297"/>
    </row>
    <row r="4313" spans="3:6" x14ac:dyDescent="0.2">
      <c r="C4313" s="294"/>
      <c r="D4313" s="295"/>
      <c r="E4313" s="296"/>
      <c r="F4313" s="297"/>
    </row>
    <row r="4314" spans="3:6" x14ac:dyDescent="0.2">
      <c r="C4314" s="294"/>
      <c r="D4314" s="295"/>
      <c r="E4314" s="296"/>
      <c r="F4314" s="297"/>
    </row>
    <row r="4315" spans="3:6" x14ac:dyDescent="0.2">
      <c r="C4315" s="294"/>
      <c r="D4315" s="295"/>
      <c r="E4315" s="296"/>
      <c r="F4315" s="297"/>
    </row>
    <row r="4316" spans="3:6" x14ac:dyDescent="0.2">
      <c r="C4316" s="294"/>
      <c r="D4316" s="295"/>
      <c r="E4316" s="296"/>
      <c r="F4316" s="297"/>
    </row>
    <row r="4317" spans="3:6" x14ac:dyDescent="0.2">
      <c r="C4317" s="294"/>
      <c r="D4317" s="295"/>
      <c r="E4317" s="296"/>
      <c r="F4317" s="297"/>
    </row>
    <row r="4318" spans="3:6" x14ac:dyDescent="0.2">
      <c r="C4318" s="294"/>
      <c r="D4318" s="295"/>
      <c r="E4318" s="296"/>
      <c r="F4318" s="297"/>
    </row>
    <row r="4319" spans="3:6" x14ac:dyDescent="0.2">
      <c r="C4319" s="294"/>
      <c r="D4319" s="295"/>
      <c r="E4319" s="296"/>
      <c r="F4319" s="297"/>
    </row>
    <row r="4320" spans="3:6" x14ac:dyDescent="0.2">
      <c r="C4320" s="294"/>
      <c r="D4320" s="295"/>
      <c r="E4320" s="296"/>
      <c r="F4320" s="297"/>
    </row>
    <row r="4321" spans="3:6" x14ac:dyDescent="0.2">
      <c r="C4321" s="294"/>
      <c r="D4321" s="295"/>
      <c r="E4321" s="296"/>
      <c r="F4321" s="297"/>
    </row>
    <row r="4322" spans="3:6" x14ac:dyDescent="0.2">
      <c r="C4322" s="294"/>
      <c r="D4322" s="295"/>
      <c r="E4322" s="296"/>
      <c r="F4322" s="297"/>
    </row>
    <row r="4323" spans="3:6" x14ac:dyDescent="0.2">
      <c r="C4323" s="294"/>
      <c r="D4323" s="295"/>
      <c r="E4323" s="296"/>
      <c r="F4323" s="297"/>
    </row>
    <row r="4324" spans="3:6" x14ac:dyDescent="0.2">
      <c r="C4324" s="294"/>
      <c r="D4324" s="295"/>
      <c r="E4324" s="296"/>
      <c r="F4324" s="297"/>
    </row>
    <row r="4325" spans="3:6" x14ac:dyDescent="0.2">
      <c r="C4325" s="294"/>
      <c r="D4325" s="295"/>
      <c r="E4325" s="296"/>
      <c r="F4325" s="297"/>
    </row>
    <row r="4326" spans="3:6" x14ac:dyDescent="0.2">
      <c r="C4326" s="294"/>
      <c r="D4326" s="295"/>
      <c r="E4326" s="296"/>
      <c r="F4326" s="297"/>
    </row>
    <row r="4327" spans="3:6" x14ac:dyDescent="0.2">
      <c r="C4327" s="294"/>
      <c r="D4327" s="295"/>
      <c r="E4327" s="296"/>
      <c r="F4327" s="297"/>
    </row>
    <row r="4328" spans="3:6" x14ac:dyDescent="0.2">
      <c r="C4328" s="294"/>
      <c r="D4328" s="295"/>
      <c r="E4328" s="296"/>
      <c r="F4328" s="297"/>
    </row>
    <row r="4329" spans="3:6" x14ac:dyDescent="0.2">
      <c r="C4329" s="294"/>
      <c r="D4329" s="295"/>
      <c r="E4329" s="296"/>
      <c r="F4329" s="297"/>
    </row>
    <row r="4330" spans="3:6" x14ac:dyDescent="0.2">
      <c r="C4330" s="294"/>
      <c r="D4330" s="295"/>
      <c r="E4330" s="296"/>
      <c r="F4330" s="297"/>
    </row>
    <row r="4331" spans="3:6" x14ac:dyDescent="0.2">
      <c r="C4331" s="294"/>
      <c r="D4331" s="295"/>
      <c r="E4331" s="296"/>
      <c r="F4331" s="297"/>
    </row>
    <row r="4332" spans="3:6" x14ac:dyDescent="0.2">
      <c r="C4332" s="294"/>
      <c r="D4332" s="295"/>
      <c r="E4332" s="296"/>
      <c r="F4332" s="297"/>
    </row>
    <row r="4333" spans="3:6" x14ac:dyDescent="0.2">
      <c r="C4333" s="294"/>
      <c r="D4333" s="295"/>
      <c r="E4333" s="296"/>
      <c r="F4333" s="297"/>
    </row>
    <row r="4334" spans="3:6" x14ac:dyDescent="0.2">
      <c r="C4334" s="294"/>
      <c r="D4334" s="295"/>
      <c r="E4334" s="296"/>
      <c r="F4334" s="297"/>
    </row>
    <row r="4335" spans="3:6" x14ac:dyDescent="0.2">
      <c r="C4335" s="294"/>
      <c r="D4335" s="295"/>
      <c r="E4335" s="296"/>
      <c r="F4335" s="297"/>
    </row>
    <row r="4336" spans="3:6" x14ac:dyDescent="0.2">
      <c r="C4336" s="294"/>
      <c r="D4336" s="295"/>
      <c r="E4336" s="296"/>
      <c r="F4336" s="297"/>
    </row>
    <row r="4337" spans="3:6" x14ac:dyDescent="0.2">
      <c r="C4337" s="294"/>
      <c r="D4337" s="295"/>
      <c r="E4337" s="296"/>
      <c r="F4337" s="297"/>
    </row>
    <row r="4338" spans="3:6" x14ac:dyDescent="0.2">
      <c r="C4338" s="294"/>
      <c r="D4338" s="295"/>
      <c r="E4338" s="296"/>
      <c r="F4338" s="297"/>
    </row>
    <row r="4339" spans="3:6" x14ac:dyDescent="0.2">
      <c r="C4339" s="294"/>
      <c r="D4339" s="295"/>
      <c r="E4339" s="296"/>
      <c r="F4339" s="297"/>
    </row>
    <row r="4340" spans="3:6" x14ac:dyDescent="0.2">
      <c r="C4340" s="294"/>
      <c r="D4340" s="295"/>
      <c r="E4340" s="296"/>
      <c r="F4340" s="297"/>
    </row>
    <row r="4341" spans="3:6" x14ac:dyDescent="0.2">
      <c r="C4341" s="294"/>
      <c r="D4341" s="295"/>
      <c r="E4341" s="296"/>
      <c r="F4341" s="297"/>
    </row>
    <row r="4342" spans="3:6" x14ac:dyDescent="0.2">
      <c r="C4342" s="294"/>
      <c r="D4342" s="295"/>
      <c r="E4342" s="296"/>
      <c r="F4342" s="297"/>
    </row>
    <row r="4343" spans="3:6" x14ac:dyDescent="0.2">
      <c r="C4343" s="294"/>
      <c r="D4343" s="295"/>
      <c r="E4343" s="296"/>
      <c r="F4343" s="297"/>
    </row>
    <row r="4344" spans="3:6" x14ac:dyDescent="0.2">
      <c r="C4344" s="294"/>
      <c r="D4344" s="295"/>
      <c r="E4344" s="296"/>
      <c r="F4344" s="297"/>
    </row>
    <row r="4345" spans="3:6" x14ac:dyDescent="0.2">
      <c r="C4345" s="294"/>
      <c r="D4345" s="295"/>
      <c r="E4345" s="296"/>
      <c r="F4345" s="297"/>
    </row>
    <row r="4346" spans="3:6" x14ac:dyDescent="0.2">
      <c r="C4346" s="294"/>
      <c r="D4346" s="295"/>
      <c r="E4346" s="296"/>
      <c r="F4346" s="297"/>
    </row>
    <row r="4347" spans="3:6" x14ac:dyDescent="0.2">
      <c r="C4347" s="294"/>
      <c r="D4347" s="295"/>
      <c r="E4347" s="296"/>
      <c r="F4347" s="297"/>
    </row>
    <row r="4348" spans="3:6" x14ac:dyDescent="0.2">
      <c r="C4348" s="294"/>
      <c r="D4348" s="295"/>
      <c r="E4348" s="296"/>
      <c r="F4348" s="297"/>
    </row>
    <row r="4349" spans="3:6" x14ac:dyDescent="0.2">
      <c r="C4349" s="294"/>
      <c r="D4349" s="295"/>
      <c r="E4349" s="296"/>
      <c r="F4349" s="297"/>
    </row>
    <row r="4350" spans="3:6" x14ac:dyDescent="0.2">
      <c r="C4350" s="294"/>
      <c r="D4350" s="295"/>
      <c r="E4350" s="296"/>
      <c r="F4350" s="297"/>
    </row>
    <row r="4351" spans="3:6" x14ac:dyDescent="0.2">
      <c r="C4351" s="294"/>
      <c r="D4351" s="295"/>
      <c r="E4351" s="296"/>
      <c r="F4351" s="297"/>
    </row>
    <row r="4352" spans="3:6" x14ac:dyDescent="0.2">
      <c r="C4352" s="294"/>
      <c r="D4352" s="295"/>
      <c r="E4352" s="296"/>
      <c r="F4352" s="297"/>
    </row>
    <row r="4353" spans="3:6" x14ac:dyDescent="0.2">
      <c r="C4353" s="294"/>
      <c r="D4353" s="295"/>
      <c r="E4353" s="296"/>
      <c r="F4353" s="297"/>
    </row>
    <row r="4354" spans="3:6" x14ac:dyDescent="0.2">
      <c r="C4354" s="294"/>
      <c r="D4354" s="295"/>
      <c r="E4354" s="296"/>
      <c r="F4354" s="297"/>
    </row>
    <row r="4355" spans="3:6" x14ac:dyDescent="0.2">
      <c r="C4355" s="294"/>
      <c r="D4355" s="295"/>
      <c r="E4355" s="296"/>
      <c r="F4355" s="297"/>
    </row>
    <row r="4356" spans="3:6" x14ac:dyDescent="0.2">
      <c r="C4356" s="294"/>
      <c r="D4356" s="295"/>
      <c r="E4356" s="296"/>
      <c r="F4356" s="297"/>
    </row>
    <row r="4357" spans="3:6" x14ac:dyDescent="0.2">
      <c r="C4357" s="294"/>
      <c r="D4357" s="295"/>
      <c r="E4357" s="296"/>
      <c r="F4357" s="297"/>
    </row>
    <row r="4358" spans="3:6" x14ac:dyDescent="0.2">
      <c r="C4358" s="294"/>
      <c r="D4358" s="295"/>
      <c r="E4358" s="296"/>
      <c r="F4358" s="297"/>
    </row>
    <row r="4359" spans="3:6" x14ac:dyDescent="0.2">
      <c r="C4359" s="294"/>
      <c r="D4359" s="295"/>
      <c r="E4359" s="296"/>
      <c r="F4359" s="297"/>
    </row>
    <row r="4360" spans="3:6" x14ac:dyDescent="0.2">
      <c r="C4360" s="294"/>
      <c r="D4360" s="295"/>
      <c r="E4360" s="296"/>
      <c r="F4360" s="297"/>
    </row>
    <row r="4361" spans="3:6" x14ac:dyDescent="0.2">
      <c r="C4361" s="294"/>
      <c r="D4361" s="295"/>
      <c r="E4361" s="296"/>
      <c r="F4361" s="297"/>
    </row>
    <row r="4362" spans="3:6" x14ac:dyDescent="0.2">
      <c r="C4362" s="294"/>
      <c r="D4362" s="295"/>
      <c r="E4362" s="296"/>
      <c r="F4362" s="297"/>
    </row>
    <row r="4363" spans="3:6" x14ac:dyDescent="0.2">
      <c r="C4363" s="294"/>
      <c r="D4363" s="295"/>
      <c r="E4363" s="296"/>
      <c r="F4363" s="297"/>
    </row>
    <row r="4364" spans="3:6" x14ac:dyDescent="0.2">
      <c r="C4364" s="294"/>
      <c r="D4364" s="295"/>
      <c r="E4364" s="296"/>
      <c r="F4364" s="297"/>
    </row>
    <row r="4365" spans="3:6" x14ac:dyDescent="0.2">
      <c r="C4365" s="294"/>
      <c r="D4365" s="295"/>
      <c r="E4365" s="296"/>
      <c r="F4365" s="297"/>
    </row>
    <row r="4366" spans="3:6" x14ac:dyDescent="0.2">
      <c r="C4366" s="294"/>
      <c r="D4366" s="295"/>
      <c r="E4366" s="296"/>
      <c r="F4366" s="297"/>
    </row>
    <row r="4367" spans="3:6" x14ac:dyDescent="0.2">
      <c r="C4367" s="294"/>
      <c r="D4367" s="295"/>
      <c r="E4367" s="296"/>
      <c r="F4367" s="297"/>
    </row>
    <row r="4368" spans="3:6" x14ac:dyDescent="0.2">
      <c r="C4368" s="294"/>
      <c r="D4368" s="295"/>
      <c r="E4368" s="296"/>
      <c r="F4368" s="297"/>
    </row>
    <row r="4369" spans="3:6" x14ac:dyDescent="0.2">
      <c r="C4369" s="294"/>
      <c r="D4369" s="295"/>
      <c r="E4369" s="296"/>
      <c r="F4369" s="297"/>
    </row>
    <row r="4370" spans="3:6" x14ac:dyDescent="0.2">
      <c r="C4370" s="294"/>
      <c r="D4370" s="295"/>
      <c r="E4370" s="296"/>
      <c r="F4370" s="297"/>
    </row>
    <row r="4371" spans="3:6" x14ac:dyDescent="0.2">
      <c r="C4371" s="294"/>
      <c r="D4371" s="295"/>
      <c r="E4371" s="296"/>
      <c r="F4371" s="297"/>
    </row>
    <row r="4372" spans="3:6" x14ac:dyDescent="0.2">
      <c r="C4372" s="294"/>
      <c r="D4372" s="295"/>
      <c r="E4372" s="296"/>
      <c r="F4372" s="297"/>
    </row>
    <row r="4373" spans="3:6" x14ac:dyDescent="0.2">
      <c r="C4373" s="294"/>
      <c r="D4373" s="295"/>
      <c r="E4373" s="296"/>
      <c r="F4373" s="297"/>
    </row>
    <row r="4374" spans="3:6" x14ac:dyDescent="0.2">
      <c r="C4374" s="294"/>
      <c r="D4374" s="295"/>
      <c r="E4374" s="296"/>
      <c r="F4374" s="297"/>
    </row>
    <row r="4375" spans="3:6" x14ac:dyDescent="0.2">
      <c r="C4375" s="294"/>
      <c r="D4375" s="295"/>
      <c r="E4375" s="296"/>
      <c r="F4375" s="297"/>
    </row>
    <row r="4376" spans="3:6" x14ac:dyDescent="0.2">
      <c r="C4376" s="294"/>
      <c r="D4376" s="295"/>
      <c r="E4376" s="296"/>
      <c r="F4376" s="297"/>
    </row>
    <row r="4377" spans="3:6" x14ac:dyDescent="0.2">
      <c r="C4377" s="294"/>
      <c r="D4377" s="295"/>
      <c r="E4377" s="296"/>
      <c r="F4377" s="297"/>
    </row>
    <row r="4378" spans="3:6" x14ac:dyDescent="0.2">
      <c r="C4378" s="294"/>
      <c r="D4378" s="295"/>
      <c r="E4378" s="296"/>
      <c r="F4378" s="297"/>
    </row>
    <row r="4379" spans="3:6" x14ac:dyDescent="0.2">
      <c r="C4379" s="294"/>
      <c r="D4379" s="295"/>
      <c r="E4379" s="296"/>
      <c r="F4379" s="297"/>
    </row>
    <row r="4380" spans="3:6" x14ac:dyDescent="0.2">
      <c r="C4380" s="294"/>
      <c r="D4380" s="295"/>
      <c r="E4380" s="296"/>
      <c r="F4380" s="297"/>
    </row>
    <row r="4381" spans="3:6" x14ac:dyDescent="0.2">
      <c r="C4381" s="294"/>
      <c r="D4381" s="295"/>
      <c r="E4381" s="296"/>
      <c r="F4381" s="297"/>
    </row>
    <row r="4382" spans="3:6" x14ac:dyDescent="0.2">
      <c r="C4382" s="294"/>
      <c r="D4382" s="295"/>
      <c r="E4382" s="296"/>
      <c r="F4382" s="297"/>
    </row>
    <row r="4383" spans="3:6" x14ac:dyDescent="0.2">
      <c r="C4383" s="294"/>
      <c r="D4383" s="295"/>
      <c r="E4383" s="296"/>
      <c r="F4383" s="297"/>
    </row>
    <row r="4384" spans="3:6" x14ac:dyDescent="0.2">
      <c r="C4384" s="294"/>
      <c r="D4384" s="295"/>
      <c r="E4384" s="296"/>
      <c r="F4384" s="297"/>
    </row>
    <row r="4385" spans="3:6" x14ac:dyDescent="0.2">
      <c r="C4385" s="294"/>
      <c r="D4385" s="295"/>
      <c r="E4385" s="296"/>
      <c r="F4385" s="297"/>
    </row>
    <row r="4386" spans="3:6" x14ac:dyDescent="0.2">
      <c r="C4386" s="294"/>
      <c r="D4386" s="295"/>
      <c r="E4386" s="296"/>
      <c r="F4386" s="297"/>
    </row>
    <row r="4387" spans="3:6" x14ac:dyDescent="0.2">
      <c r="C4387" s="294"/>
      <c r="D4387" s="295"/>
      <c r="E4387" s="296"/>
      <c r="F4387" s="297"/>
    </row>
    <row r="4388" spans="3:6" x14ac:dyDescent="0.2">
      <c r="C4388" s="294"/>
      <c r="D4388" s="295"/>
      <c r="E4388" s="296"/>
      <c r="F4388" s="297"/>
    </row>
    <row r="4389" spans="3:6" x14ac:dyDescent="0.2">
      <c r="C4389" s="294"/>
      <c r="D4389" s="295"/>
      <c r="E4389" s="296"/>
      <c r="F4389" s="297"/>
    </row>
    <row r="4390" spans="3:6" x14ac:dyDescent="0.2">
      <c r="C4390" s="294"/>
      <c r="D4390" s="295"/>
      <c r="E4390" s="296"/>
      <c r="F4390" s="297"/>
    </row>
    <row r="4391" spans="3:6" x14ac:dyDescent="0.2">
      <c r="C4391" s="294"/>
      <c r="D4391" s="295"/>
      <c r="E4391" s="296"/>
      <c r="F4391" s="297"/>
    </row>
    <row r="4392" spans="3:6" x14ac:dyDescent="0.2">
      <c r="C4392" s="294"/>
      <c r="D4392" s="295"/>
      <c r="E4392" s="296"/>
      <c r="F4392" s="297"/>
    </row>
    <row r="4393" spans="3:6" x14ac:dyDescent="0.2">
      <c r="C4393" s="294"/>
      <c r="D4393" s="295"/>
      <c r="E4393" s="296"/>
      <c r="F4393" s="297"/>
    </row>
    <row r="4394" spans="3:6" x14ac:dyDescent="0.2">
      <c r="C4394" s="294"/>
      <c r="D4394" s="295"/>
      <c r="E4394" s="296"/>
      <c r="F4394" s="297"/>
    </row>
    <row r="4395" spans="3:6" x14ac:dyDescent="0.2">
      <c r="C4395" s="294"/>
      <c r="D4395" s="295"/>
      <c r="E4395" s="296"/>
      <c r="F4395" s="297"/>
    </row>
    <row r="4396" spans="3:6" x14ac:dyDescent="0.2">
      <c r="C4396" s="294"/>
      <c r="D4396" s="295"/>
      <c r="E4396" s="296"/>
      <c r="F4396" s="297"/>
    </row>
    <row r="4397" spans="3:6" x14ac:dyDescent="0.2">
      <c r="C4397" s="294"/>
      <c r="D4397" s="295"/>
      <c r="E4397" s="296"/>
      <c r="F4397" s="297"/>
    </row>
    <row r="4398" spans="3:6" x14ac:dyDescent="0.2">
      <c r="C4398" s="294"/>
      <c r="D4398" s="295"/>
      <c r="E4398" s="296"/>
      <c r="F4398" s="297"/>
    </row>
    <row r="4399" spans="3:6" x14ac:dyDescent="0.2">
      <c r="C4399" s="294"/>
      <c r="D4399" s="295"/>
      <c r="E4399" s="296"/>
      <c r="F4399" s="297"/>
    </row>
    <row r="4400" spans="3:6" x14ac:dyDescent="0.2">
      <c r="C4400" s="294"/>
      <c r="D4400" s="295"/>
      <c r="E4400" s="296"/>
      <c r="F4400" s="297"/>
    </row>
    <row r="4401" spans="3:6" x14ac:dyDescent="0.2">
      <c r="C4401" s="294"/>
      <c r="D4401" s="295"/>
      <c r="E4401" s="296"/>
      <c r="F4401" s="297"/>
    </row>
    <row r="4402" spans="3:6" x14ac:dyDescent="0.2">
      <c r="C4402" s="294"/>
      <c r="D4402" s="295"/>
      <c r="E4402" s="296"/>
      <c r="F4402" s="297"/>
    </row>
    <row r="4403" spans="3:6" x14ac:dyDescent="0.2">
      <c r="C4403" s="294"/>
      <c r="D4403" s="295"/>
      <c r="E4403" s="296"/>
      <c r="F4403" s="297"/>
    </row>
    <row r="4404" spans="3:6" x14ac:dyDescent="0.2">
      <c r="C4404" s="294"/>
      <c r="D4404" s="295"/>
      <c r="E4404" s="296"/>
      <c r="F4404" s="297"/>
    </row>
    <row r="4405" spans="3:6" x14ac:dyDescent="0.2">
      <c r="C4405" s="294"/>
      <c r="D4405" s="295"/>
      <c r="E4405" s="296"/>
      <c r="F4405" s="297"/>
    </row>
    <row r="4406" spans="3:6" x14ac:dyDescent="0.2">
      <c r="C4406" s="294"/>
      <c r="D4406" s="295"/>
      <c r="E4406" s="296"/>
      <c r="F4406" s="297"/>
    </row>
    <row r="4407" spans="3:6" x14ac:dyDescent="0.2">
      <c r="C4407" s="294"/>
      <c r="D4407" s="295"/>
      <c r="E4407" s="296"/>
      <c r="F4407" s="297"/>
    </row>
    <row r="4408" spans="3:6" x14ac:dyDescent="0.2">
      <c r="C4408" s="294"/>
      <c r="D4408" s="295"/>
      <c r="E4408" s="296"/>
      <c r="F4408" s="297"/>
    </row>
    <row r="4409" spans="3:6" x14ac:dyDescent="0.2">
      <c r="C4409" s="294"/>
      <c r="D4409" s="295"/>
      <c r="E4409" s="296"/>
      <c r="F4409" s="297"/>
    </row>
    <row r="4410" spans="3:6" x14ac:dyDescent="0.2">
      <c r="C4410" s="294"/>
      <c r="D4410" s="295"/>
      <c r="E4410" s="296"/>
      <c r="F4410" s="297"/>
    </row>
    <row r="4411" spans="3:6" x14ac:dyDescent="0.2">
      <c r="C4411" s="294"/>
      <c r="D4411" s="295"/>
      <c r="E4411" s="296"/>
      <c r="F4411" s="297"/>
    </row>
    <row r="4412" spans="3:6" x14ac:dyDescent="0.2">
      <c r="C4412" s="294"/>
      <c r="D4412" s="295"/>
      <c r="E4412" s="296"/>
      <c r="F4412" s="297"/>
    </row>
    <row r="4413" spans="3:6" x14ac:dyDescent="0.2">
      <c r="C4413" s="294"/>
      <c r="D4413" s="295"/>
      <c r="E4413" s="296"/>
      <c r="F4413" s="297"/>
    </row>
    <row r="4414" spans="3:6" x14ac:dyDescent="0.2">
      <c r="C4414" s="294"/>
      <c r="D4414" s="295"/>
      <c r="E4414" s="296"/>
      <c r="F4414" s="297"/>
    </row>
    <row r="4415" spans="3:6" x14ac:dyDescent="0.2">
      <c r="C4415" s="294"/>
      <c r="D4415" s="295"/>
      <c r="E4415" s="296"/>
      <c r="F4415" s="297"/>
    </row>
    <row r="4416" spans="3:6" x14ac:dyDescent="0.2">
      <c r="C4416" s="294"/>
      <c r="D4416" s="295"/>
      <c r="E4416" s="296"/>
      <c r="F4416" s="297"/>
    </row>
    <row r="4417" spans="3:6" x14ac:dyDescent="0.2">
      <c r="C4417" s="294"/>
      <c r="D4417" s="295"/>
      <c r="E4417" s="296"/>
      <c r="F4417" s="297"/>
    </row>
    <row r="4418" spans="3:6" x14ac:dyDescent="0.2">
      <c r="C4418" s="294"/>
      <c r="D4418" s="295"/>
      <c r="E4418" s="296"/>
      <c r="F4418" s="297"/>
    </row>
    <row r="4419" spans="3:6" x14ac:dyDescent="0.2">
      <c r="C4419" s="294"/>
      <c r="D4419" s="295"/>
      <c r="E4419" s="296"/>
      <c r="F4419" s="297"/>
    </row>
    <row r="4420" spans="3:6" x14ac:dyDescent="0.2">
      <c r="C4420" s="294"/>
      <c r="D4420" s="295"/>
      <c r="E4420" s="296"/>
      <c r="F4420" s="297"/>
    </row>
    <row r="4421" spans="3:6" x14ac:dyDescent="0.2">
      <c r="C4421" s="294"/>
      <c r="D4421" s="295"/>
      <c r="E4421" s="296"/>
      <c r="F4421" s="297"/>
    </row>
    <row r="4422" spans="3:6" x14ac:dyDescent="0.2">
      <c r="C4422" s="294"/>
      <c r="D4422" s="295"/>
      <c r="E4422" s="296"/>
      <c r="F4422" s="297"/>
    </row>
    <row r="4423" spans="3:6" x14ac:dyDescent="0.2">
      <c r="C4423" s="294"/>
      <c r="D4423" s="295"/>
      <c r="E4423" s="296"/>
      <c r="F4423" s="297"/>
    </row>
    <row r="4424" spans="3:6" x14ac:dyDescent="0.2">
      <c r="C4424" s="294"/>
      <c r="D4424" s="295"/>
      <c r="E4424" s="296"/>
      <c r="F4424" s="297"/>
    </row>
    <row r="4425" spans="3:6" x14ac:dyDescent="0.2">
      <c r="C4425" s="294"/>
      <c r="D4425" s="295"/>
      <c r="E4425" s="296"/>
      <c r="F4425" s="297"/>
    </row>
    <row r="4426" spans="3:6" x14ac:dyDescent="0.2">
      <c r="C4426" s="294"/>
      <c r="D4426" s="295"/>
      <c r="E4426" s="296"/>
      <c r="F4426" s="297"/>
    </row>
    <row r="4427" spans="3:6" x14ac:dyDescent="0.2">
      <c r="C4427" s="294"/>
      <c r="D4427" s="295"/>
      <c r="E4427" s="296"/>
      <c r="F4427" s="297"/>
    </row>
    <row r="4428" spans="3:6" x14ac:dyDescent="0.2">
      <c r="C4428" s="294"/>
      <c r="D4428" s="295"/>
      <c r="E4428" s="296"/>
      <c r="F4428" s="297"/>
    </row>
    <row r="4429" spans="3:6" x14ac:dyDescent="0.2">
      <c r="C4429" s="294"/>
      <c r="D4429" s="295"/>
      <c r="E4429" s="296"/>
      <c r="F4429" s="297"/>
    </row>
    <row r="4430" spans="3:6" x14ac:dyDescent="0.2">
      <c r="C4430" s="294"/>
      <c r="D4430" s="295"/>
      <c r="E4430" s="296"/>
      <c r="F4430" s="297"/>
    </row>
    <row r="4431" spans="3:6" x14ac:dyDescent="0.2">
      <c r="C4431" s="294"/>
      <c r="D4431" s="295"/>
      <c r="E4431" s="296"/>
      <c r="F4431" s="297"/>
    </row>
    <row r="4432" spans="3:6" x14ac:dyDescent="0.2">
      <c r="C4432" s="294"/>
      <c r="D4432" s="295"/>
      <c r="E4432" s="296"/>
      <c r="F4432" s="297"/>
    </row>
    <row r="4433" spans="3:6" x14ac:dyDescent="0.2">
      <c r="C4433" s="294"/>
      <c r="D4433" s="295"/>
      <c r="E4433" s="296"/>
      <c r="F4433" s="297"/>
    </row>
    <row r="4434" spans="3:6" x14ac:dyDescent="0.2">
      <c r="C4434" s="294"/>
      <c r="D4434" s="295"/>
      <c r="E4434" s="296"/>
      <c r="F4434" s="297"/>
    </row>
    <row r="4435" spans="3:6" x14ac:dyDescent="0.2">
      <c r="C4435" s="294"/>
      <c r="D4435" s="295"/>
      <c r="E4435" s="296"/>
      <c r="F4435" s="297"/>
    </row>
    <row r="4436" spans="3:6" x14ac:dyDescent="0.2">
      <c r="C4436" s="294"/>
      <c r="D4436" s="295"/>
      <c r="E4436" s="296"/>
      <c r="F4436" s="297"/>
    </row>
    <row r="4437" spans="3:6" x14ac:dyDescent="0.2">
      <c r="C4437" s="294"/>
      <c r="D4437" s="295"/>
      <c r="E4437" s="296"/>
      <c r="F4437" s="297"/>
    </row>
    <row r="4438" spans="3:6" x14ac:dyDescent="0.2">
      <c r="C4438" s="294"/>
      <c r="D4438" s="295"/>
      <c r="E4438" s="296"/>
      <c r="F4438" s="297"/>
    </row>
    <row r="4439" spans="3:6" x14ac:dyDescent="0.2">
      <c r="C4439" s="294"/>
      <c r="D4439" s="295"/>
      <c r="E4439" s="296"/>
      <c r="F4439" s="297"/>
    </row>
    <row r="4440" spans="3:6" x14ac:dyDescent="0.2">
      <c r="C4440" s="294"/>
      <c r="D4440" s="295"/>
      <c r="E4440" s="296"/>
      <c r="F4440" s="297"/>
    </row>
    <row r="4441" spans="3:6" x14ac:dyDescent="0.2">
      <c r="C4441" s="294"/>
      <c r="D4441" s="295"/>
      <c r="E4441" s="296"/>
      <c r="F4441" s="297"/>
    </row>
    <row r="4442" spans="3:6" x14ac:dyDescent="0.2">
      <c r="C4442" s="294"/>
      <c r="D4442" s="295"/>
      <c r="E4442" s="296"/>
      <c r="F4442" s="297"/>
    </row>
    <row r="4443" spans="3:6" x14ac:dyDescent="0.2">
      <c r="C4443" s="294"/>
      <c r="D4443" s="295"/>
      <c r="E4443" s="296"/>
      <c r="F4443" s="297"/>
    </row>
    <row r="4444" spans="3:6" x14ac:dyDescent="0.2">
      <c r="C4444" s="294"/>
      <c r="D4444" s="295"/>
      <c r="E4444" s="296"/>
      <c r="F4444" s="297"/>
    </row>
    <row r="4445" spans="3:6" x14ac:dyDescent="0.2">
      <c r="C4445" s="294"/>
      <c r="D4445" s="295"/>
      <c r="E4445" s="296"/>
      <c r="F4445" s="297"/>
    </row>
    <row r="4446" spans="3:6" x14ac:dyDescent="0.2">
      <c r="C4446" s="294"/>
      <c r="D4446" s="295"/>
      <c r="E4446" s="296"/>
      <c r="F4446" s="297"/>
    </row>
    <row r="4447" spans="3:6" x14ac:dyDescent="0.2">
      <c r="C4447" s="294"/>
      <c r="D4447" s="295"/>
      <c r="E4447" s="296"/>
      <c r="F4447" s="297"/>
    </row>
    <row r="4448" spans="3:6" x14ac:dyDescent="0.2">
      <c r="C4448" s="294"/>
      <c r="D4448" s="295"/>
      <c r="E4448" s="296"/>
      <c r="F4448" s="297"/>
    </row>
    <row r="4449" spans="3:6" x14ac:dyDescent="0.2">
      <c r="C4449" s="294"/>
      <c r="D4449" s="295"/>
      <c r="E4449" s="296"/>
      <c r="F4449" s="297"/>
    </row>
    <row r="4450" spans="3:6" x14ac:dyDescent="0.2">
      <c r="C4450" s="294"/>
      <c r="D4450" s="295"/>
      <c r="E4450" s="296"/>
      <c r="F4450" s="297"/>
    </row>
    <row r="4451" spans="3:6" x14ac:dyDescent="0.2">
      <c r="C4451" s="294"/>
      <c r="D4451" s="295"/>
      <c r="E4451" s="296"/>
      <c r="F4451" s="297"/>
    </row>
    <row r="4452" spans="3:6" x14ac:dyDescent="0.2">
      <c r="C4452" s="294"/>
      <c r="D4452" s="295"/>
      <c r="E4452" s="296"/>
      <c r="F4452" s="297"/>
    </row>
    <row r="4453" spans="3:6" x14ac:dyDescent="0.2">
      <c r="C4453" s="294"/>
      <c r="D4453" s="295"/>
      <c r="E4453" s="296"/>
      <c r="F4453" s="297"/>
    </row>
    <row r="4454" spans="3:6" x14ac:dyDescent="0.2">
      <c r="C4454" s="294"/>
      <c r="D4454" s="295"/>
      <c r="E4454" s="296"/>
      <c r="F4454" s="297"/>
    </row>
    <row r="4455" spans="3:6" x14ac:dyDescent="0.2">
      <c r="C4455" s="294"/>
      <c r="D4455" s="295"/>
      <c r="E4455" s="296"/>
      <c r="F4455" s="297"/>
    </row>
    <row r="4456" spans="3:6" x14ac:dyDescent="0.2">
      <c r="C4456" s="294"/>
      <c r="D4456" s="295"/>
      <c r="E4456" s="296"/>
      <c r="F4456" s="297"/>
    </row>
    <row r="4457" spans="3:6" x14ac:dyDescent="0.2">
      <c r="C4457" s="294"/>
      <c r="D4457" s="295"/>
      <c r="E4457" s="296"/>
      <c r="F4457" s="297"/>
    </row>
    <row r="4458" spans="3:6" x14ac:dyDescent="0.2">
      <c r="C4458" s="294"/>
      <c r="D4458" s="295"/>
      <c r="E4458" s="296"/>
      <c r="F4458" s="297"/>
    </row>
    <row r="4459" spans="3:6" x14ac:dyDescent="0.2">
      <c r="C4459" s="294"/>
      <c r="D4459" s="295"/>
      <c r="E4459" s="296"/>
      <c r="F4459" s="297"/>
    </row>
    <row r="4460" spans="3:6" x14ac:dyDescent="0.2">
      <c r="C4460" s="294"/>
      <c r="D4460" s="295"/>
      <c r="E4460" s="296"/>
      <c r="F4460" s="297"/>
    </row>
    <row r="4461" spans="3:6" x14ac:dyDescent="0.2">
      <c r="C4461" s="294"/>
      <c r="D4461" s="295"/>
      <c r="E4461" s="296"/>
      <c r="F4461" s="297"/>
    </row>
    <row r="4462" spans="3:6" x14ac:dyDescent="0.2">
      <c r="C4462" s="294"/>
      <c r="D4462" s="295"/>
      <c r="E4462" s="296"/>
      <c r="F4462" s="297"/>
    </row>
    <row r="4463" spans="3:6" x14ac:dyDescent="0.2">
      <c r="C4463" s="294"/>
      <c r="D4463" s="295"/>
      <c r="E4463" s="296"/>
      <c r="F4463" s="297"/>
    </row>
    <row r="4464" spans="3:6" x14ac:dyDescent="0.2">
      <c r="C4464" s="294"/>
      <c r="D4464" s="295"/>
      <c r="E4464" s="296"/>
      <c r="F4464" s="297"/>
    </row>
    <row r="4465" spans="3:6" x14ac:dyDescent="0.2">
      <c r="C4465" s="294"/>
      <c r="D4465" s="295"/>
      <c r="E4465" s="296"/>
      <c r="F4465" s="297"/>
    </row>
    <row r="4466" spans="3:6" x14ac:dyDescent="0.2">
      <c r="C4466" s="294"/>
      <c r="D4466" s="295"/>
      <c r="E4466" s="296"/>
      <c r="F4466" s="297"/>
    </row>
    <row r="4467" spans="3:6" x14ac:dyDescent="0.2">
      <c r="C4467" s="294"/>
      <c r="D4467" s="295"/>
      <c r="E4467" s="296"/>
      <c r="F4467" s="297"/>
    </row>
    <row r="4468" spans="3:6" x14ac:dyDescent="0.2">
      <c r="C4468" s="294"/>
      <c r="D4468" s="295"/>
      <c r="E4468" s="296"/>
      <c r="F4468" s="297"/>
    </row>
    <row r="4469" spans="3:6" x14ac:dyDescent="0.2">
      <c r="C4469" s="294"/>
      <c r="D4469" s="295"/>
      <c r="E4469" s="296"/>
      <c r="F4469" s="297"/>
    </row>
    <row r="4470" spans="3:6" x14ac:dyDescent="0.2">
      <c r="C4470" s="294"/>
      <c r="D4470" s="295"/>
      <c r="E4470" s="296"/>
      <c r="F4470" s="297"/>
    </row>
    <row r="4471" spans="3:6" x14ac:dyDescent="0.2">
      <c r="C4471" s="294"/>
      <c r="D4471" s="295"/>
      <c r="E4471" s="296"/>
      <c r="F4471" s="297"/>
    </row>
    <row r="4472" spans="3:6" x14ac:dyDescent="0.2">
      <c r="C4472" s="294"/>
      <c r="D4472" s="295"/>
      <c r="E4472" s="296"/>
      <c r="F4472" s="297"/>
    </row>
    <row r="4473" spans="3:6" x14ac:dyDescent="0.2">
      <c r="C4473" s="294"/>
      <c r="D4473" s="295"/>
      <c r="E4473" s="296"/>
      <c r="F4473" s="297"/>
    </row>
    <row r="4474" spans="3:6" x14ac:dyDescent="0.2">
      <c r="C4474" s="294"/>
      <c r="D4474" s="295"/>
      <c r="E4474" s="296"/>
      <c r="F4474" s="297"/>
    </row>
    <row r="4475" spans="3:6" x14ac:dyDescent="0.2">
      <c r="C4475" s="294"/>
      <c r="D4475" s="295"/>
      <c r="E4475" s="296"/>
      <c r="F4475" s="297"/>
    </row>
    <row r="4476" spans="3:6" x14ac:dyDescent="0.2">
      <c r="C4476" s="294"/>
      <c r="D4476" s="295"/>
      <c r="E4476" s="296"/>
      <c r="F4476" s="297"/>
    </row>
    <row r="4477" spans="3:6" x14ac:dyDescent="0.2">
      <c r="C4477" s="294"/>
      <c r="D4477" s="295"/>
      <c r="E4477" s="296"/>
      <c r="F4477" s="297"/>
    </row>
    <row r="4478" spans="3:6" x14ac:dyDescent="0.2">
      <c r="C4478" s="294"/>
      <c r="D4478" s="295"/>
      <c r="E4478" s="296"/>
      <c r="F4478" s="297"/>
    </row>
    <row r="4479" spans="3:6" x14ac:dyDescent="0.2">
      <c r="C4479" s="294"/>
      <c r="D4479" s="295"/>
      <c r="E4479" s="296"/>
      <c r="F4479" s="297"/>
    </row>
    <row r="4480" spans="3:6" x14ac:dyDescent="0.2">
      <c r="C4480" s="294"/>
      <c r="D4480" s="295"/>
      <c r="E4480" s="296"/>
      <c r="F4480" s="297"/>
    </row>
    <row r="4481" spans="3:6" x14ac:dyDescent="0.2">
      <c r="C4481" s="294"/>
      <c r="D4481" s="295"/>
      <c r="E4481" s="296"/>
      <c r="F4481" s="297"/>
    </row>
    <row r="4482" spans="3:6" x14ac:dyDescent="0.2">
      <c r="C4482" s="294"/>
      <c r="D4482" s="295"/>
      <c r="E4482" s="296"/>
      <c r="F4482" s="297"/>
    </row>
    <row r="4483" spans="3:6" x14ac:dyDescent="0.2">
      <c r="C4483" s="294"/>
      <c r="D4483" s="295"/>
      <c r="E4483" s="296"/>
      <c r="F4483" s="297"/>
    </row>
    <row r="4484" spans="3:6" x14ac:dyDescent="0.2">
      <c r="C4484" s="294"/>
      <c r="D4484" s="295"/>
      <c r="E4484" s="296"/>
      <c r="F4484" s="297"/>
    </row>
    <row r="4485" spans="3:6" x14ac:dyDescent="0.2">
      <c r="C4485" s="294"/>
      <c r="D4485" s="295"/>
      <c r="E4485" s="296"/>
      <c r="F4485" s="297"/>
    </row>
    <row r="4486" spans="3:6" x14ac:dyDescent="0.2">
      <c r="C4486" s="294"/>
      <c r="D4486" s="295"/>
      <c r="E4486" s="296"/>
      <c r="F4486" s="297"/>
    </row>
    <row r="4487" spans="3:6" x14ac:dyDescent="0.2">
      <c r="C4487" s="294"/>
      <c r="D4487" s="295"/>
      <c r="E4487" s="296"/>
      <c r="F4487" s="297"/>
    </row>
    <row r="4488" spans="3:6" x14ac:dyDescent="0.2">
      <c r="C4488" s="294"/>
      <c r="D4488" s="295"/>
      <c r="E4488" s="296"/>
      <c r="F4488" s="297"/>
    </row>
    <row r="4489" spans="3:6" x14ac:dyDescent="0.2">
      <c r="C4489" s="294"/>
      <c r="D4489" s="295"/>
      <c r="E4489" s="296"/>
      <c r="F4489" s="297"/>
    </row>
    <row r="4490" spans="3:6" x14ac:dyDescent="0.2">
      <c r="C4490" s="294"/>
      <c r="D4490" s="295"/>
      <c r="E4490" s="296"/>
      <c r="F4490" s="297"/>
    </row>
    <row r="4491" spans="3:6" x14ac:dyDescent="0.2">
      <c r="C4491" s="294"/>
      <c r="D4491" s="295"/>
      <c r="E4491" s="296"/>
      <c r="F4491" s="297"/>
    </row>
    <row r="4492" spans="3:6" x14ac:dyDescent="0.2">
      <c r="C4492" s="294"/>
      <c r="D4492" s="295"/>
      <c r="E4492" s="296"/>
      <c r="F4492" s="297"/>
    </row>
    <row r="4493" spans="3:6" x14ac:dyDescent="0.2">
      <c r="C4493" s="294"/>
      <c r="D4493" s="295"/>
      <c r="E4493" s="296"/>
      <c r="F4493" s="297"/>
    </row>
    <row r="4494" spans="3:6" x14ac:dyDescent="0.2">
      <c r="C4494" s="294"/>
      <c r="D4494" s="295"/>
      <c r="E4494" s="296"/>
      <c r="F4494" s="297"/>
    </row>
    <row r="4495" spans="3:6" x14ac:dyDescent="0.2">
      <c r="C4495" s="294"/>
      <c r="D4495" s="295"/>
      <c r="E4495" s="296"/>
      <c r="F4495" s="297"/>
    </row>
    <row r="4496" spans="3:6" x14ac:dyDescent="0.2">
      <c r="C4496" s="294"/>
      <c r="D4496" s="295"/>
      <c r="E4496" s="296"/>
      <c r="F4496" s="297"/>
    </row>
    <row r="4497" spans="3:6" x14ac:dyDescent="0.2">
      <c r="C4497" s="294"/>
      <c r="D4497" s="295"/>
      <c r="E4497" s="296"/>
      <c r="F4497" s="297"/>
    </row>
    <row r="4498" spans="3:6" x14ac:dyDescent="0.2">
      <c r="C4498" s="294"/>
      <c r="D4498" s="295"/>
      <c r="E4498" s="296"/>
      <c r="F4498" s="297"/>
    </row>
    <row r="4499" spans="3:6" x14ac:dyDescent="0.2">
      <c r="C4499" s="294"/>
      <c r="D4499" s="295"/>
      <c r="E4499" s="296"/>
      <c r="F4499" s="297"/>
    </row>
    <row r="4500" spans="3:6" x14ac:dyDescent="0.2">
      <c r="C4500" s="294"/>
      <c r="D4500" s="295"/>
      <c r="E4500" s="296"/>
      <c r="F4500" s="297"/>
    </row>
    <row r="4501" spans="3:6" x14ac:dyDescent="0.2">
      <c r="C4501" s="294"/>
      <c r="D4501" s="295"/>
      <c r="E4501" s="296"/>
      <c r="F4501" s="297"/>
    </row>
    <row r="4502" spans="3:6" x14ac:dyDescent="0.2">
      <c r="C4502" s="294"/>
      <c r="D4502" s="295"/>
      <c r="E4502" s="296"/>
      <c r="F4502" s="297"/>
    </row>
    <row r="4503" spans="3:6" x14ac:dyDescent="0.2">
      <c r="C4503" s="294"/>
      <c r="D4503" s="295"/>
      <c r="E4503" s="296"/>
      <c r="F4503" s="297"/>
    </row>
    <row r="4504" spans="3:6" x14ac:dyDescent="0.2">
      <c r="C4504" s="294"/>
      <c r="D4504" s="295"/>
      <c r="E4504" s="296"/>
      <c r="F4504" s="297"/>
    </row>
    <row r="4505" spans="3:6" x14ac:dyDescent="0.2">
      <c r="C4505" s="294"/>
      <c r="D4505" s="295"/>
      <c r="E4505" s="296"/>
      <c r="F4505" s="297"/>
    </row>
    <row r="4506" spans="3:6" x14ac:dyDescent="0.2">
      <c r="C4506" s="294"/>
      <c r="D4506" s="295"/>
      <c r="E4506" s="296"/>
      <c r="F4506" s="297"/>
    </row>
    <row r="4507" spans="3:6" x14ac:dyDescent="0.2">
      <c r="C4507" s="294"/>
      <c r="D4507" s="295"/>
      <c r="E4507" s="296"/>
      <c r="F4507" s="297"/>
    </row>
    <row r="4508" spans="3:6" x14ac:dyDescent="0.2">
      <c r="C4508" s="294"/>
      <c r="D4508" s="295"/>
      <c r="E4508" s="296"/>
      <c r="F4508" s="297"/>
    </row>
    <row r="4509" spans="3:6" x14ac:dyDescent="0.2">
      <c r="C4509" s="294"/>
      <c r="D4509" s="295"/>
      <c r="E4509" s="296"/>
      <c r="F4509" s="297"/>
    </row>
    <row r="4510" spans="3:6" x14ac:dyDescent="0.2">
      <c r="C4510" s="294"/>
      <c r="D4510" s="295"/>
      <c r="E4510" s="296"/>
      <c r="F4510" s="297"/>
    </row>
    <row r="4511" spans="3:6" x14ac:dyDescent="0.2">
      <c r="C4511" s="294"/>
      <c r="D4511" s="295"/>
      <c r="E4511" s="296"/>
      <c r="F4511" s="297"/>
    </row>
    <row r="4512" spans="3:6" x14ac:dyDescent="0.2">
      <c r="C4512" s="294"/>
      <c r="D4512" s="295"/>
      <c r="E4512" s="296"/>
      <c r="F4512" s="297"/>
    </row>
    <row r="4513" spans="3:6" x14ac:dyDescent="0.2">
      <c r="C4513" s="294"/>
      <c r="D4513" s="295"/>
      <c r="E4513" s="296"/>
      <c r="F4513" s="297"/>
    </row>
    <row r="4514" spans="3:6" x14ac:dyDescent="0.2">
      <c r="C4514" s="294"/>
      <c r="D4514" s="295"/>
      <c r="E4514" s="296"/>
      <c r="F4514" s="297"/>
    </row>
    <row r="4515" spans="3:6" x14ac:dyDescent="0.2">
      <c r="C4515" s="294"/>
      <c r="D4515" s="295"/>
      <c r="E4515" s="296"/>
      <c r="F4515" s="297"/>
    </row>
    <row r="4516" spans="3:6" x14ac:dyDescent="0.2">
      <c r="C4516" s="294"/>
      <c r="D4516" s="295"/>
      <c r="E4516" s="296"/>
      <c r="F4516" s="297"/>
    </row>
    <row r="4517" spans="3:6" x14ac:dyDescent="0.2">
      <c r="C4517" s="294"/>
      <c r="D4517" s="295"/>
      <c r="E4517" s="296"/>
      <c r="F4517" s="297"/>
    </row>
    <row r="4518" spans="3:6" x14ac:dyDescent="0.2">
      <c r="C4518" s="294"/>
      <c r="D4518" s="295"/>
      <c r="E4518" s="296"/>
      <c r="F4518" s="297"/>
    </row>
    <row r="4519" spans="3:6" x14ac:dyDescent="0.2">
      <c r="C4519" s="294"/>
      <c r="D4519" s="295"/>
      <c r="E4519" s="296"/>
      <c r="F4519" s="297"/>
    </row>
    <row r="4520" spans="3:6" x14ac:dyDescent="0.2">
      <c r="C4520" s="294"/>
      <c r="D4520" s="295"/>
      <c r="E4520" s="296"/>
      <c r="F4520" s="297"/>
    </row>
    <row r="4521" spans="3:6" x14ac:dyDescent="0.2">
      <c r="C4521" s="294"/>
      <c r="D4521" s="295"/>
      <c r="E4521" s="296"/>
      <c r="F4521" s="297"/>
    </row>
    <row r="4522" spans="3:6" x14ac:dyDescent="0.2">
      <c r="C4522" s="294"/>
      <c r="D4522" s="295"/>
      <c r="E4522" s="296"/>
      <c r="F4522" s="297"/>
    </row>
    <row r="4523" spans="3:6" x14ac:dyDescent="0.2">
      <c r="C4523" s="294"/>
      <c r="D4523" s="295"/>
      <c r="E4523" s="296"/>
      <c r="F4523" s="297"/>
    </row>
    <row r="4524" spans="3:6" x14ac:dyDescent="0.2">
      <c r="C4524" s="294"/>
      <c r="D4524" s="295"/>
      <c r="E4524" s="296"/>
      <c r="F4524" s="297"/>
    </row>
    <row r="4525" spans="3:6" x14ac:dyDescent="0.2">
      <c r="C4525" s="294"/>
      <c r="D4525" s="295"/>
      <c r="E4525" s="296"/>
      <c r="F4525" s="297"/>
    </row>
    <row r="4526" spans="3:6" x14ac:dyDescent="0.2">
      <c r="C4526" s="294"/>
      <c r="D4526" s="295"/>
      <c r="E4526" s="296"/>
      <c r="F4526" s="297"/>
    </row>
    <row r="4527" spans="3:6" x14ac:dyDescent="0.2">
      <c r="C4527" s="294"/>
      <c r="D4527" s="295"/>
      <c r="E4527" s="296"/>
      <c r="F4527" s="297"/>
    </row>
    <row r="4528" spans="3:6" x14ac:dyDescent="0.2">
      <c r="C4528" s="294"/>
      <c r="D4528" s="295"/>
      <c r="E4528" s="296"/>
      <c r="F4528" s="297"/>
    </row>
    <row r="4529" spans="3:6" x14ac:dyDescent="0.2">
      <c r="C4529" s="294"/>
      <c r="D4529" s="295"/>
      <c r="E4529" s="296"/>
      <c r="F4529" s="297"/>
    </row>
    <row r="4530" spans="3:6" x14ac:dyDescent="0.2">
      <c r="C4530" s="294"/>
      <c r="D4530" s="295"/>
      <c r="E4530" s="296"/>
      <c r="F4530" s="297"/>
    </row>
    <row r="4531" spans="3:6" x14ac:dyDescent="0.2">
      <c r="C4531" s="294"/>
      <c r="D4531" s="295"/>
      <c r="E4531" s="296"/>
      <c r="F4531" s="297"/>
    </row>
    <row r="4532" spans="3:6" x14ac:dyDescent="0.2">
      <c r="C4532" s="294"/>
      <c r="D4532" s="295"/>
      <c r="E4532" s="296"/>
      <c r="F4532" s="297"/>
    </row>
    <row r="4533" spans="3:6" x14ac:dyDescent="0.2">
      <c r="C4533" s="294"/>
      <c r="D4533" s="295"/>
      <c r="E4533" s="296"/>
      <c r="F4533" s="297"/>
    </row>
    <row r="4534" spans="3:6" x14ac:dyDescent="0.2">
      <c r="C4534" s="294"/>
      <c r="D4534" s="295"/>
      <c r="E4534" s="296"/>
      <c r="F4534" s="297"/>
    </row>
    <row r="4535" spans="3:6" x14ac:dyDescent="0.2">
      <c r="C4535" s="294"/>
      <c r="D4535" s="295"/>
      <c r="E4535" s="296"/>
      <c r="F4535" s="297"/>
    </row>
    <row r="4536" spans="3:6" x14ac:dyDescent="0.2">
      <c r="C4536" s="294"/>
      <c r="D4536" s="295"/>
      <c r="E4536" s="296"/>
      <c r="F4536" s="297"/>
    </row>
    <row r="4537" spans="3:6" x14ac:dyDescent="0.2">
      <c r="C4537" s="294"/>
      <c r="D4537" s="295"/>
      <c r="E4537" s="296"/>
      <c r="F4537" s="297"/>
    </row>
    <row r="4538" spans="3:6" x14ac:dyDescent="0.2">
      <c r="C4538" s="294"/>
      <c r="D4538" s="295"/>
      <c r="E4538" s="296"/>
      <c r="F4538" s="297"/>
    </row>
    <row r="4539" spans="3:6" x14ac:dyDescent="0.2">
      <c r="C4539" s="294"/>
      <c r="D4539" s="295"/>
      <c r="E4539" s="296"/>
      <c r="F4539" s="297"/>
    </row>
    <row r="4540" spans="3:6" x14ac:dyDescent="0.2">
      <c r="C4540" s="294"/>
      <c r="D4540" s="295"/>
      <c r="E4540" s="296"/>
      <c r="F4540" s="297"/>
    </row>
    <row r="4541" spans="3:6" x14ac:dyDescent="0.2">
      <c r="C4541" s="294"/>
      <c r="D4541" s="295"/>
      <c r="E4541" s="296"/>
      <c r="F4541" s="297"/>
    </row>
    <row r="4542" spans="3:6" x14ac:dyDescent="0.2">
      <c r="C4542" s="294"/>
      <c r="D4542" s="295"/>
      <c r="E4542" s="296"/>
      <c r="F4542" s="297"/>
    </row>
    <row r="4543" spans="3:6" x14ac:dyDescent="0.2">
      <c r="C4543" s="294"/>
      <c r="D4543" s="295"/>
      <c r="E4543" s="296"/>
      <c r="F4543" s="297"/>
    </row>
    <row r="4544" spans="3:6" x14ac:dyDescent="0.2">
      <c r="C4544" s="294"/>
      <c r="D4544" s="295"/>
      <c r="E4544" s="296"/>
      <c r="F4544" s="297"/>
    </row>
    <row r="4545" spans="3:6" x14ac:dyDescent="0.2">
      <c r="C4545" s="294"/>
      <c r="D4545" s="295"/>
      <c r="E4545" s="296"/>
      <c r="F4545" s="297"/>
    </row>
    <row r="4546" spans="3:6" x14ac:dyDescent="0.2">
      <c r="C4546" s="294"/>
      <c r="D4546" s="295"/>
      <c r="E4546" s="296"/>
      <c r="F4546" s="297"/>
    </row>
    <row r="4547" spans="3:6" x14ac:dyDescent="0.2">
      <c r="C4547" s="294"/>
      <c r="D4547" s="295"/>
      <c r="E4547" s="296"/>
      <c r="F4547" s="297"/>
    </row>
    <row r="4548" spans="3:6" x14ac:dyDescent="0.2">
      <c r="C4548" s="294"/>
      <c r="D4548" s="295"/>
      <c r="E4548" s="296"/>
      <c r="F4548" s="297"/>
    </row>
    <row r="4549" spans="3:6" x14ac:dyDescent="0.2">
      <c r="C4549" s="294"/>
      <c r="D4549" s="295"/>
      <c r="E4549" s="296"/>
      <c r="F4549" s="297"/>
    </row>
    <row r="4550" spans="3:6" x14ac:dyDescent="0.2">
      <c r="C4550" s="294"/>
      <c r="D4550" s="295"/>
      <c r="E4550" s="296"/>
      <c r="F4550" s="297"/>
    </row>
    <row r="4551" spans="3:6" x14ac:dyDescent="0.2">
      <c r="C4551" s="294"/>
      <c r="D4551" s="295"/>
      <c r="E4551" s="296"/>
      <c r="F4551" s="297"/>
    </row>
    <row r="4552" spans="3:6" x14ac:dyDescent="0.2">
      <c r="C4552" s="294"/>
      <c r="D4552" s="295"/>
      <c r="E4552" s="296"/>
      <c r="F4552" s="297"/>
    </row>
    <row r="4553" spans="3:6" x14ac:dyDescent="0.2">
      <c r="C4553" s="294"/>
      <c r="D4553" s="295"/>
      <c r="E4553" s="296"/>
      <c r="F4553" s="297"/>
    </row>
    <row r="4554" spans="3:6" x14ac:dyDescent="0.2">
      <c r="C4554" s="294"/>
      <c r="D4554" s="295"/>
      <c r="E4554" s="296"/>
      <c r="F4554" s="297"/>
    </row>
    <row r="4555" spans="3:6" x14ac:dyDescent="0.2">
      <c r="C4555" s="294"/>
      <c r="D4555" s="295"/>
      <c r="E4555" s="296"/>
      <c r="F4555" s="297"/>
    </row>
    <row r="4556" spans="3:6" x14ac:dyDescent="0.2">
      <c r="C4556" s="294"/>
      <c r="D4556" s="295"/>
      <c r="E4556" s="296"/>
      <c r="F4556" s="297"/>
    </row>
    <row r="4557" spans="3:6" x14ac:dyDescent="0.2">
      <c r="C4557" s="294"/>
      <c r="D4557" s="295"/>
      <c r="E4557" s="296"/>
      <c r="F4557" s="297"/>
    </row>
    <row r="4558" spans="3:6" x14ac:dyDescent="0.2">
      <c r="C4558" s="294"/>
      <c r="D4558" s="295"/>
      <c r="E4558" s="296"/>
      <c r="F4558" s="297"/>
    </row>
    <row r="4559" spans="3:6" x14ac:dyDescent="0.2">
      <c r="C4559" s="294"/>
      <c r="D4559" s="295"/>
      <c r="E4559" s="296"/>
      <c r="F4559" s="297"/>
    </row>
    <row r="4560" spans="3:6" x14ac:dyDescent="0.2">
      <c r="C4560" s="294"/>
      <c r="D4560" s="295"/>
      <c r="E4560" s="296"/>
      <c r="F4560" s="297"/>
    </row>
    <row r="4561" spans="3:6" x14ac:dyDescent="0.2">
      <c r="C4561" s="294"/>
      <c r="D4561" s="295"/>
      <c r="E4561" s="296"/>
      <c r="F4561" s="297"/>
    </row>
    <row r="4562" spans="3:6" x14ac:dyDescent="0.2">
      <c r="C4562" s="294"/>
      <c r="D4562" s="295"/>
      <c r="E4562" s="296"/>
      <c r="F4562" s="297"/>
    </row>
    <row r="4563" spans="3:6" x14ac:dyDescent="0.2">
      <c r="C4563" s="294"/>
      <c r="D4563" s="295"/>
      <c r="E4563" s="296"/>
      <c r="F4563" s="297"/>
    </row>
    <row r="4564" spans="3:6" x14ac:dyDescent="0.2">
      <c r="C4564" s="294"/>
      <c r="D4564" s="295"/>
      <c r="E4564" s="296"/>
      <c r="F4564" s="297"/>
    </row>
    <row r="4565" spans="3:6" x14ac:dyDescent="0.2">
      <c r="C4565" s="294"/>
      <c r="D4565" s="295"/>
      <c r="E4565" s="296"/>
      <c r="F4565" s="297"/>
    </row>
    <row r="4566" spans="3:6" x14ac:dyDescent="0.2">
      <c r="C4566" s="294"/>
      <c r="D4566" s="295"/>
      <c r="E4566" s="296"/>
      <c r="F4566" s="297"/>
    </row>
    <row r="4567" spans="3:6" x14ac:dyDescent="0.2">
      <c r="C4567" s="294"/>
      <c r="D4567" s="295"/>
      <c r="E4567" s="296"/>
      <c r="F4567" s="297"/>
    </row>
    <row r="4568" spans="3:6" x14ac:dyDescent="0.2">
      <c r="C4568" s="294"/>
      <c r="D4568" s="295"/>
      <c r="E4568" s="296"/>
      <c r="F4568" s="297"/>
    </row>
    <row r="4569" spans="3:6" x14ac:dyDescent="0.2">
      <c r="C4569" s="294"/>
      <c r="D4569" s="295"/>
      <c r="E4569" s="296"/>
      <c r="F4569" s="297"/>
    </row>
    <row r="4570" spans="3:6" x14ac:dyDescent="0.2">
      <c r="C4570" s="294"/>
      <c r="D4570" s="295"/>
      <c r="E4570" s="296"/>
      <c r="F4570" s="297"/>
    </row>
    <row r="4571" spans="3:6" x14ac:dyDescent="0.2">
      <c r="C4571" s="294"/>
      <c r="D4571" s="295"/>
      <c r="E4571" s="296"/>
      <c r="F4571" s="297"/>
    </row>
    <row r="4572" spans="3:6" x14ac:dyDescent="0.2">
      <c r="C4572" s="294"/>
      <c r="D4572" s="295"/>
      <c r="E4572" s="296"/>
      <c r="F4572" s="297"/>
    </row>
    <row r="4573" spans="3:6" x14ac:dyDescent="0.2">
      <c r="C4573" s="294"/>
      <c r="D4573" s="295"/>
      <c r="E4573" s="296"/>
      <c r="F4573" s="297"/>
    </row>
    <row r="4574" spans="3:6" x14ac:dyDescent="0.2">
      <c r="C4574" s="294"/>
      <c r="D4574" s="295"/>
      <c r="E4574" s="296"/>
      <c r="F4574" s="297"/>
    </row>
    <row r="4575" spans="3:6" x14ac:dyDescent="0.2">
      <c r="C4575" s="294"/>
      <c r="D4575" s="295"/>
      <c r="E4575" s="296"/>
      <c r="F4575" s="297"/>
    </row>
    <row r="4576" spans="3:6" x14ac:dyDescent="0.2">
      <c r="C4576" s="294"/>
      <c r="D4576" s="295"/>
      <c r="E4576" s="296"/>
      <c r="F4576" s="297"/>
    </row>
    <row r="4577" spans="3:6" x14ac:dyDescent="0.2">
      <c r="C4577" s="294"/>
      <c r="D4577" s="295"/>
      <c r="E4577" s="296"/>
      <c r="F4577" s="297"/>
    </row>
    <row r="4578" spans="3:6" x14ac:dyDescent="0.2">
      <c r="C4578" s="294"/>
      <c r="D4578" s="295"/>
      <c r="E4578" s="296"/>
      <c r="F4578" s="297"/>
    </row>
    <row r="4579" spans="3:6" x14ac:dyDescent="0.2">
      <c r="C4579" s="294"/>
      <c r="D4579" s="295"/>
      <c r="E4579" s="296"/>
      <c r="F4579" s="297"/>
    </row>
    <row r="4580" spans="3:6" x14ac:dyDescent="0.2">
      <c r="C4580" s="294"/>
      <c r="D4580" s="295"/>
      <c r="E4580" s="296"/>
      <c r="F4580" s="297"/>
    </row>
    <row r="4581" spans="3:6" x14ac:dyDescent="0.2">
      <c r="C4581" s="294"/>
      <c r="D4581" s="295"/>
      <c r="E4581" s="296"/>
      <c r="F4581" s="297"/>
    </row>
    <row r="4582" spans="3:6" x14ac:dyDescent="0.2">
      <c r="C4582" s="294"/>
      <c r="D4582" s="295"/>
      <c r="E4582" s="296"/>
      <c r="F4582" s="297"/>
    </row>
    <row r="4583" spans="3:6" x14ac:dyDescent="0.2">
      <c r="C4583" s="294"/>
      <c r="D4583" s="295"/>
      <c r="E4583" s="296"/>
      <c r="F4583" s="297"/>
    </row>
    <row r="4584" spans="3:6" x14ac:dyDescent="0.2">
      <c r="C4584" s="294"/>
      <c r="D4584" s="295"/>
      <c r="E4584" s="296"/>
      <c r="F4584" s="297"/>
    </row>
    <row r="4585" spans="3:6" x14ac:dyDescent="0.2">
      <c r="C4585" s="294"/>
      <c r="D4585" s="295"/>
      <c r="E4585" s="296"/>
      <c r="F4585" s="297"/>
    </row>
    <row r="4586" spans="3:6" x14ac:dyDescent="0.2">
      <c r="C4586" s="294"/>
      <c r="D4586" s="295"/>
      <c r="E4586" s="296"/>
      <c r="F4586" s="297"/>
    </row>
    <row r="4587" spans="3:6" x14ac:dyDescent="0.2">
      <c r="C4587" s="294"/>
      <c r="D4587" s="295"/>
      <c r="E4587" s="296"/>
      <c r="F4587" s="297"/>
    </row>
    <row r="4588" spans="3:6" x14ac:dyDescent="0.2">
      <c r="C4588" s="294"/>
      <c r="D4588" s="295"/>
      <c r="E4588" s="296"/>
      <c r="F4588" s="297"/>
    </row>
    <row r="4589" spans="3:6" x14ac:dyDescent="0.2">
      <c r="C4589" s="294"/>
      <c r="D4589" s="295"/>
      <c r="E4589" s="296"/>
      <c r="F4589" s="297"/>
    </row>
    <row r="4590" spans="3:6" x14ac:dyDescent="0.2">
      <c r="C4590" s="294"/>
      <c r="D4590" s="295"/>
      <c r="E4590" s="296"/>
      <c r="F4590" s="297"/>
    </row>
    <row r="4591" spans="3:6" x14ac:dyDescent="0.2">
      <c r="C4591" s="294"/>
      <c r="D4591" s="295"/>
      <c r="E4591" s="296"/>
      <c r="F4591" s="297"/>
    </row>
    <row r="4592" spans="3:6" x14ac:dyDescent="0.2">
      <c r="C4592" s="294"/>
      <c r="D4592" s="295"/>
      <c r="E4592" s="296"/>
      <c r="F4592" s="297"/>
    </row>
    <row r="4593" spans="3:6" x14ac:dyDescent="0.2">
      <c r="C4593" s="294"/>
      <c r="D4593" s="295"/>
      <c r="E4593" s="296"/>
      <c r="F4593" s="297"/>
    </row>
    <row r="4594" spans="3:6" x14ac:dyDescent="0.2">
      <c r="C4594" s="294"/>
      <c r="D4594" s="295"/>
      <c r="E4594" s="296"/>
      <c r="F4594" s="297"/>
    </row>
    <row r="4595" spans="3:6" x14ac:dyDescent="0.2">
      <c r="C4595" s="294"/>
      <c r="D4595" s="295"/>
      <c r="E4595" s="296"/>
      <c r="F4595" s="297"/>
    </row>
    <row r="4596" spans="3:6" x14ac:dyDescent="0.2">
      <c r="C4596" s="294"/>
      <c r="D4596" s="295"/>
      <c r="E4596" s="296"/>
      <c r="F4596" s="297"/>
    </row>
    <row r="4597" spans="3:6" x14ac:dyDescent="0.2">
      <c r="C4597" s="294"/>
      <c r="D4597" s="295"/>
      <c r="E4597" s="296"/>
      <c r="F4597" s="297"/>
    </row>
    <row r="4598" spans="3:6" x14ac:dyDescent="0.2">
      <c r="C4598" s="294"/>
      <c r="D4598" s="295"/>
      <c r="E4598" s="296"/>
      <c r="F4598" s="297"/>
    </row>
    <row r="4599" spans="3:6" x14ac:dyDescent="0.2">
      <c r="C4599" s="294"/>
      <c r="D4599" s="295"/>
      <c r="E4599" s="296"/>
      <c r="F4599" s="297"/>
    </row>
    <row r="4600" spans="3:6" x14ac:dyDescent="0.2">
      <c r="C4600" s="294"/>
      <c r="D4600" s="295"/>
      <c r="E4600" s="296"/>
      <c r="F4600" s="297"/>
    </row>
    <row r="4601" spans="3:6" x14ac:dyDescent="0.2">
      <c r="C4601" s="294"/>
      <c r="D4601" s="295"/>
      <c r="E4601" s="296"/>
      <c r="F4601" s="297"/>
    </row>
    <row r="4602" spans="3:6" x14ac:dyDescent="0.2">
      <c r="C4602" s="294"/>
      <c r="D4602" s="295"/>
      <c r="E4602" s="296"/>
      <c r="F4602" s="297"/>
    </row>
    <row r="4603" spans="3:6" x14ac:dyDescent="0.2">
      <c r="C4603" s="294"/>
      <c r="D4603" s="295"/>
      <c r="E4603" s="296"/>
      <c r="F4603" s="297"/>
    </row>
    <row r="4604" spans="3:6" x14ac:dyDescent="0.2">
      <c r="C4604" s="294"/>
      <c r="D4604" s="295"/>
      <c r="E4604" s="296"/>
      <c r="F4604" s="297"/>
    </row>
    <row r="4605" spans="3:6" x14ac:dyDescent="0.2">
      <c r="C4605" s="294"/>
      <c r="D4605" s="295"/>
      <c r="E4605" s="296"/>
      <c r="F4605" s="297"/>
    </row>
    <row r="4606" spans="3:6" x14ac:dyDescent="0.2">
      <c r="C4606" s="294"/>
      <c r="D4606" s="295"/>
      <c r="E4606" s="296"/>
      <c r="F4606" s="297"/>
    </row>
    <row r="4607" spans="3:6" x14ac:dyDescent="0.2">
      <c r="C4607" s="294"/>
      <c r="D4607" s="295"/>
      <c r="E4607" s="296"/>
      <c r="F4607" s="297"/>
    </row>
    <row r="4608" spans="3:6" x14ac:dyDescent="0.2">
      <c r="C4608" s="294"/>
      <c r="D4608" s="295"/>
      <c r="E4608" s="296"/>
      <c r="F4608" s="297"/>
    </row>
    <row r="4609" spans="3:6" x14ac:dyDescent="0.2">
      <c r="C4609" s="294"/>
      <c r="D4609" s="295"/>
      <c r="E4609" s="296"/>
      <c r="F4609" s="297"/>
    </row>
    <row r="4610" spans="3:6" x14ac:dyDescent="0.2">
      <c r="C4610" s="294"/>
      <c r="D4610" s="295"/>
      <c r="E4610" s="296"/>
      <c r="F4610" s="297"/>
    </row>
    <row r="4611" spans="3:6" x14ac:dyDescent="0.2">
      <c r="C4611" s="294"/>
      <c r="D4611" s="295"/>
      <c r="E4611" s="296"/>
      <c r="F4611" s="297"/>
    </row>
    <row r="4612" spans="3:6" x14ac:dyDescent="0.2">
      <c r="C4612" s="294"/>
      <c r="D4612" s="295"/>
      <c r="E4612" s="296"/>
      <c r="F4612" s="297"/>
    </row>
    <row r="4613" spans="3:6" x14ac:dyDescent="0.2">
      <c r="C4613" s="294"/>
      <c r="D4613" s="295"/>
      <c r="E4613" s="296"/>
      <c r="F4613" s="297"/>
    </row>
    <row r="4614" spans="3:6" x14ac:dyDescent="0.2">
      <c r="C4614" s="294"/>
      <c r="D4614" s="295"/>
      <c r="E4614" s="296"/>
      <c r="F4614" s="297"/>
    </row>
    <row r="4615" spans="3:6" x14ac:dyDescent="0.2">
      <c r="C4615" s="294"/>
      <c r="D4615" s="295"/>
      <c r="E4615" s="296"/>
      <c r="F4615" s="297"/>
    </row>
    <row r="4616" spans="3:6" x14ac:dyDescent="0.2">
      <c r="C4616" s="294"/>
      <c r="D4616" s="295"/>
      <c r="E4616" s="296"/>
      <c r="F4616" s="297"/>
    </row>
    <row r="4617" spans="3:6" x14ac:dyDescent="0.2">
      <c r="C4617" s="294"/>
      <c r="D4617" s="295"/>
      <c r="E4617" s="296"/>
      <c r="F4617" s="297"/>
    </row>
    <row r="4618" spans="3:6" x14ac:dyDescent="0.2">
      <c r="C4618" s="294"/>
      <c r="D4618" s="295"/>
      <c r="E4618" s="296"/>
      <c r="F4618" s="297"/>
    </row>
    <row r="4619" spans="3:6" x14ac:dyDescent="0.2">
      <c r="C4619" s="294"/>
      <c r="D4619" s="295"/>
      <c r="E4619" s="296"/>
      <c r="F4619" s="297"/>
    </row>
    <row r="4620" spans="3:6" x14ac:dyDescent="0.2">
      <c r="C4620" s="294"/>
      <c r="D4620" s="295"/>
      <c r="E4620" s="296"/>
      <c r="F4620" s="297"/>
    </row>
    <row r="4621" spans="3:6" x14ac:dyDescent="0.2">
      <c r="C4621" s="294"/>
      <c r="D4621" s="295"/>
      <c r="E4621" s="296"/>
      <c r="F4621" s="297"/>
    </row>
    <row r="4622" spans="3:6" x14ac:dyDescent="0.2">
      <c r="C4622" s="294"/>
      <c r="D4622" s="295"/>
      <c r="E4622" s="296"/>
      <c r="F4622" s="297"/>
    </row>
    <row r="4623" spans="3:6" x14ac:dyDescent="0.2">
      <c r="C4623" s="294"/>
      <c r="D4623" s="295"/>
      <c r="E4623" s="296"/>
      <c r="F4623" s="297"/>
    </row>
    <row r="4624" spans="3:6" x14ac:dyDescent="0.2">
      <c r="C4624" s="294"/>
      <c r="D4624" s="295"/>
      <c r="E4624" s="296"/>
      <c r="F4624" s="297"/>
    </row>
    <row r="4625" spans="3:6" x14ac:dyDescent="0.2">
      <c r="C4625" s="294"/>
      <c r="D4625" s="295"/>
      <c r="E4625" s="296"/>
      <c r="F4625" s="297"/>
    </row>
    <row r="4626" spans="3:6" x14ac:dyDescent="0.2">
      <c r="C4626" s="294"/>
      <c r="D4626" s="295"/>
      <c r="E4626" s="296"/>
      <c r="F4626" s="297"/>
    </row>
    <row r="4627" spans="3:6" x14ac:dyDescent="0.2">
      <c r="C4627" s="294"/>
      <c r="D4627" s="295"/>
      <c r="E4627" s="296"/>
      <c r="F4627" s="297"/>
    </row>
    <row r="4628" spans="3:6" x14ac:dyDescent="0.2">
      <c r="C4628" s="294"/>
      <c r="D4628" s="295"/>
      <c r="E4628" s="296"/>
      <c r="F4628" s="297"/>
    </row>
    <row r="4629" spans="3:6" x14ac:dyDescent="0.2">
      <c r="C4629" s="294"/>
      <c r="D4629" s="295"/>
      <c r="E4629" s="296"/>
      <c r="F4629" s="297"/>
    </row>
    <row r="4630" spans="3:6" x14ac:dyDescent="0.2">
      <c r="C4630" s="294"/>
      <c r="D4630" s="295"/>
      <c r="E4630" s="296"/>
      <c r="F4630" s="297"/>
    </row>
    <row r="4631" spans="3:6" x14ac:dyDescent="0.2">
      <c r="C4631" s="294"/>
      <c r="D4631" s="295"/>
      <c r="E4631" s="296"/>
      <c r="F4631" s="297"/>
    </row>
    <row r="4632" spans="3:6" x14ac:dyDescent="0.2">
      <c r="C4632" s="294"/>
      <c r="D4632" s="295"/>
      <c r="E4632" s="296"/>
      <c r="F4632" s="297"/>
    </row>
    <row r="4633" spans="3:6" x14ac:dyDescent="0.2">
      <c r="C4633" s="294"/>
      <c r="D4633" s="295"/>
      <c r="E4633" s="296"/>
      <c r="F4633" s="297"/>
    </row>
    <row r="4634" spans="3:6" x14ac:dyDescent="0.2">
      <c r="C4634" s="294"/>
      <c r="D4634" s="295"/>
      <c r="E4634" s="296"/>
      <c r="F4634" s="297"/>
    </row>
    <row r="4635" spans="3:6" x14ac:dyDescent="0.2">
      <c r="C4635" s="294"/>
      <c r="D4635" s="295"/>
      <c r="E4635" s="296"/>
      <c r="F4635" s="297"/>
    </row>
    <row r="4636" spans="3:6" x14ac:dyDescent="0.2">
      <c r="C4636" s="294"/>
      <c r="D4636" s="295"/>
      <c r="E4636" s="296"/>
      <c r="F4636" s="297"/>
    </row>
    <row r="4637" spans="3:6" x14ac:dyDescent="0.2">
      <c r="C4637" s="294"/>
      <c r="D4637" s="295"/>
      <c r="E4637" s="296"/>
      <c r="F4637" s="297"/>
    </row>
    <row r="4638" spans="3:6" x14ac:dyDescent="0.2">
      <c r="C4638" s="294"/>
      <c r="D4638" s="295"/>
      <c r="E4638" s="296"/>
      <c r="F4638" s="297"/>
    </row>
    <row r="4639" spans="3:6" x14ac:dyDescent="0.2">
      <c r="C4639" s="294"/>
      <c r="D4639" s="295"/>
      <c r="E4639" s="296"/>
      <c r="F4639" s="297"/>
    </row>
    <row r="4640" spans="3:6" x14ac:dyDescent="0.2">
      <c r="C4640" s="294"/>
      <c r="D4640" s="295"/>
      <c r="E4640" s="296"/>
      <c r="F4640" s="297"/>
    </row>
    <row r="4641" spans="3:6" x14ac:dyDescent="0.2">
      <c r="C4641" s="294"/>
      <c r="D4641" s="295"/>
      <c r="E4641" s="296"/>
      <c r="F4641" s="297"/>
    </row>
    <row r="4642" spans="3:6" x14ac:dyDescent="0.2">
      <c r="C4642" s="294"/>
      <c r="D4642" s="295"/>
      <c r="E4642" s="296"/>
      <c r="F4642" s="297"/>
    </row>
    <row r="4643" spans="3:6" x14ac:dyDescent="0.2">
      <c r="C4643" s="294"/>
      <c r="D4643" s="295"/>
      <c r="E4643" s="296"/>
      <c r="F4643" s="297"/>
    </row>
    <row r="4644" spans="3:6" x14ac:dyDescent="0.2">
      <c r="C4644" s="294"/>
      <c r="D4644" s="295"/>
      <c r="E4644" s="296"/>
      <c r="F4644" s="297"/>
    </row>
    <row r="4645" spans="3:6" x14ac:dyDescent="0.2">
      <c r="C4645" s="294"/>
      <c r="D4645" s="295"/>
      <c r="E4645" s="296"/>
      <c r="F4645" s="297"/>
    </row>
    <row r="4646" spans="3:6" x14ac:dyDescent="0.2">
      <c r="C4646" s="294"/>
      <c r="D4646" s="295"/>
      <c r="E4646" s="296"/>
      <c r="F4646" s="297"/>
    </row>
    <row r="4647" spans="3:6" x14ac:dyDescent="0.2">
      <c r="C4647" s="294"/>
      <c r="D4647" s="295"/>
      <c r="E4647" s="296"/>
      <c r="F4647" s="297"/>
    </row>
    <row r="4648" spans="3:6" x14ac:dyDescent="0.2">
      <c r="C4648" s="294"/>
      <c r="D4648" s="295"/>
      <c r="E4648" s="296"/>
      <c r="F4648" s="297"/>
    </row>
    <row r="4649" spans="3:6" x14ac:dyDescent="0.2">
      <c r="C4649" s="294"/>
      <c r="D4649" s="295"/>
      <c r="E4649" s="296"/>
      <c r="F4649" s="297"/>
    </row>
    <row r="4650" spans="3:6" x14ac:dyDescent="0.2">
      <c r="C4650" s="294"/>
      <c r="D4650" s="295"/>
      <c r="E4650" s="296"/>
      <c r="F4650" s="297"/>
    </row>
    <row r="4651" spans="3:6" x14ac:dyDescent="0.2">
      <c r="C4651" s="294"/>
      <c r="D4651" s="295"/>
      <c r="E4651" s="296"/>
      <c r="F4651" s="297"/>
    </row>
    <row r="4652" spans="3:6" x14ac:dyDescent="0.2">
      <c r="C4652" s="294"/>
      <c r="D4652" s="295"/>
      <c r="E4652" s="296"/>
      <c r="F4652" s="297"/>
    </row>
    <row r="4653" spans="3:6" x14ac:dyDescent="0.2">
      <c r="C4653" s="294"/>
      <c r="D4653" s="295"/>
      <c r="E4653" s="296"/>
      <c r="F4653" s="297"/>
    </row>
    <row r="4654" spans="3:6" x14ac:dyDescent="0.2">
      <c r="C4654" s="294"/>
      <c r="D4654" s="295"/>
      <c r="E4654" s="296"/>
      <c r="F4654" s="297"/>
    </row>
    <row r="4655" spans="3:6" x14ac:dyDescent="0.2">
      <c r="C4655" s="294"/>
      <c r="D4655" s="295"/>
      <c r="E4655" s="296"/>
      <c r="F4655" s="297"/>
    </row>
    <row r="4656" spans="3:6" x14ac:dyDescent="0.2">
      <c r="C4656" s="294"/>
      <c r="D4656" s="295"/>
      <c r="E4656" s="296"/>
      <c r="F4656" s="297"/>
    </row>
    <row r="4657" spans="3:6" x14ac:dyDescent="0.2">
      <c r="C4657" s="294"/>
      <c r="D4657" s="295"/>
      <c r="E4657" s="296"/>
      <c r="F4657" s="297"/>
    </row>
    <row r="4658" spans="3:6" x14ac:dyDescent="0.2">
      <c r="C4658" s="294"/>
      <c r="D4658" s="295"/>
      <c r="E4658" s="296"/>
      <c r="F4658" s="297"/>
    </row>
    <row r="4659" spans="3:6" x14ac:dyDescent="0.2">
      <c r="C4659" s="294"/>
      <c r="D4659" s="295"/>
      <c r="E4659" s="296"/>
      <c r="F4659" s="297"/>
    </row>
    <row r="4660" spans="3:6" x14ac:dyDescent="0.2">
      <c r="C4660" s="294"/>
      <c r="D4660" s="295"/>
      <c r="E4660" s="296"/>
      <c r="F4660" s="297"/>
    </row>
    <row r="4661" spans="3:6" x14ac:dyDescent="0.2">
      <c r="C4661" s="294"/>
      <c r="D4661" s="295"/>
      <c r="E4661" s="296"/>
      <c r="F4661" s="297"/>
    </row>
    <row r="4662" spans="3:6" x14ac:dyDescent="0.2">
      <c r="C4662" s="294"/>
      <c r="D4662" s="295"/>
      <c r="E4662" s="296"/>
      <c r="F4662" s="297"/>
    </row>
    <row r="4663" spans="3:6" x14ac:dyDescent="0.2">
      <c r="C4663" s="294"/>
      <c r="D4663" s="295"/>
      <c r="E4663" s="296"/>
      <c r="F4663" s="297"/>
    </row>
    <row r="4664" spans="3:6" x14ac:dyDescent="0.2">
      <c r="C4664" s="294"/>
      <c r="D4664" s="295"/>
      <c r="E4664" s="296"/>
      <c r="F4664" s="297"/>
    </row>
    <row r="4665" spans="3:6" x14ac:dyDescent="0.2">
      <c r="C4665" s="294"/>
      <c r="D4665" s="295"/>
      <c r="E4665" s="296"/>
      <c r="F4665" s="297"/>
    </row>
    <row r="4666" spans="3:6" x14ac:dyDescent="0.2">
      <c r="C4666" s="294"/>
      <c r="D4666" s="295"/>
      <c r="E4666" s="296"/>
      <c r="F4666" s="297"/>
    </row>
    <row r="4667" spans="3:6" x14ac:dyDescent="0.2">
      <c r="C4667" s="294"/>
      <c r="D4667" s="295"/>
      <c r="E4667" s="296"/>
      <c r="F4667" s="297"/>
    </row>
    <row r="4668" spans="3:6" x14ac:dyDescent="0.2">
      <c r="C4668" s="294"/>
      <c r="D4668" s="295"/>
      <c r="E4668" s="296"/>
      <c r="F4668" s="297"/>
    </row>
    <row r="4669" spans="3:6" x14ac:dyDescent="0.2">
      <c r="C4669" s="294"/>
      <c r="D4669" s="295"/>
      <c r="E4669" s="296"/>
      <c r="F4669" s="297"/>
    </row>
    <row r="4670" spans="3:6" x14ac:dyDescent="0.2">
      <c r="C4670" s="294"/>
      <c r="D4670" s="295"/>
      <c r="E4670" s="296"/>
      <c r="F4670" s="297"/>
    </row>
    <row r="4671" spans="3:6" x14ac:dyDescent="0.2">
      <c r="C4671" s="294"/>
      <c r="D4671" s="295"/>
      <c r="E4671" s="296"/>
      <c r="F4671" s="297"/>
    </row>
    <row r="4672" spans="3:6" x14ac:dyDescent="0.2">
      <c r="C4672" s="294"/>
      <c r="D4672" s="295"/>
      <c r="E4672" s="296"/>
      <c r="F4672" s="297"/>
    </row>
    <row r="4673" spans="3:6" x14ac:dyDescent="0.2">
      <c r="C4673" s="294"/>
      <c r="D4673" s="295"/>
      <c r="E4673" s="296"/>
      <c r="F4673" s="297"/>
    </row>
    <row r="4674" spans="3:6" x14ac:dyDescent="0.2">
      <c r="C4674" s="294"/>
      <c r="D4674" s="295"/>
      <c r="E4674" s="296"/>
      <c r="F4674" s="297"/>
    </row>
    <row r="4675" spans="3:6" x14ac:dyDescent="0.2">
      <c r="C4675" s="294"/>
      <c r="D4675" s="295"/>
      <c r="E4675" s="296"/>
      <c r="F4675" s="297"/>
    </row>
    <row r="4676" spans="3:6" x14ac:dyDescent="0.2">
      <c r="C4676" s="294"/>
      <c r="D4676" s="295"/>
      <c r="E4676" s="296"/>
      <c r="F4676" s="297"/>
    </row>
    <row r="4677" spans="3:6" x14ac:dyDescent="0.2">
      <c r="C4677" s="294"/>
      <c r="D4677" s="295"/>
      <c r="E4677" s="296"/>
      <c r="F4677" s="297"/>
    </row>
    <row r="4678" spans="3:6" x14ac:dyDescent="0.2">
      <c r="C4678" s="294"/>
      <c r="D4678" s="295"/>
      <c r="E4678" s="296"/>
      <c r="F4678" s="297"/>
    </row>
    <row r="4679" spans="3:6" x14ac:dyDescent="0.2">
      <c r="C4679" s="294"/>
      <c r="D4679" s="295"/>
      <c r="E4679" s="296"/>
      <c r="F4679" s="297"/>
    </row>
    <row r="4680" spans="3:6" x14ac:dyDescent="0.2">
      <c r="C4680" s="294"/>
      <c r="D4680" s="295"/>
      <c r="E4680" s="296"/>
      <c r="F4680" s="297"/>
    </row>
    <row r="4681" spans="3:6" x14ac:dyDescent="0.2">
      <c r="C4681" s="294"/>
      <c r="D4681" s="295"/>
      <c r="E4681" s="296"/>
      <c r="F4681" s="297"/>
    </row>
    <row r="4682" spans="3:6" x14ac:dyDescent="0.2">
      <c r="C4682" s="294"/>
      <c r="D4682" s="295"/>
      <c r="E4682" s="296"/>
      <c r="F4682" s="297"/>
    </row>
    <row r="4683" spans="3:6" x14ac:dyDescent="0.2">
      <c r="C4683" s="294"/>
      <c r="D4683" s="295"/>
      <c r="E4683" s="296"/>
      <c r="F4683" s="297"/>
    </row>
    <row r="4684" spans="3:6" x14ac:dyDescent="0.2">
      <c r="C4684" s="294"/>
      <c r="D4684" s="295"/>
      <c r="E4684" s="296"/>
      <c r="F4684" s="297"/>
    </row>
    <row r="4685" spans="3:6" x14ac:dyDescent="0.2">
      <c r="C4685" s="294"/>
      <c r="D4685" s="295"/>
      <c r="E4685" s="296"/>
      <c r="F4685" s="297"/>
    </row>
    <row r="4686" spans="3:6" x14ac:dyDescent="0.2">
      <c r="C4686" s="294"/>
      <c r="D4686" s="295"/>
      <c r="E4686" s="296"/>
      <c r="F4686" s="297"/>
    </row>
    <row r="4687" spans="3:6" x14ac:dyDescent="0.2">
      <c r="C4687" s="294"/>
      <c r="D4687" s="295"/>
      <c r="E4687" s="296"/>
      <c r="F4687" s="297"/>
    </row>
    <row r="4688" spans="3:6" x14ac:dyDescent="0.2">
      <c r="C4688" s="294"/>
      <c r="D4688" s="295"/>
      <c r="E4688" s="296"/>
      <c r="F4688" s="297"/>
    </row>
    <row r="4689" spans="3:6" x14ac:dyDescent="0.2">
      <c r="C4689" s="294"/>
      <c r="D4689" s="295"/>
      <c r="E4689" s="296"/>
      <c r="F4689" s="297"/>
    </row>
    <row r="4690" spans="3:6" x14ac:dyDescent="0.2">
      <c r="C4690" s="294"/>
      <c r="D4690" s="295"/>
      <c r="E4690" s="296"/>
      <c r="F4690" s="297"/>
    </row>
    <row r="4691" spans="3:6" x14ac:dyDescent="0.2">
      <c r="C4691" s="294"/>
      <c r="D4691" s="295"/>
      <c r="E4691" s="296"/>
      <c r="F4691" s="297"/>
    </row>
    <row r="4692" spans="3:6" x14ac:dyDescent="0.2">
      <c r="C4692" s="294"/>
      <c r="D4692" s="295"/>
      <c r="E4692" s="296"/>
      <c r="F4692" s="297"/>
    </row>
    <row r="4693" spans="3:6" x14ac:dyDescent="0.2">
      <c r="C4693" s="294"/>
      <c r="D4693" s="295"/>
      <c r="E4693" s="296"/>
      <c r="F4693" s="297"/>
    </row>
    <row r="4694" spans="3:6" x14ac:dyDescent="0.2">
      <c r="C4694" s="294"/>
      <c r="D4694" s="295"/>
      <c r="E4694" s="296"/>
      <c r="F4694" s="297"/>
    </row>
    <row r="4695" spans="3:6" x14ac:dyDescent="0.2">
      <c r="C4695" s="294"/>
      <c r="D4695" s="295"/>
      <c r="E4695" s="296"/>
      <c r="F4695" s="297"/>
    </row>
    <row r="4696" spans="3:6" x14ac:dyDescent="0.2">
      <c r="C4696" s="294"/>
      <c r="D4696" s="295"/>
      <c r="E4696" s="296"/>
      <c r="F4696" s="297"/>
    </row>
    <row r="4697" spans="3:6" x14ac:dyDescent="0.2">
      <c r="C4697" s="294"/>
      <c r="D4697" s="295"/>
      <c r="E4697" s="296"/>
      <c r="F4697" s="297"/>
    </row>
    <row r="4698" spans="3:6" x14ac:dyDescent="0.2">
      <c r="C4698" s="294"/>
      <c r="D4698" s="295"/>
      <c r="E4698" s="296"/>
      <c r="F4698" s="297"/>
    </row>
    <row r="4699" spans="3:6" x14ac:dyDescent="0.2">
      <c r="C4699" s="294"/>
      <c r="D4699" s="295"/>
      <c r="E4699" s="296"/>
      <c r="F4699" s="297"/>
    </row>
    <row r="4700" spans="3:6" x14ac:dyDescent="0.2">
      <c r="C4700" s="294"/>
      <c r="D4700" s="295"/>
      <c r="E4700" s="296"/>
      <c r="F4700" s="297"/>
    </row>
    <row r="4701" spans="3:6" x14ac:dyDescent="0.2">
      <c r="C4701" s="294"/>
      <c r="D4701" s="295"/>
      <c r="E4701" s="296"/>
      <c r="F4701" s="297"/>
    </row>
    <row r="4702" spans="3:6" x14ac:dyDescent="0.2">
      <c r="C4702" s="294"/>
      <c r="D4702" s="295"/>
      <c r="E4702" s="296"/>
      <c r="F4702" s="297"/>
    </row>
    <row r="4703" spans="3:6" x14ac:dyDescent="0.2">
      <c r="C4703" s="294"/>
      <c r="D4703" s="295"/>
      <c r="E4703" s="296"/>
      <c r="F4703" s="297"/>
    </row>
    <row r="4704" spans="3:6" x14ac:dyDescent="0.2">
      <c r="C4704" s="294"/>
      <c r="D4704" s="295"/>
      <c r="E4704" s="296"/>
      <c r="F4704" s="297"/>
    </row>
    <row r="4705" spans="3:6" x14ac:dyDescent="0.2">
      <c r="C4705" s="294"/>
      <c r="D4705" s="295"/>
      <c r="E4705" s="296"/>
      <c r="F4705" s="297"/>
    </row>
    <row r="4706" spans="3:6" x14ac:dyDescent="0.2">
      <c r="C4706" s="294"/>
      <c r="D4706" s="295"/>
      <c r="E4706" s="296"/>
      <c r="F4706" s="297"/>
    </row>
    <row r="4707" spans="3:6" x14ac:dyDescent="0.2">
      <c r="C4707" s="294"/>
      <c r="D4707" s="295"/>
      <c r="E4707" s="296"/>
      <c r="F4707" s="297"/>
    </row>
    <row r="4708" spans="3:6" x14ac:dyDescent="0.2">
      <c r="C4708" s="294"/>
      <c r="D4708" s="295"/>
      <c r="E4708" s="296"/>
      <c r="F4708" s="297"/>
    </row>
    <row r="4709" spans="3:6" x14ac:dyDescent="0.2">
      <c r="C4709" s="294"/>
      <c r="D4709" s="295"/>
      <c r="E4709" s="296"/>
      <c r="F4709" s="297"/>
    </row>
    <row r="4710" spans="3:6" x14ac:dyDescent="0.2">
      <c r="C4710" s="294"/>
      <c r="D4710" s="295"/>
      <c r="E4710" s="296"/>
      <c r="F4710" s="297"/>
    </row>
    <row r="4711" spans="3:6" x14ac:dyDescent="0.2">
      <c r="C4711" s="294"/>
      <c r="D4711" s="295"/>
      <c r="E4711" s="296"/>
      <c r="F4711" s="297"/>
    </row>
    <row r="4712" spans="3:6" x14ac:dyDescent="0.2">
      <c r="C4712" s="294"/>
      <c r="D4712" s="295"/>
      <c r="E4712" s="296"/>
      <c r="F4712" s="297"/>
    </row>
    <row r="4713" spans="3:6" x14ac:dyDescent="0.2">
      <c r="C4713" s="294"/>
      <c r="D4713" s="295"/>
      <c r="E4713" s="296"/>
      <c r="F4713" s="297"/>
    </row>
    <row r="4714" spans="3:6" x14ac:dyDescent="0.2">
      <c r="C4714" s="294"/>
      <c r="D4714" s="295"/>
      <c r="E4714" s="296"/>
      <c r="F4714" s="297"/>
    </row>
    <row r="4715" spans="3:6" x14ac:dyDescent="0.2">
      <c r="C4715" s="294"/>
      <c r="D4715" s="295"/>
      <c r="E4715" s="296"/>
      <c r="F4715" s="297"/>
    </row>
    <row r="4716" spans="3:6" x14ac:dyDescent="0.2">
      <c r="C4716" s="294"/>
      <c r="D4716" s="295"/>
      <c r="E4716" s="296"/>
      <c r="F4716" s="297"/>
    </row>
    <row r="4717" spans="3:6" x14ac:dyDescent="0.2">
      <c r="C4717" s="294"/>
      <c r="D4717" s="295"/>
      <c r="E4717" s="296"/>
      <c r="F4717" s="297"/>
    </row>
    <row r="4718" spans="3:6" x14ac:dyDescent="0.2">
      <c r="C4718" s="294"/>
      <c r="D4718" s="295"/>
      <c r="E4718" s="296"/>
      <c r="F4718" s="297"/>
    </row>
    <row r="4719" spans="3:6" x14ac:dyDescent="0.2">
      <c r="C4719" s="294"/>
      <c r="D4719" s="295"/>
      <c r="E4719" s="296"/>
      <c r="F4719" s="297"/>
    </row>
    <row r="4720" spans="3:6" x14ac:dyDescent="0.2">
      <c r="C4720" s="294"/>
      <c r="D4720" s="295"/>
      <c r="E4720" s="296"/>
      <c r="F4720" s="297"/>
    </row>
    <row r="4721" spans="3:6" x14ac:dyDescent="0.2">
      <c r="C4721" s="294"/>
      <c r="D4721" s="295"/>
      <c r="E4721" s="296"/>
      <c r="F4721" s="297"/>
    </row>
    <row r="4722" spans="3:6" x14ac:dyDescent="0.2">
      <c r="C4722" s="294"/>
      <c r="D4722" s="295"/>
      <c r="E4722" s="296"/>
      <c r="F4722" s="297"/>
    </row>
    <row r="4723" spans="3:6" x14ac:dyDescent="0.2">
      <c r="C4723" s="294"/>
      <c r="D4723" s="295"/>
      <c r="E4723" s="296"/>
      <c r="F4723" s="297"/>
    </row>
    <row r="4724" spans="3:6" x14ac:dyDescent="0.2">
      <c r="C4724" s="294"/>
      <c r="D4724" s="295"/>
      <c r="E4724" s="296"/>
      <c r="F4724" s="297"/>
    </row>
    <row r="4725" spans="3:6" x14ac:dyDescent="0.2">
      <c r="C4725" s="294"/>
      <c r="D4725" s="295"/>
      <c r="E4725" s="296"/>
      <c r="F4725" s="297"/>
    </row>
    <row r="4726" spans="3:6" x14ac:dyDescent="0.2">
      <c r="C4726" s="294"/>
      <c r="D4726" s="295"/>
      <c r="E4726" s="296"/>
      <c r="F4726" s="297"/>
    </row>
    <row r="4727" spans="3:6" x14ac:dyDescent="0.2">
      <c r="C4727" s="294"/>
      <c r="D4727" s="295"/>
      <c r="E4727" s="296"/>
      <c r="F4727" s="297"/>
    </row>
    <row r="4728" spans="3:6" x14ac:dyDescent="0.2">
      <c r="C4728" s="294"/>
      <c r="D4728" s="295"/>
      <c r="E4728" s="296"/>
      <c r="F4728" s="297"/>
    </row>
    <row r="4729" spans="3:6" x14ac:dyDescent="0.2">
      <c r="C4729" s="294"/>
      <c r="D4729" s="295"/>
      <c r="E4729" s="296"/>
      <c r="F4729" s="297"/>
    </row>
    <row r="4730" spans="3:6" x14ac:dyDescent="0.2">
      <c r="C4730" s="294"/>
      <c r="D4730" s="295"/>
      <c r="E4730" s="296"/>
      <c r="F4730" s="297"/>
    </row>
    <row r="4731" spans="3:6" x14ac:dyDescent="0.2">
      <c r="C4731" s="294"/>
      <c r="D4731" s="295"/>
      <c r="E4731" s="296"/>
      <c r="F4731" s="297"/>
    </row>
    <row r="4732" spans="3:6" x14ac:dyDescent="0.2">
      <c r="C4732" s="294"/>
      <c r="D4732" s="295"/>
      <c r="E4732" s="296"/>
      <c r="F4732" s="297"/>
    </row>
    <row r="4733" spans="3:6" x14ac:dyDescent="0.2">
      <c r="C4733" s="294"/>
      <c r="D4733" s="295"/>
      <c r="E4733" s="296"/>
      <c r="F4733" s="297"/>
    </row>
    <row r="4734" spans="3:6" x14ac:dyDescent="0.2">
      <c r="C4734" s="294"/>
      <c r="D4734" s="295"/>
      <c r="E4734" s="296"/>
      <c r="F4734" s="297"/>
    </row>
    <row r="4735" spans="3:6" x14ac:dyDescent="0.2">
      <c r="C4735" s="294"/>
      <c r="D4735" s="295"/>
      <c r="E4735" s="296"/>
      <c r="F4735" s="297"/>
    </row>
    <row r="4736" spans="3:6" x14ac:dyDescent="0.2">
      <c r="C4736" s="294"/>
      <c r="D4736" s="295"/>
      <c r="E4736" s="296"/>
      <c r="F4736" s="297"/>
    </row>
    <row r="4737" spans="3:6" x14ac:dyDescent="0.2">
      <c r="C4737" s="294"/>
      <c r="D4737" s="295"/>
      <c r="E4737" s="296"/>
      <c r="F4737" s="297"/>
    </row>
    <row r="4738" spans="3:6" x14ac:dyDescent="0.2">
      <c r="C4738" s="294"/>
      <c r="D4738" s="295"/>
      <c r="E4738" s="296"/>
      <c r="F4738" s="297"/>
    </row>
    <row r="4739" spans="3:6" x14ac:dyDescent="0.2">
      <c r="C4739" s="294"/>
      <c r="D4739" s="295"/>
      <c r="E4739" s="296"/>
      <c r="F4739" s="297"/>
    </row>
    <row r="4740" spans="3:6" x14ac:dyDescent="0.2">
      <c r="C4740" s="294"/>
      <c r="D4740" s="295"/>
      <c r="E4740" s="296"/>
      <c r="F4740" s="297"/>
    </row>
    <row r="4741" spans="3:6" x14ac:dyDescent="0.2">
      <c r="C4741" s="294"/>
      <c r="D4741" s="295"/>
      <c r="E4741" s="296"/>
      <c r="F4741" s="297"/>
    </row>
    <row r="4742" spans="3:6" x14ac:dyDescent="0.2">
      <c r="C4742" s="294"/>
      <c r="D4742" s="295"/>
      <c r="E4742" s="296"/>
      <c r="F4742" s="297"/>
    </row>
    <row r="4743" spans="3:6" x14ac:dyDescent="0.2">
      <c r="C4743" s="294"/>
      <c r="D4743" s="295"/>
      <c r="E4743" s="296"/>
      <c r="F4743" s="297"/>
    </row>
    <row r="4744" spans="3:6" x14ac:dyDescent="0.2">
      <c r="C4744" s="294"/>
      <c r="D4744" s="295"/>
      <c r="E4744" s="296"/>
      <c r="F4744" s="297"/>
    </row>
    <row r="4745" spans="3:6" x14ac:dyDescent="0.2">
      <c r="C4745" s="294"/>
      <c r="D4745" s="295"/>
      <c r="E4745" s="296"/>
      <c r="F4745" s="297"/>
    </row>
    <row r="4746" spans="3:6" x14ac:dyDescent="0.2">
      <c r="C4746" s="294"/>
      <c r="D4746" s="295"/>
      <c r="E4746" s="296"/>
      <c r="F4746" s="297"/>
    </row>
    <row r="4747" spans="3:6" x14ac:dyDescent="0.2">
      <c r="C4747" s="294"/>
      <c r="D4747" s="295"/>
      <c r="E4747" s="296"/>
      <c r="F4747" s="297"/>
    </row>
    <row r="4748" spans="3:6" x14ac:dyDescent="0.2">
      <c r="C4748" s="294"/>
      <c r="D4748" s="295"/>
      <c r="E4748" s="296"/>
      <c r="F4748" s="297"/>
    </row>
    <row r="4749" spans="3:6" x14ac:dyDescent="0.2">
      <c r="C4749" s="294"/>
      <c r="D4749" s="295"/>
      <c r="E4749" s="296"/>
      <c r="F4749" s="297"/>
    </row>
    <row r="4750" spans="3:6" x14ac:dyDescent="0.2">
      <c r="C4750" s="294"/>
      <c r="D4750" s="295"/>
      <c r="E4750" s="296"/>
      <c r="F4750" s="297"/>
    </row>
    <row r="4751" spans="3:6" x14ac:dyDescent="0.2">
      <c r="C4751" s="294"/>
      <c r="D4751" s="295"/>
      <c r="E4751" s="296"/>
      <c r="F4751" s="297"/>
    </row>
    <row r="4752" spans="3:6" x14ac:dyDescent="0.2">
      <c r="C4752" s="294"/>
      <c r="D4752" s="295"/>
      <c r="E4752" s="296"/>
      <c r="F4752" s="297"/>
    </row>
    <row r="4753" spans="3:6" x14ac:dyDescent="0.2">
      <c r="C4753" s="294"/>
      <c r="D4753" s="295"/>
      <c r="E4753" s="296"/>
      <c r="F4753" s="297"/>
    </row>
    <row r="4754" spans="3:6" x14ac:dyDescent="0.2">
      <c r="C4754" s="294"/>
      <c r="D4754" s="295"/>
      <c r="E4754" s="296"/>
      <c r="F4754" s="297"/>
    </row>
    <row r="4755" spans="3:6" x14ac:dyDescent="0.2">
      <c r="C4755" s="294"/>
      <c r="D4755" s="295"/>
      <c r="E4755" s="296"/>
      <c r="F4755" s="297"/>
    </row>
    <row r="4756" spans="3:6" x14ac:dyDescent="0.2">
      <c r="C4756" s="294"/>
      <c r="D4756" s="295"/>
      <c r="E4756" s="296"/>
      <c r="F4756" s="297"/>
    </row>
    <row r="4757" spans="3:6" x14ac:dyDescent="0.2">
      <c r="C4757" s="294"/>
      <c r="D4757" s="295"/>
      <c r="E4757" s="296"/>
      <c r="F4757" s="297"/>
    </row>
    <row r="4758" spans="3:6" x14ac:dyDescent="0.2">
      <c r="C4758" s="294"/>
      <c r="D4758" s="295"/>
      <c r="E4758" s="296"/>
      <c r="F4758" s="297"/>
    </row>
    <row r="4759" spans="3:6" x14ac:dyDescent="0.2">
      <c r="C4759" s="294"/>
      <c r="D4759" s="295"/>
      <c r="E4759" s="296"/>
      <c r="F4759" s="297"/>
    </row>
    <row r="4760" spans="3:6" x14ac:dyDescent="0.2">
      <c r="C4760" s="294"/>
      <c r="D4760" s="295"/>
      <c r="E4760" s="296"/>
      <c r="F4760" s="297"/>
    </row>
    <row r="4761" spans="3:6" x14ac:dyDescent="0.2">
      <c r="C4761" s="294"/>
      <c r="D4761" s="295"/>
      <c r="E4761" s="296"/>
      <c r="F4761" s="297"/>
    </row>
    <row r="4762" spans="3:6" x14ac:dyDescent="0.2">
      <c r="C4762" s="294"/>
      <c r="D4762" s="295"/>
      <c r="E4762" s="296"/>
      <c r="F4762" s="297"/>
    </row>
    <row r="4763" spans="3:6" x14ac:dyDescent="0.2">
      <c r="C4763" s="294"/>
      <c r="D4763" s="295"/>
      <c r="E4763" s="296"/>
      <c r="F4763" s="297"/>
    </row>
    <row r="4764" spans="3:6" x14ac:dyDescent="0.2">
      <c r="C4764" s="294"/>
      <c r="D4764" s="295"/>
      <c r="E4764" s="296"/>
      <c r="F4764" s="297"/>
    </row>
    <row r="4765" spans="3:6" x14ac:dyDescent="0.2">
      <c r="C4765" s="294"/>
      <c r="D4765" s="295"/>
      <c r="E4765" s="296"/>
      <c r="F4765" s="297"/>
    </row>
    <row r="4766" spans="3:6" x14ac:dyDescent="0.2">
      <c r="C4766" s="294"/>
      <c r="D4766" s="295"/>
      <c r="E4766" s="296"/>
      <c r="F4766" s="297"/>
    </row>
    <row r="4767" spans="3:6" x14ac:dyDescent="0.2">
      <c r="C4767" s="294"/>
      <c r="D4767" s="295"/>
      <c r="E4767" s="296"/>
      <c r="F4767" s="297"/>
    </row>
    <row r="4768" spans="3:6" x14ac:dyDescent="0.2">
      <c r="C4768" s="294"/>
      <c r="D4768" s="295"/>
      <c r="E4768" s="296"/>
      <c r="F4768" s="297"/>
    </row>
    <row r="4769" spans="3:6" x14ac:dyDescent="0.2">
      <c r="C4769" s="294"/>
      <c r="D4769" s="295"/>
      <c r="E4769" s="296"/>
      <c r="F4769" s="297"/>
    </row>
    <row r="4770" spans="3:6" x14ac:dyDescent="0.2">
      <c r="C4770" s="294"/>
      <c r="D4770" s="295"/>
      <c r="E4770" s="296"/>
      <c r="F4770" s="297"/>
    </row>
    <row r="4771" spans="3:6" x14ac:dyDescent="0.2">
      <c r="C4771" s="294"/>
      <c r="D4771" s="295"/>
      <c r="E4771" s="296"/>
      <c r="F4771" s="297"/>
    </row>
    <row r="4772" spans="3:6" x14ac:dyDescent="0.2">
      <c r="C4772" s="294"/>
      <c r="D4772" s="295"/>
      <c r="E4772" s="296"/>
      <c r="F4772" s="297"/>
    </row>
    <row r="4773" spans="3:6" x14ac:dyDescent="0.2">
      <c r="C4773" s="294"/>
      <c r="D4773" s="295"/>
      <c r="E4773" s="296"/>
      <c r="F4773" s="297"/>
    </row>
    <row r="4774" spans="3:6" x14ac:dyDescent="0.2">
      <c r="C4774" s="294"/>
      <c r="D4774" s="295"/>
      <c r="E4774" s="296"/>
      <c r="F4774" s="297"/>
    </row>
    <row r="4775" spans="3:6" x14ac:dyDescent="0.2">
      <c r="C4775" s="294"/>
      <c r="D4775" s="295"/>
      <c r="E4775" s="296"/>
      <c r="F4775" s="297"/>
    </row>
    <row r="4776" spans="3:6" x14ac:dyDescent="0.2">
      <c r="C4776" s="294"/>
      <c r="D4776" s="295"/>
      <c r="E4776" s="296"/>
      <c r="F4776" s="297"/>
    </row>
    <row r="4777" spans="3:6" x14ac:dyDescent="0.2">
      <c r="C4777" s="294"/>
      <c r="D4777" s="295"/>
      <c r="E4777" s="296"/>
      <c r="F4777" s="297"/>
    </row>
    <row r="4778" spans="3:6" x14ac:dyDescent="0.2">
      <c r="C4778" s="294"/>
      <c r="D4778" s="295"/>
      <c r="E4778" s="296"/>
      <c r="F4778" s="297"/>
    </row>
    <row r="4779" spans="3:6" x14ac:dyDescent="0.2">
      <c r="C4779" s="294"/>
      <c r="D4779" s="295"/>
      <c r="E4779" s="296"/>
      <c r="F4779" s="297"/>
    </row>
    <row r="4780" spans="3:6" x14ac:dyDescent="0.2">
      <c r="C4780" s="294"/>
      <c r="D4780" s="295"/>
      <c r="E4780" s="296"/>
      <c r="F4780" s="297"/>
    </row>
    <row r="4781" spans="3:6" x14ac:dyDescent="0.2">
      <c r="C4781" s="294"/>
      <c r="D4781" s="295"/>
      <c r="E4781" s="296"/>
      <c r="F4781" s="297"/>
    </row>
    <row r="4782" spans="3:6" x14ac:dyDescent="0.2">
      <c r="C4782" s="294"/>
      <c r="D4782" s="295"/>
      <c r="E4782" s="296"/>
      <c r="F4782" s="297"/>
    </row>
    <row r="4783" spans="3:6" x14ac:dyDescent="0.2">
      <c r="C4783" s="294"/>
      <c r="D4783" s="295"/>
      <c r="E4783" s="296"/>
      <c r="F4783" s="297"/>
    </row>
    <row r="4784" spans="3:6" x14ac:dyDescent="0.2">
      <c r="C4784" s="294"/>
      <c r="D4784" s="295"/>
      <c r="E4784" s="296"/>
      <c r="F4784" s="297"/>
    </row>
    <row r="4785" spans="3:6" x14ac:dyDescent="0.2">
      <c r="C4785" s="294"/>
      <c r="D4785" s="295"/>
      <c r="E4785" s="296"/>
      <c r="F4785" s="297"/>
    </row>
    <row r="4786" spans="3:6" x14ac:dyDescent="0.2">
      <c r="C4786" s="294"/>
      <c r="D4786" s="295"/>
      <c r="E4786" s="296"/>
      <c r="F4786" s="297"/>
    </row>
    <row r="4787" spans="3:6" x14ac:dyDescent="0.2">
      <c r="C4787" s="294"/>
      <c r="D4787" s="295"/>
      <c r="E4787" s="296"/>
      <c r="F4787" s="297"/>
    </row>
    <row r="4788" spans="3:6" x14ac:dyDescent="0.2">
      <c r="C4788" s="294"/>
      <c r="D4788" s="295"/>
      <c r="E4788" s="296"/>
      <c r="F4788" s="297"/>
    </row>
    <row r="4789" spans="3:6" x14ac:dyDescent="0.2">
      <c r="C4789" s="294"/>
      <c r="D4789" s="295"/>
      <c r="E4789" s="296"/>
      <c r="F4789" s="297"/>
    </row>
    <row r="4790" spans="3:6" x14ac:dyDescent="0.2">
      <c r="C4790" s="294"/>
      <c r="D4790" s="295"/>
      <c r="E4790" s="296"/>
      <c r="F4790" s="297"/>
    </row>
    <row r="4791" spans="3:6" x14ac:dyDescent="0.2">
      <c r="C4791" s="294"/>
      <c r="D4791" s="295"/>
      <c r="E4791" s="296"/>
      <c r="F4791" s="297"/>
    </row>
    <row r="4792" spans="3:6" x14ac:dyDescent="0.2">
      <c r="C4792" s="294"/>
      <c r="D4792" s="295"/>
      <c r="E4792" s="296"/>
      <c r="F4792" s="297"/>
    </row>
    <row r="4793" spans="3:6" x14ac:dyDescent="0.2">
      <c r="C4793" s="294"/>
      <c r="D4793" s="295"/>
      <c r="E4793" s="296"/>
      <c r="F4793" s="297"/>
    </row>
    <row r="4794" spans="3:6" x14ac:dyDescent="0.2">
      <c r="C4794" s="294"/>
      <c r="D4794" s="295"/>
      <c r="E4794" s="296"/>
      <c r="F4794" s="297"/>
    </row>
    <row r="4795" spans="3:6" x14ac:dyDescent="0.2">
      <c r="C4795" s="294"/>
      <c r="D4795" s="295"/>
      <c r="E4795" s="296"/>
      <c r="F4795" s="297"/>
    </row>
    <row r="4796" spans="3:6" x14ac:dyDescent="0.2">
      <c r="C4796" s="294"/>
      <c r="D4796" s="295"/>
      <c r="E4796" s="296"/>
      <c r="F4796" s="297"/>
    </row>
    <row r="4797" spans="3:6" x14ac:dyDescent="0.2">
      <c r="C4797" s="294"/>
      <c r="D4797" s="295"/>
      <c r="E4797" s="296"/>
      <c r="F4797" s="297"/>
    </row>
    <row r="4798" spans="3:6" x14ac:dyDescent="0.2">
      <c r="C4798" s="294"/>
      <c r="D4798" s="295"/>
      <c r="E4798" s="296"/>
      <c r="F4798" s="297"/>
    </row>
    <row r="4799" spans="3:6" x14ac:dyDescent="0.2">
      <c r="C4799" s="294"/>
      <c r="D4799" s="295"/>
      <c r="E4799" s="296"/>
      <c r="F4799" s="297"/>
    </row>
    <row r="4800" spans="3:6" x14ac:dyDescent="0.2">
      <c r="C4800" s="294"/>
      <c r="D4800" s="295"/>
      <c r="E4800" s="296"/>
      <c r="F4800" s="297"/>
    </row>
    <row r="4801" spans="3:6" x14ac:dyDescent="0.2">
      <c r="C4801" s="294"/>
      <c r="D4801" s="295"/>
      <c r="E4801" s="296"/>
      <c r="F4801" s="297"/>
    </row>
    <row r="4802" spans="3:6" x14ac:dyDescent="0.2">
      <c r="C4802" s="294"/>
      <c r="D4802" s="295"/>
      <c r="E4802" s="296"/>
      <c r="F4802" s="297"/>
    </row>
    <row r="4803" spans="3:6" x14ac:dyDescent="0.2">
      <c r="C4803" s="294"/>
      <c r="D4803" s="295"/>
      <c r="E4803" s="296"/>
      <c r="F4803" s="297"/>
    </row>
    <row r="4804" spans="3:6" x14ac:dyDescent="0.2">
      <c r="C4804" s="294"/>
      <c r="D4804" s="295"/>
      <c r="E4804" s="296"/>
      <c r="F4804" s="297"/>
    </row>
    <row r="4805" spans="3:6" x14ac:dyDescent="0.2">
      <c r="C4805" s="294"/>
      <c r="D4805" s="295"/>
      <c r="E4805" s="296"/>
      <c r="F4805" s="297"/>
    </row>
    <row r="4806" spans="3:6" x14ac:dyDescent="0.2">
      <c r="C4806" s="294"/>
      <c r="D4806" s="295"/>
      <c r="E4806" s="296"/>
      <c r="F4806" s="297"/>
    </row>
    <row r="4807" spans="3:6" x14ac:dyDescent="0.2">
      <c r="C4807" s="294"/>
      <c r="D4807" s="295"/>
      <c r="E4807" s="296"/>
      <c r="F4807" s="297"/>
    </row>
    <row r="4808" spans="3:6" x14ac:dyDescent="0.2">
      <c r="C4808" s="294"/>
      <c r="D4808" s="295"/>
      <c r="E4808" s="296"/>
      <c r="F4808" s="297"/>
    </row>
    <row r="4809" spans="3:6" x14ac:dyDescent="0.2">
      <c r="C4809" s="294"/>
      <c r="D4809" s="295"/>
      <c r="E4809" s="296"/>
      <c r="F4809" s="297"/>
    </row>
    <row r="4810" spans="3:6" x14ac:dyDescent="0.2">
      <c r="C4810" s="294"/>
      <c r="D4810" s="295"/>
      <c r="E4810" s="296"/>
      <c r="F4810" s="297"/>
    </row>
    <row r="4811" spans="3:6" x14ac:dyDescent="0.2">
      <c r="C4811" s="294"/>
      <c r="D4811" s="295"/>
      <c r="E4811" s="296"/>
      <c r="F4811" s="297"/>
    </row>
    <row r="4812" spans="3:6" x14ac:dyDescent="0.2">
      <c r="C4812" s="294"/>
      <c r="D4812" s="295"/>
      <c r="E4812" s="296"/>
      <c r="F4812" s="297"/>
    </row>
    <row r="4813" spans="3:6" x14ac:dyDescent="0.2">
      <c r="C4813" s="294"/>
      <c r="D4813" s="295"/>
      <c r="E4813" s="296"/>
      <c r="F4813" s="297"/>
    </row>
    <row r="4814" spans="3:6" x14ac:dyDescent="0.2">
      <c r="C4814" s="294"/>
      <c r="D4814" s="295"/>
      <c r="E4814" s="296"/>
      <c r="F4814" s="297"/>
    </row>
    <row r="4815" spans="3:6" x14ac:dyDescent="0.2">
      <c r="C4815" s="294"/>
      <c r="D4815" s="295"/>
      <c r="E4815" s="296"/>
      <c r="F4815" s="297"/>
    </row>
    <row r="4816" spans="3:6" x14ac:dyDescent="0.2">
      <c r="C4816" s="294"/>
      <c r="D4816" s="295"/>
      <c r="E4816" s="296"/>
      <c r="F4816" s="297"/>
    </row>
    <row r="4817" spans="3:6" x14ac:dyDescent="0.2">
      <c r="C4817" s="294"/>
      <c r="D4817" s="295"/>
      <c r="E4817" s="296"/>
      <c r="F4817" s="297"/>
    </row>
    <row r="4818" spans="3:6" x14ac:dyDescent="0.2">
      <c r="C4818" s="294"/>
      <c r="D4818" s="295"/>
      <c r="E4818" s="296"/>
      <c r="F4818" s="297"/>
    </row>
    <row r="4819" spans="3:6" x14ac:dyDescent="0.2">
      <c r="C4819" s="294"/>
      <c r="D4819" s="295"/>
      <c r="E4819" s="296"/>
      <c r="F4819" s="297"/>
    </row>
    <row r="4820" spans="3:6" x14ac:dyDescent="0.2">
      <c r="C4820" s="294"/>
      <c r="D4820" s="295"/>
      <c r="E4820" s="296"/>
      <c r="F4820" s="297"/>
    </row>
    <row r="4821" spans="3:6" x14ac:dyDescent="0.2">
      <c r="C4821" s="294"/>
      <c r="D4821" s="295"/>
      <c r="E4821" s="296"/>
      <c r="F4821" s="297"/>
    </row>
    <row r="4822" spans="3:6" x14ac:dyDescent="0.2">
      <c r="C4822" s="294"/>
      <c r="D4822" s="295"/>
      <c r="E4822" s="296"/>
      <c r="F4822" s="297"/>
    </row>
    <row r="4823" spans="3:6" x14ac:dyDescent="0.2">
      <c r="C4823" s="294"/>
      <c r="D4823" s="295"/>
      <c r="E4823" s="296"/>
      <c r="F4823" s="297"/>
    </row>
    <row r="4824" spans="3:6" x14ac:dyDescent="0.2">
      <c r="C4824" s="294"/>
      <c r="D4824" s="295"/>
      <c r="E4824" s="296"/>
      <c r="F4824" s="297"/>
    </row>
    <row r="4825" spans="3:6" x14ac:dyDescent="0.2">
      <c r="C4825" s="294"/>
      <c r="D4825" s="295"/>
      <c r="E4825" s="296"/>
      <c r="F4825" s="297"/>
    </row>
    <row r="4826" spans="3:6" x14ac:dyDescent="0.2">
      <c r="C4826" s="294"/>
      <c r="D4826" s="295"/>
      <c r="E4826" s="296"/>
      <c r="F4826" s="297"/>
    </row>
    <row r="4827" spans="3:6" x14ac:dyDescent="0.2">
      <c r="C4827" s="294"/>
      <c r="D4827" s="295"/>
      <c r="E4827" s="296"/>
      <c r="F4827" s="297"/>
    </row>
    <row r="4828" spans="3:6" x14ac:dyDescent="0.2">
      <c r="C4828" s="294"/>
      <c r="D4828" s="295"/>
      <c r="E4828" s="296"/>
      <c r="F4828" s="297"/>
    </row>
    <row r="4829" spans="3:6" x14ac:dyDescent="0.2">
      <c r="C4829" s="294"/>
      <c r="D4829" s="295"/>
      <c r="E4829" s="296"/>
      <c r="F4829" s="297"/>
    </row>
    <row r="4830" spans="3:6" x14ac:dyDescent="0.2">
      <c r="C4830" s="294"/>
      <c r="D4830" s="295"/>
      <c r="E4830" s="296"/>
      <c r="F4830" s="297"/>
    </row>
    <row r="4831" spans="3:6" x14ac:dyDescent="0.2">
      <c r="C4831" s="294"/>
      <c r="D4831" s="295"/>
      <c r="E4831" s="296"/>
      <c r="F4831" s="297"/>
    </row>
    <row r="4832" spans="3:6" x14ac:dyDescent="0.2">
      <c r="C4832" s="294"/>
      <c r="D4832" s="295"/>
      <c r="E4832" s="296"/>
      <c r="F4832" s="297"/>
    </row>
    <row r="4833" spans="3:6" x14ac:dyDescent="0.2">
      <c r="C4833" s="294"/>
      <c r="D4833" s="295"/>
      <c r="E4833" s="296"/>
      <c r="F4833" s="297"/>
    </row>
    <row r="4834" spans="3:6" x14ac:dyDescent="0.2">
      <c r="C4834" s="294"/>
      <c r="D4834" s="295"/>
      <c r="E4834" s="296"/>
      <c r="F4834" s="297"/>
    </row>
    <row r="4835" spans="3:6" x14ac:dyDescent="0.2">
      <c r="C4835" s="294"/>
      <c r="D4835" s="295"/>
      <c r="E4835" s="296"/>
      <c r="F4835" s="297"/>
    </row>
    <row r="4836" spans="3:6" x14ac:dyDescent="0.2">
      <c r="C4836" s="294"/>
      <c r="D4836" s="295"/>
      <c r="E4836" s="296"/>
      <c r="F4836" s="297"/>
    </row>
    <row r="4837" spans="3:6" x14ac:dyDescent="0.2">
      <c r="C4837" s="294"/>
      <c r="D4837" s="295"/>
      <c r="E4837" s="296"/>
      <c r="F4837" s="297"/>
    </row>
    <row r="4838" spans="3:6" x14ac:dyDescent="0.2">
      <c r="C4838" s="294"/>
      <c r="D4838" s="295"/>
      <c r="E4838" s="296"/>
      <c r="F4838" s="297"/>
    </row>
    <row r="4839" spans="3:6" x14ac:dyDescent="0.2">
      <c r="C4839" s="294"/>
      <c r="D4839" s="295"/>
      <c r="E4839" s="296"/>
      <c r="F4839" s="297"/>
    </row>
    <row r="4840" spans="3:6" x14ac:dyDescent="0.2">
      <c r="C4840" s="294"/>
      <c r="D4840" s="295"/>
      <c r="E4840" s="296"/>
      <c r="F4840" s="297"/>
    </row>
    <row r="4841" spans="3:6" x14ac:dyDescent="0.2">
      <c r="C4841" s="294"/>
      <c r="D4841" s="295"/>
      <c r="E4841" s="296"/>
      <c r="F4841" s="297"/>
    </row>
    <row r="4842" spans="3:6" x14ac:dyDescent="0.2">
      <c r="C4842" s="294"/>
      <c r="D4842" s="295"/>
      <c r="E4842" s="296"/>
      <c r="F4842" s="297"/>
    </row>
    <row r="4843" spans="3:6" x14ac:dyDescent="0.2">
      <c r="C4843" s="294"/>
      <c r="D4843" s="295"/>
      <c r="E4843" s="296"/>
      <c r="F4843" s="297"/>
    </row>
    <row r="4844" spans="3:6" x14ac:dyDescent="0.2">
      <c r="C4844" s="294"/>
      <c r="D4844" s="295"/>
      <c r="E4844" s="296"/>
      <c r="F4844" s="297"/>
    </row>
    <row r="4845" spans="3:6" x14ac:dyDescent="0.2">
      <c r="C4845" s="294"/>
      <c r="D4845" s="295"/>
      <c r="E4845" s="296"/>
      <c r="F4845" s="297"/>
    </row>
    <row r="4846" spans="3:6" x14ac:dyDescent="0.2">
      <c r="C4846" s="294"/>
      <c r="D4846" s="295"/>
      <c r="E4846" s="296"/>
      <c r="F4846" s="297"/>
    </row>
    <row r="4847" spans="3:6" x14ac:dyDescent="0.2">
      <c r="C4847" s="294"/>
      <c r="D4847" s="295"/>
      <c r="E4847" s="296"/>
      <c r="F4847" s="297"/>
    </row>
    <row r="4848" spans="3:6" x14ac:dyDescent="0.2">
      <c r="C4848" s="294"/>
      <c r="D4848" s="295"/>
      <c r="E4848" s="296"/>
      <c r="F4848" s="297"/>
    </row>
    <row r="4849" spans="3:6" x14ac:dyDescent="0.2">
      <c r="C4849" s="294"/>
      <c r="D4849" s="295"/>
      <c r="E4849" s="296"/>
      <c r="F4849" s="297"/>
    </row>
    <row r="4850" spans="3:6" x14ac:dyDescent="0.2">
      <c r="C4850" s="294"/>
      <c r="D4850" s="295"/>
      <c r="E4850" s="296"/>
      <c r="F4850" s="297"/>
    </row>
    <row r="4851" spans="3:6" x14ac:dyDescent="0.2">
      <c r="C4851" s="294"/>
      <c r="D4851" s="295"/>
      <c r="E4851" s="296"/>
      <c r="F4851" s="297"/>
    </row>
    <row r="4852" spans="3:6" x14ac:dyDescent="0.2">
      <c r="C4852" s="294"/>
      <c r="D4852" s="295"/>
      <c r="E4852" s="296"/>
      <c r="F4852" s="297"/>
    </row>
    <row r="4853" spans="3:6" x14ac:dyDescent="0.2">
      <c r="C4853" s="294"/>
      <c r="D4853" s="295"/>
      <c r="E4853" s="296"/>
      <c r="F4853" s="297"/>
    </row>
    <row r="4854" spans="3:6" x14ac:dyDescent="0.2">
      <c r="C4854" s="294"/>
      <c r="D4854" s="295"/>
      <c r="E4854" s="296"/>
      <c r="F4854" s="297"/>
    </row>
    <row r="4855" spans="3:6" x14ac:dyDescent="0.2">
      <c r="C4855" s="294"/>
      <c r="D4855" s="295"/>
      <c r="E4855" s="296"/>
      <c r="F4855" s="297"/>
    </row>
    <row r="4856" spans="3:6" x14ac:dyDescent="0.2">
      <c r="C4856" s="294"/>
      <c r="D4856" s="295"/>
      <c r="E4856" s="296"/>
      <c r="F4856" s="297"/>
    </row>
    <row r="4857" spans="3:6" x14ac:dyDescent="0.2">
      <c r="C4857" s="294"/>
      <c r="D4857" s="295"/>
      <c r="E4857" s="296"/>
      <c r="F4857" s="297"/>
    </row>
    <row r="4858" spans="3:6" x14ac:dyDescent="0.2">
      <c r="C4858" s="294"/>
      <c r="D4858" s="295"/>
      <c r="E4858" s="296"/>
      <c r="F4858" s="297"/>
    </row>
    <row r="4859" spans="3:6" x14ac:dyDescent="0.2">
      <c r="C4859" s="294"/>
      <c r="D4859" s="295"/>
      <c r="E4859" s="296"/>
      <c r="F4859" s="297"/>
    </row>
    <row r="4860" spans="3:6" x14ac:dyDescent="0.2">
      <c r="C4860" s="294"/>
      <c r="D4860" s="295"/>
      <c r="E4860" s="296"/>
      <c r="F4860" s="297"/>
    </row>
    <row r="4861" spans="3:6" x14ac:dyDescent="0.2">
      <c r="C4861" s="294"/>
      <c r="D4861" s="295"/>
      <c r="E4861" s="296"/>
      <c r="F4861" s="297"/>
    </row>
    <row r="4862" spans="3:6" x14ac:dyDescent="0.2">
      <c r="C4862" s="294"/>
      <c r="D4862" s="295"/>
      <c r="E4862" s="296"/>
      <c r="F4862" s="297"/>
    </row>
    <row r="4863" spans="3:6" x14ac:dyDescent="0.2">
      <c r="C4863" s="294"/>
      <c r="D4863" s="295"/>
      <c r="E4863" s="296"/>
      <c r="F4863" s="297"/>
    </row>
    <row r="4864" spans="3:6" x14ac:dyDescent="0.2">
      <c r="C4864" s="294"/>
      <c r="D4864" s="295"/>
      <c r="E4864" s="296"/>
      <c r="F4864" s="297"/>
    </row>
    <row r="4865" spans="3:6" x14ac:dyDescent="0.2">
      <c r="C4865" s="294"/>
      <c r="D4865" s="295"/>
      <c r="E4865" s="296"/>
      <c r="F4865" s="297"/>
    </row>
    <row r="4866" spans="3:6" x14ac:dyDescent="0.2">
      <c r="C4866" s="294"/>
      <c r="D4866" s="295"/>
      <c r="E4866" s="296"/>
      <c r="F4866" s="297"/>
    </row>
    <row r="4867" spans="3:6" x14ac:dyDescent="0.2">
      <c r="C4867" s="294"/>
      <c r="D4867" s="295"/>
      <c r="E4867" s="296"/>
      <c r="F4867" s="297"/>
    </row>
    <row r="4868" spans="3:6" x14ac:dyDescent="0.2">
      <c r="C4868" s="294"/>
      <c r="D4868" s="295"/>
      <c r="E4868" s="296"/>
      <c r="F4868" s="297"/>
    </row>
    <row r="4869" spans="3:6" x14ac:dyDescent="0.2">
      <c r="C4869" s="294"/>
      <c r="D4869" s="295"/>
      <c r="E4869" s="296"/>
      <c r="F4869" s="297"/>
    </row>
    <row r="4870" spans="3:6" x14ac:dyDescent="0.2">
      <c r="C4870" s="294"/>
      <c r="D4870" s="295"/>
      <c r="E4870" s="296"/>
      <c r="F4870" s="297"/>
    </row>
    <row r="4871" spans="3:6" x14ac:dyDescent="0.2">
      <c r="C4871" s="294"/>
      <c r="D4871" s="295"/>
      <c r="E4871" s="296"/>
      <c r="F4871" s="297"/>
    </row>
    <row r="4872" spans="3:6" x14ac:dyDescent="0.2">
      <c r="C4872" s="294"/>
      <c r="D4872" s="295"/>
      <c r="E4872" s="296"/>
      <c r="F4872" s="297"/>
    </row>
    <row r="4873" spans="3:6" x14ac:dyDescent="0.2">
      <c r="C4873" s="294"/>
      <c r="D4873" s="295"/>
      <c r="E4873" s="296"/>
      <c r="F4873" s="297"/>
    </row>
    <row r="4874" spans="3:6" x14ac:dyDescent="0.2">
      <c r="C4874" s="294"/>
      <c r="D4874" s="295"/>
      <c r="E4874" s="296"/>
      <c r="F4874" s="297"/>
    </row>
    <row r="4875" spans="3:6" x14ac:dyDescent="0.2">
      <c r="C4875" s="294"/>
      <c r="D4875" s="295"/>
      <c r="E4875" s="296"/>
      <c r="F4875" s="297"/>
    </row>
    <row r="4876" spans="3:6" x14ac:dyDescent="0.2">
      <c r="C4876" s="294"/>
      <c r="D4876" s="295"/>
      <c r="E4876" s="296"/>
      <c r="F4876" s="297"/>
    </row>
    <row r="4877" spans="3:6" x14ac:dyDescent="0.2">
      <c r="C4877" s="294"/>
      <c r="D4877" s="295"/>
      <c r="E4877" s="296"/>
      <c r="F4877" s="297"/>
    </row>
    <row r="4878" spans="3:6" x14ac:dyDescent="0.2">
      <c r="C4878" s="294"/>
      <c r="D4878" s="295"/>
      <c r="E4878" s="296"/>
      <c r="F4878" s="297"/>
    </row>
    <row r="4879" spans="3:6" x14ac:dyDescent="0.2">
      <c r="C4879" s="294"/>
      <c r="D4879" s="295"/>
      <c r="E4879" s="296"/>
      <c r="F4879" s="297"/>
    </row>
    <row r="4880" spans="3:6" x14ac:dyDescent="0.2">
      <c r="C4880" s="294"/>
      <c r="D4880" s="295"/>
      <c r="E4880" s="296"/>
      <c r="F4880" s="297"/>
    </row>
    <row r="4881" spans="3:6" x14ac:dyDescent="0.2">
      <c r="C4881" s="294"/>
      <c r="D4881" s="295"/>
      <c r="E4881" s="296"/>
      <c r="F4881" s="297"/>
    </row>
    <row r="4882" spans="3:6" x14ac:dyDescent="0.2">
      <c r="C4882" s="294"/>
      <c r="D4882" s="295"/>
      <c r="E4882" s="296"/>
      <c r="F4882" s="297"/>
    </row>
    <row r="4883" spans="3:6" x14ac:dyDescent="0.2">
      <c r="C4883" s="294"/>
      <c r="D4883" s="295"/>
      <c r="E4883" s="296"/>
      <c r="F4883" s="297"/>
    </row>
    <row r="4884" spans="3:6" x14ac:dyDescent="0.2">
      <c r="C4884" s="294"/>
      <c r="D4884" s="295"/>
      <c r="E4884" s="296"/>
      <c r="F4884" s="297"/>
    </row>
    <row r="4885" spans="3:6" x14ac:dyDescent="0.2">
      <c r="C4885" s="294"/>
      <c r="D4885" s="295"/>
      <c r="E4885" s="296"/>
      <c r="F4885" s="297"/>
    </row>
    <row r="4886" spans="3:6" x14ac:dyDescent="0.2">
      <c r="C4886" s="294"/>
      <c r="D4886" s="295"/>
      <c r="E4886" s="296"/>
      <c r="F4886" s="297"/>
    </row>
    <row r="4887" spans="3:6" x14ac:dyDescent="0.2">
      <c r="C4887" s="294"/>
      <c r="D4887" s="295"/>
      <c r="E4887" s="296"/>
      <c r="F4887" s="297"/>
    </row>
    <row r="4888" spans="3:6" x14ac:dyDescent="0.2">
      <c r="C4888" s="294"/>
      <c r="D4888" s="295"/>
      <c r="E4888" s="296"/>
      <c r="F4888" s="297"/>
    </row>
    <row r="4889" spans="3:6" x14ac:dyDescent="0.2">
      <c r="C4889" s="294"/>
      <c r="D4889" s="295"/>
      <c r="E4889" s="296"/>
      <c r="F4889" s="297"/>
    </row>
    <row r="4890" spans="3:6" x14ac:dyDescent="0.2">
      <c r="C4890" s="294"/>
      <c r="D4890" s="295"/>
      <c r="E4890" s="296"/>
      <c r="F4890" s="297"/>
    </row>
    <row r="4891" spans="3:6" x14ac:dyDescent="0.2">
      <c r="C4891" s="294"/>
      <c r="D4891" s="295"/>
      <c r="E4891" s="296"/>
      <c r="F4891" s="297"/>
    </row>
    <row r="4892" spans="3:6" x14ac:dyDescent="0.2">
      <c r="C4892" s="294"/>
      <c r="D4892" s="295"/>
      <c r="E4892" s="296"/>
      <c r="F4892" s="297"/>
    </row>
    <row r="4893" spans="3:6" x14ac:dyDescent="0.2">
      <c r="C4893" s="294"/>
      <c r="D4893" s="295"/>
      <c r="E4893" s="296"/>
      <c r="F4893" s="297"/>
    </row>
    <row r="4894" spans="3:6" x14ac:dyDescent="0.2">
      <c r="C4894" s="294"/>
      <c r="D4894" s="295"/>
      <c r="E4894" s="296"/>
      <c r="F4894" s="297"/>
    </row>
    <row r="4895" spans="3:6" x14ac:dyDescent="0.2">
      <c r="C4895" s="294"/>
      <c r="D4895" s="295"/>
      <c r="E4895" s="296"/>
      <c r="F4895" s="297"/>
    </row>
    <row r="4896" spans="3:6" x14ac:dyDescent="0.2">
      <c r="C4896" s="294"/>
      <c r="D4896" s="295"/>
      <c r="E4896" s="296"/>
      <c r="F4896" s="297"/>
    </row>
    <row r="4897" spans="3:6" x14ac:dyDescent="0.2">
      <c r="C4897" s="294"/>
      <c r="D4897" s="295"/>
      <c r="E4897" s="296"/>
      <c r="F4897" s="297"/>
    </row>
    <row r="4898" spans="3:6" x14ac:dyDescent="0.2">
      <c r="C4898" s="294"/>
      <c r="D4898" s="295"/>
      <c r="E4898" s="296"/>
      <c r="F4898" s="297"/>
    </row>
    <row r="4899" spans="3:6" x14ac:dyDescent="0.2">
      <c r="C4899" s="294"/>
      <c r="D4899" s="295"/>
      <c r="E4899" s="296"/>
      <c r="F4899" s="297"/>
    </row>
    <row r="4900" spans="3:6" x14ac:dyDescent="0.2">
      <c r="C4900" s="294"/>
      <c r="D4900" s="295"/>
      <c r="E4900" s="296"/>
      <c r="F4900" s="297"/>
    </row>
    <row r="4901" spans="3:6" x14ac:dyDescent="0.2">
      <c r="C4901" s="294"/>
      <c r="D4901" s="295"/>
      <c r="E4901" s="296"/>
      <c r="F4901" s="297"/>
    </row>
    <row r="4902" spans="3:6" x14ac:dyDescent="0.2">
      <c r="C4902" s="294"/>
      <c r="D4902" s="295"/>
      <c r="E4902" s="296"/>
      <c r="F4902" s="297"/>
    </row>
    <row r="4903" spans="3:6" x14ac:dyDescent="0.2">
      <c r="C4903" s="294"/>
      <c r="D4903" s="295"/>
      <c r="E4903" s="296"/>
      <c r="F4903" s="297"/>
    </row>
    <row r="4904" spans="3:6" x14ac:dyDescent="0.2">
      <c r="C4904" s="294"/>
      <c r="D4904" s="295"/>
      <c r="E4904" s="296"/>
      <c r="F4904" s="297"/>
    </row>
    <row r="4905" spans="3:6" x14ac:dyDescent="0.2">
      <c r="C4905" s="294"/>
      <c r="D4905" s="295"/>
      <c r="E4905" s="296"/>
      <c r="F4905" s="297"/>
    </row>
    <row r="4906" spans="3:6" x14ac:dyDescent="0.2">
      <c r="C4906" s="294"/>
      <c r="D4906" s="295"/>
      <c r="E4906" s="296"/>
      <c r="F4906" s="297"/>
    </row>
    <row r="4907" spans="3:6" x14ac:dyDescent="0.2">
      <c r="C4907" s="294"/>
      <c r="D4907" s="295"/>
      <c r="E4907" s="296"/>
      <c r="F4907" s="297"/>
    </row>
    <row r="4908" spans="3:6" x14ac:dyDescent="0.2">
      <c r="C4908" s="294"/>
      <c r="D4908" s="295"/>
      <c r="E4908" s="296"/>
      <c r="F4908" s="297"/>
    </row>
    <row r="4909" spans="3:6" x14ac:dyDescent="0.2">
      <c r="C4909" s="294"/>
      <c r="D4909" s="295"/>
      <c r="E4909" s="296"/>
      <c r="F4909" s="297"/>
    </row>
    <row r="4910" spans="3:6" x14ac:dyDescent="0.2">
      <c r="C4910" s="294"/>
      <c r="D4910" s="295"/>
      <c r="E4910" s="296"/>
      <c r="F4910" s="297"/>
    </row>
    <row r="4911" spans="3:6" x14ac:dyDescent="0.2">
      <c r="C4911" s="294"/>
      <c r="D4911" s="295"/>
      <c r="E4911" s="296"/>
      <c r="F4911" s="297"/>
    </row>
    <row r="4912" spans="3:6" x14ac:dyDescent="0.2">
      <c r="C4912" s="294"/>
      <c r="D4912" s="295"/>
      <c r="E4912" s="296"/>
      <c r="F4912" s="297"/>
    </row>
    <row r="4913" spans="3:6" x14ac:dyDescent="0.2">
      <c r="C4913" s="294"/>
      <c r="D4913" s="295"/>
      <c r="E4913" s="296"/>
      <c r="F4913" s="297"/>
    </row>
    <row r="4914" spans="3:6" x14ac:dyDescent="0.2">
      <c r="C4914" s="294"/>
      <c r="D4914" s="295"/>
      <c r="E4914" s="296"/>
      <c r="F4914" s="297"/>
    </row>
    <row r="4915" spans="3:6" x14ac:dyDescent="0.2">
      <c r="C4915" s="294"/>
      <c r="D4915" s="295"/>
      <c r="E4915" s="296"/>
      <c r="F4915" s="297"/>
    </row>
    <row r="4916" spans="3:6" x14ac:dyDescent="0.2">
      <c r="C4916" s="294"/>
      <c r="D4916" s="295"/>
      <c r="E4916" s="296"/>
      <c r="F4916" s="297"/>
    </row>
    <row r="4917" spans="3:6" x14ac:dyDescent="0.2">
      <c r="C4917" s="294"/>
      <c r="D4917" s="295"/>
      <c r="E4917" s="296"/>
      <c r="F4917" s="297"/>
    </row>
    <row r="4918" spans="3:6" x14ac:dyDescent="0.2">
      <c r="C4918" s="294"/>
      <c r="D4918" s="295"/>
      <c r="E4918" s="296"/>
      <c r="F4918" s="297"/>
    </row>
    <row r="4919" spans="3:6" x14ac:dyDescent="0.2">
      <c r="C4919" s="294"/>
      <c r="D4919" s="295"/>
      <c r="E4919" s="296"/>
      <c r="F4919" s="297"/>
    </row>
    <row r="4920" spans="3:6" x14ac:dyDescent="0.2">
      <c r="C4920" s="294"/>
      <c r="D4920" s="295"/>
      <c r="E4920" s="296"/>
      <c r="F4920" s="297"/>
    </row>
    <row r="4921" spans="3:6" x14ac:dyDescent="0.2">
      <c r="C4921" s="294"/>
      <c r="D4921" s="295"/>
      <c r="E4921" s="296"/>
      <c r="F4921" s="297"/>
    </row>
    <row r="4922" spans="3:6" x14ac:dyDescent="0.2">
      <c r="C4922" s="294"/>
      <c r="D4922" s="295"/>
      <c r="E4922" s="296"/>
      <c r="F4922" s="297"/>
    </row>
    <row r="4923" spans="3:6" x14ac:dyDescent="0.2">
      <c r="C4923" s="294"/>
      <c r="D4923" s="295"/>
      <c r="E4923" s="296"/>
      <c r="F4923" s="297"/>
    </row>
    <row r="4924" spans="3:6" x14ac:dyDescent="0.2">
      <c r="C4924" s="294"/>
      <c r="D4924" s="295"/>
      <c r="E4924" s="296"/>
      <c r="F4924" s="297"/>
    </row>
    <row r="4925" spans="3:6" x14ac:dyDescent="0.2">
      <c r="C4925" s="294"/>
      <c r="D4925" s="295"/>
      <c r="E4925" s="296"/>
      <c r="F4925" s="297"/>
    </row>
    <row r="4926" spans="3:6" x14ac:dyDescent="0.2">
      <c r="C4926" s="294"/>
      <c r="D4926" s="295"/>
      <c r="E4926" s="296"/>
      <c r="F4926" s="297"/>
    </row>
    <row r="4927" spans="3:6" x14ac:dyDescent="0.2">
      <c r="C4927" s="294"/>
      <c r="D4927" s="295"/>
      <c r="E4927" s="296"/>
      <c r="F4927" s="297"/>
    </row>
    <row r="4928" spans="3:6" x14ac:dyDescent="0.2">
      <c r="C4928" s="294"/>
      <c r="D4928" s="295"/>
      <c r="E4928" s="296"/>
      <c r="F4928" s="297"/>
    </row>
    <row r="4929" spans="3:6" x14ac:dyDescent="0.2">
      <c r="C4929" s="294"/>
      <c r="D4929" s="295"/>
      <c r="E4929" s="296"/>
      <c r="F4929" s="297"/>
    </row>
    <row r="4930" spans="3:6" x14ac:dyDescent="0.2">
      <c r="C4930" s="294"/>
      <c r="D4930" s="295"/>
      <c r="E4930" s="296"/>
      <c r="F4930" s="297"/>
    </row>
    <row r="4931" spans="3:6" x14ac:dyDescent="0.2">
      <c r="C4931" s="294"/>
      <c r="D4931" s="295"/>
      <c r="E4931" s="296"/>
      <c r="F4931" s="297"/>
    </row>
    <row r="4932" spans="3:6" x14ac:dyDescent="0.2">
      <c r="C4932" s="294"/>
      <c r="D4932" s="295"/>
      <c r="E4932" s="296"/>
      <c r="F4932" s="297"/>
    </row>
    <row r="4933" spans="3:6" x14ac:dyDescent="0.2">
      <c r="C4933" s="294"/>
      <c r="D4933" s="295"/>
      <c r="E4933" s="296"/>
      <c r="F4933" s="297"/>
    </row>
    <row r="4934" spans="3:6" x14ac:dyDescent="0.2">
      <c r="C4934" s="294"/>
      <c r="D4934" s="295"/>
      <c r="E4934" s="296"/>
      <c r="F4934" s="297"/>
    </row>
    <row r="4935" spans="3:6" x14ac:dyDescent="0.2">
      <c r="C4935" s="294"/>
      <c r="D4935" s="295"/>
      <c r="E4935" s="296"/>
      <c r="F4935" s="297"/>
    </row>
    <row r="4936" spans="3:6" x14ac:dyDescent="0.2">
      <c r="C4936" s="294"/>
      <c r="D4936" s="295"/>
      <c r="E4936" s="296"/>
      <c r="F4936" s="297"/>
    </row>
    <row r="4937" spans="3:6" x14ac:dyDescent="0.2">
      <c r="C4937" s="294"/>
      <c r="D4937" s="295"/>
      <c r="E4937" s="296"/>
      <c r="F4937" s="297"/>
    </row>
    <row r="4938" spans="3:6" x14ac:dyDescent="0.2">
      <c r="C4938" s="294"/>
      <c r="D4938" s="295"/>
      <c r="E4938" s="296"/>
      <c r="F4938" s="297"/>
    </row>
    <row r="4939" spans="3:6" x14ac:dyDescent="0.2">
      <c r="C4939" s="294"/>
      <c r="D4939" s="295"/>
      <c r="E4939" s="296"/>
      <c r="F4939" s="297"/>
    </row>
    <row r="4940" spans="3:6" x14ac:dyDescent="0.2">
      <c r="C4940" s="294"/>
      <c r="D4940" s="295"/>
      <c r="E4940" s="296"/>
      <c r="F4940" s="297"/>
    </row>
    <row r="4941" spans="3:6" x14ac:dyDescent="0.2">
      <c r="C4941" s="294"/>
      <c r="D4941" s="295"/>
      <c r="E4941" s="296"/>
      <c r="F4941" s="297"/>
    </row>
    <row r="4942" spans="3:6" x14ac:dyDescent="0.2">
      <c r="C4942" s="294"/>
      <c r="D4942" s="295"/>
      <c r="E4942" s="296"/>
      <c r="F4942" s="297"/>
    </row>
    <row r="4943" spans="3:6" x14ac:dyDescent="0.2">
      <c r="C4943" s="294"/>
      <c r="D4943" s="295"/>
      <c r="E4943" s="296"/>
      <c r="F4943" s="297"/>
    </row>
    <row r="4944" spans="3:6" x14ac:dyDescent="0.2">
      <c r="C4944" s="294"/>
      <c r="D4944" s="295"/>
      <c r="E4944" s="296"/>
      <c r="F4944" s="297"/>
    </row>
    <row r="4945" spans="3:6" x14ac:dyDescent="0.2">
      <c r="C4945" s="294"/>
      <c r="D4945" s="295"/>
      <c r="E4945" s="296"/>
      <c r="F4945" s="297"/>
    </row>
    <row r="4946" spans="3:6" x14ac:dyDescent="0.2">
      <c r="C4946" s="294"/>
      <c r="D4946" s="295"/>
      <c r="E4946" s="296"/>
      <c r="F4946" s="297"/>
    </row>
    <row r="4947" spans="3:6" x14ac:dyDescent="0.2">
      <c r="C4947" s="294"/>
      <c r="D4947" s="295"/>
      <c r="E4947" s="296"/>
      <c r="F4947" s="297"/>
    </row>
    <row r="4948" spans="3:6" x14ac:dyDescent="0.2">
      <c r="C4948" s="294"/>
      <c r="D4948" s="295"/>
      <c r="E4948" s="296"/>
      <c r="F4948" s="297"/>
    </row>
    <row r="4949" spans="3:6" x14ac:dyDescent="0.2">
      <c r="C4949" s="294"/>
      <c r="D4949" s="295"/>
      <c r="E4949" s="296"/>
      <c r="F4949" s="297"/>
    </row>
    <row r="4950" spans="3:6" x14ac:dyDescent="0.2">
      <c r="C4950" s="294"/>
      <c r="D4950" s="295"/>
      <c r="E4950" s="296"/>
      <c r="F4950" s="297"/>
    </row>
    <row r="4951" spans="3:6" x14ac:dyDescent="0.2">
      <c r="C4951" s="294"/>
      <c r="D4951" s="295"/>
      <c r="E4951" s="296"/>
      <c r="F4951" s="297"/>
    </row>
    <row r="4952" spans="3:6" x14ac:dyDescent="0.2">
      <c r="C4952" s="294"/>
      <c r="D4952" s="295"/>
      <c r="E4952" s="296"/>
      <c r="F4952" s="297"/>
    </row>
    <row r="4953" spans="3:6" x14ac:dyDescent="0.2">
      <c r="C4953" s="294"/>
      <c r="D4953" s="295"/>
      <c r="E4953" s="296"/>
      <c r="F4953" s="297"/>
    </row>
    <row r="4954" spans="3:6" x14ac:dyDescent="0.2">
      <c r="C4954" s="294"/>
      <c r="D4954" s="295"/>
      <c r="E4954" s="296"/>
      <c r="F4954" s="297"/>
    </row>
    <row r="4955" spans="3:6" x14ac:dyDescent="0.2">
      <c r="C4955" s="294"/>
      <c r="D4955" s="295"/>
      <c r="E4955" s="296"/>
      <c r="F4955" s="297"/>
    </row>
    <row r="4956" spans="3:6" x14ac:dyDescent="0.2">
      <c r="C4956" s="294"/>
      <c r="D4956" s="295"/>
      <c r="E4956" s="296"/>
      <c r="F4956" s="297"/>
    </row>
    <row r="4957" spans="3:6" x14ac:dyDescent="0.2">
      <c r="C4957" s="294"/>
      <c r="D4957" s="295"/>
      <c r="E4957" s="296"/>
      <c r="F4957" s="297"/>
    </row>
    <row r="4958" spans="3:6" x14ac:dyDescent="0.2">
      <c r="C4958" s="294"/>
      <c r="D4958" s="295"/>
      <c r="E4958" s="296"/>
      <c r="F4958" s="297"/>
    </row>
    <row r="4959" spans="3:6" x14ac:dyDescent="0.2">
      <c r="C4959" s="294"/>
      <c r="D4959" s="295"/>
      <c r="E4959" s="296"/>
      <c r="F4959" s="297"/>
    </row>
    <row r="4960" spans="3:6" x14ac:dyDescent="0.2">
      <c r="C4960" s="294"/>
      <c r="D4960" s="295"/>
      <c r="E4960" s="296"/>
      <c r="F4960" s="297"/>
    </row>
    <row r="4961" spans="3:6" x14ac:dyDescent="0.2">
      <c r="C4961" s="294"/>
      <c r="D4961" s="295"/>
      <c r="E4961" s="296"/>
      <c r="F4961" s="297"/>
    </row>
    <row r="4962" spans="3:6" x14ac:dyDescent="0.2">
      <c r="C4962" s="294"/>
      <c r="D4962" s="295"/>
      <c r="E4962" s="296"/>
      <c r="F4962" s="297"/>
    </row>
    <row r="4963" spans="3:6" x14ac:dyDescent="0.2">
      <c r="C4963" s="294"/>
      <c r="D4963" s="295"/>
      <c r="E4963" s="296"/>
      <c r="F4963" s="297"/>
    </row>
    <row r="4964" spans="3:6" x14ac:dyDescent="0.2">
      <c r="C4964" s="294"/>
      <c r="D4964" s="295"/>
      <c r="E4964" s="296"/>
      <c r="F4964" s="297"/>
    </row>
    <row r="4965" spans="3:6" x14ac:dyDescent="0.2">
      <c r="C4965" s="294"/>
      <c r="D4965" s="295"/>
      <c r="E4965" s="296"/>
      <c r="F4965" s="297"/>
    </row>
    <row r="4966" spans="3:6" x14ac:dyDescent="0.2">
      <c r="C4966" s="294"/>
      <c r="D4966" s="295"/>
      <c r="E4966" s="296"/>
      <c r="F4966" s="297"/>
    </row>
    <row r="4967" spans="3:6" x14ac:dyDescent="0.2">
      <c r="C4967" s="294"/>
      <c r="D4967" s="295"/>
      <c r="E4967" s="296"/>
      <c r="F4967" s="297"/>
    </row>
    <row r="4968" spans="3:6" x14ac:dyDescent="0.2">
      <c r="C4968" s="294"/>
      <c r="D4968" s="295"/>
      <c r="E4968" s="296"/>
      <c r="F4968" s="297"/>
    </row>
    <row r="4969" spans="3:6" x14ac:dyDescent="0.2">
      <c r="C4969" s="294"/>
      <c r="D4969" s="295"/>
      <c r="E4969" s="296"/>
      <c r="F4969" s="297"/>
    </row>
    <row r="4970" spans="3:6" x14ac:dyDescent="0.2">
      <c r="C4970" s="294"/>
      <c r="D4970" s="295"/>
      <c r="E4970" s="296"/>
      <c r="F4970" s="297"/>
    </row>
    <row r="4971" spans="3:6" x14ac:dyDescent="0.2">
      <c r="C4971" s="294"/>
      <c r="D4971" s="295"/>
      <c r="E4971" s="296"/>
      <c r="F4971" s="297"/>
    </row>
    <row r="4972" spans="3:6" x14ac:dyDescent="0.2">
      <c r="C4972" s="294"/>
      <c r="D4972" s="295"/>
      <c r="E4972" s="296"/>
      <c r="F4972" s="297"/>
    </row>
    <row r="4973" spans="3:6" x14ac:dyDescent="0.2">
      <c r="C4973" s="294"/>
      <c r="D4973" s="295"/>
      <c r="E4973" s="296"/>
      <c r="F4973" s="297"/>
    </row>
    <row r="4974" spans="3:6" x14ac:dyDescent="0.2">
      <c r="C4974" s="294"/>
      <c r="D4974" s="295"/>
      <c r="E4974" s="296"/>
      <c r="F4974" s="297"/>
    </row>
    <row r="4975" spans="3:6" x14ac:dyDescent="0.2">
      <c r="C4975" s="294"/>
      <c r="D4975" s="295"/>
      <c r="E4975" s="296"/>
      <c r="F4975" s="297"/>
    </row>
    <row r="4976" spans="3:6" x14ac:dyDescent="0.2">
      <c r="C4976" s="294"/>
      <c r="D4976" s="295"/>
      <c r="E4976" s="296"/>
      <c r="F4976" s="297"/>
    </row>
    <row r="4977" spans="3:6" x14ac:dyDescent="0.2">
      <c r="C4977" s="294"/>
      <c r="D4977" s="295"/>
      <c r="E4977" s="296"/>
      <c r="F4977" s="297"/>
    </row>
    <row r="4978" spans="3:6" x14ac:dyDescent="0.2">
      <c r="C4978" s="294"/>
      <c r="D4978" s="295"/>
      <c r="E4978" s="296"/>
      <c r="F4978" s="297"/>
    </row>
    <row r="4979" spans="3:6" x14ac:dyDescent="0.2">
      <c r="C4979" s="294"/>
      <c r="D4979" s="295"/>
      <c r="E4979" s="296"/>
      <c r="F4979" s="297"/>
    </row>
    <row r="4980" spans="3:6" x14ac:dyDescent="0.2">
      <c r="C4980" s="294"/>
      <c r="D4980" s="295"/>
      <c r="E4980" s="296"/>
      <c r="F4980" s="297"/>
    </row>
    <row r="4981" spans="3:6" x14ac:dyDescent="0.2">
      <c r="C4981" s="294"/>
      <c r="D4981" s="295"/>
      <c r="E4981" s="296"/>
      <c r="F4981" s="297"/>
    </row>
    <row r="4982" spans="3:6" x14ac:dyDescent="0.2">
      <c r="C4982" s="294"/>
      <c r="D4982" s="295"/>
      <c r="E4982" s="296"/>
      <c r="F4982" s="297"/>
    </row>
    <row r="4983" spans="3:6" x14ac:dyDescent="0.2">
      <c r="C4983" s="294"/>
      <c r="D4983" s="295"/>
      <c r="E4983" s="296"/>
      <c r="F4983" s="297"/>
    </row>
    <row r="4984" spans="3:6" x14ac:dyDescent="0.2">
      <c r="C4984" s="294"/>
      <c r="D4984" s="295"/>
      <c r="E4984" s="296"/>
      <c r="F4984" s="297"/>
    </row>
    <row r="4985" spans="3:6" x14ac:dyDescent="0.2">
      <c r="C4985" s="294"/>
      <c r="D4985" s="295"/>
      <c r="E4985" s="296"/>
      <c r="F4985" s="297"/>
    </row>
    <row r="4986" spans="3:6" x14ac:dyDescent="0.2">
      <c r="C4986" s="294"/>
      <c r="D4986" s="295"/>
      <c r="E4986" s="296"/>
      <c r="F4986" s="297"/>
    </row>
    <row r="4987" spans="3:6" x14ac:dyDescent="0.2">
      <c r="C4987" s="294"/>
      <c r="D4987" s="295"/>
      <c r="E4987" s="296"/>
      <c r="F4987" s="297"/>
    </row>
    <row r="4988" spans="3:6" x14ac:dyDescent="0.2">
      <c r="C4988" s="294"/>
      <c r="D4988" s="295"/>
      <c r="E4988" s="296"/>
      <c r="F4988" s="297"/>
    </row>
    <row r="4989" spans="3:6" x14ac:dyDescent="0.2">
      <c r="C4989" s="294"/>
      <c r="D4989" s="295"/>
      <c r="E4989" s="296"/>
      <c r="F4989" s="297"/>
    </row>
    <row r="4990" spans="3:6" x14ac:dyDescent="0.2">
      <c r="C4990" s="294"/>
      <c r="D4990" s="295"/>
      <c r="E4990" s="296"/>
      <c r="F4990" s="297"/>
    </row>
    <row r="4991" spans="3:6" x14ac:dyDescent="0.2">
      <c r="C4991" s="294"/>
      <c r="D4991" s="295"/>
      <c r="E4991" s="296"/>
      <c r="F4991" s="297"/>
    </row>
    <row r="4992" spans="3:6" x14ac:dyDescent="0.2">
      <c r="C4992" s="294"/>
      <c r="D4992" s="295"/>
      <c r="E4992" s="296"/>
      <c r="F4992" s="297"/>
    </row>
    <row r="4993" spans="3:6" x14ac:dyDescent="0.2">
      <c r="C4993" s="294"/>
      <c r="D4993" s="295"/>
      <c r="E4993" s="296"/>
      <c r="F4993" s="297"/>
    </row>
    <row r="4994" spans="3:6" x14ac:dyDescent="0.2">
      <c r="C4994" s="294"/>
      <c r="D4994" s="295"/>
      <c r="E4994" s="296"/>
      <c r="F4994" s="297"/>
    </row>
    <row r="4995" spans="3:6" x14ac:dyDescent="0.2">
      <c r="C4995" s="294"/>
      <c r="D4995" s="295"/>
      <c r="E4995" s="296"/>
      <c r="F4995" s="297"/>
    </row>
    <row r="4996" spans="3:6" x14ac:dyDescent="0.2">
      <c r="C4996" s="294"/>
      <c r="D4996" s="295"/>
      <c r="E4996" s="296"/>
      <c r="F4996" s="297"/>
    </row>
    <row r="4997" spans="3:6" x14ac:dyDescent="0.2">
      <c r="C4997" s="294"/>
      <c r="D4997" s="295"/>
      <c r="E4997" s="296"/>
      <c r="F4997" s="297"/>
    </row>
    <row r="4998" spans="3:6" x14ac:dyDescent="0.2">
      <c r="C4998" s="294"/>
      <c r="D4998" s="295"/>
      <c r="E4998" s="296"/>
      <c r="F4998" s="297"/>
    </row>
    <row r="4999" spans="3:6" x14ac:dyDescent="0.2">
      <c r="C4999" s="294"/>
      <c r="D4999" s="295"/>
      <c r="E4999" s="296"/>
      <c r="F4999" s="297"/>
    </row>
    <row r="5000" spans="3:6" x14ac:dyDescent="0.2">
      <c r="C5000" s="294"/>
      <c r="D5000" s="295"/>
      <c r="E5000" s="296"/>
      <c r="F5000" s="297"/>
    </row>
    <row r="5001" spans="3:6" x14ac:dyDescent="0.2">
      <c r="C5001" s="294"/>
      <c r="D5001" s="295"/>
      <c r="E5001" s="296"/>
      <c r="F5001" s="297"/>
    </row>
    <row r="5002" spans="3:6" x14ac:dyDescent="0.2">
      <c r="C5002" s="294"/>
      <c r="D5002" s="295"/>
      <c r="E5002" s="296"/>
      <c r="F5002" s="297"/>
    </row>
    <row r="5003" spans="3:6" x14ac:dyDescent="0.2">
      <c r="C5003" s="294"/>
      <c r="D5003" s="295"/>
      <c r="E5003" s="296"/>
      <c r="F5003" s="297"/>
    </row>
    <row r="5004" spans="3:6" x14ac:dyDescent="0.2">
      <c r="C5004" s="294"/>
      <c r="D5004" s="295"/>
      <c r="E5004" s="296"/>
      <c r="F5004" s="297"/>
    </row>
    <row r="5005" spans="3:6" x14ac:dyDescent="0.2">
      <c r="C5005" s="294"/>
      <c r="D5005" s="295"/>
      <c r="E5005" s="296"/>
      <c r="F5005" s="297"/>
    </row>
    <row r="5006" spans="3:6" x14ac:dyDescent="0.2">
      <c r="C5006" s="294"/>
      <c r="D5006" s="295"/>
      <c r="E5006" s="296"/>
      <c r="F5006" s="297"/>
    </row>
    <row r="5007" spans="3:6" x14ac:dyDescent="0.2">
      <c r="C5007" s="294"/>
      <c r="D5007" s="295"/>
      <c r="E5007" s="296"/>
      <c r="F5007" s="297"/>
    </row>
    <row r="5008" spans="3:6" x14ac:dyDescent="0.2">
      <c r="C5008" s="294"/>
      <c r="D5008" s="295"/>
      <c r="E5008" s="296"/>
      <c r="F5008" s="297"/>
    </row>
    <row r="5009" spans="3:6" x14ac:dyDescent="0.2">
      <c r="C5009" s="294"/>
      <c r="D5009" s="295"/>
      <c r="E5009" s="296"/>
      <c r="F5009" s="297"/>
    </row>
    <row r="5010" spans="3:6" x14ac:dyDescent="0.2">
      <c r="C5010" s="294"/>
      <c r="D5010" s="295"/>
      <c r="E5010" s="296"/>
      <c r="F5010" s="297"/>
    </row>
    <row r="5011" spans="3:6" x14ac:dyDescent="0.2">
      <c r="C5011" s="294"/>
      <c r="D5011" s="295"/>
      <c r="E5011" s="296"/>
      <c r="F5011" s="297"/>
    </row>
    <row r="5012" spans="3:6" x14ac:dyDescent="0.2">
      <c r="C5012" s="294"/>
      <c r="D5012" s="295"/>
      <c r="E5012" s="296"/>
      <c r="F5012" s="297"/>
    </row>
    <row r="5013" spans="3:6" x14ac:dyDescent="0.2">
      <c r="C5013" s="294"/>
      <c r="D5013" s="295"/>
      <c r="E5013" s="296"/>
      <c r="F5013" s="297"/>
    </row>
    <row r="5014" spans="3:6" x14ac:dyDescent="0.2">
      <c r="C5014" s="294"/>
      <c r="D5014" s="295"/>
      <c r="E5014" s="296"/>
      <c r="F5014" s="297"/>
    </row>
    <row r="5015" spans="3:6" x14ac:dyDescent="0.2">
      <c r="C5015" s="294"/>
      <c r="D5015" s="295"/>
      <c r="E5015" s="296"/>
      <c r="F5015" s="297"/>
    </row>
    <row r="5016" spans="3:6" x14ac:dyDescent="0.2">
      <c r="C5016" s="294"/>
      <c r="D5016" s="295"/>
      <c r="E5016" s="296"/>
      <c r="F5016" s="297"/>
    </row>
    <row r="5017" spans="3:6" x14ac:dyDescent="0.2">
      <c r="C5017" s="294"/>
      <c r="D5017" s="295"/>
      <c r="E5017" s="296"/>
      <c r="F5017" s="297"/>
    </row>
    <row r="5018" spans="3:6" x14ac:dyDescent="0.2">
      <c r="C5018" s="294"/>
      <c r="D5018" s="295"/>
      <c r="E5018" s="296"/>
      <c r="F5018" s="297"/>
    </row>
    <row r="5019" spans="3:6" x14ac:dyDescent="0.2">
      <c r="C5019" s="294"/>
      <c r="D5019" s="295"/>
      <c r="E5019" s="296"/>
      <c r="F5019" s="297"/>
    </row>
    <row r="5020" spans="3:6" x14ac:dyDescent="0.2">
      <c r="C5020" s="294"/>
      <c r="D5020" s="295"/>
      <c r="E5020" s="296"/>
      <c r="F5020" s="297"/>
    </row>
    <row r="5021" spans="3:6" x14ac:dyDescent="0.2">
      <c r="C5021" s="294"/>
      <c r="D5021" s="295"/>
      <c r="E5021" s="296"/>
      <c r="F5021" s="297"/>
    </row>
    <row r="5022" spans="3:6" x14ac:dyDescent="0.2">
      <c r="C5022" s="294"/>
      <c r="D5022" s="295"/>
      <c r="E5022" s="296"/>
      <c r="F5022" s="297"/>
    </row>
    <row r="5023" spans="3:6" x14ac:dyDescent="0.2">
      <c r="C5023" s="294"/>
      <c r="D5023" s="295"/>
      <c r="E5023" s="296"/>
      <c r="F5023" s="297"/>
    </row>
    <row r="5024" spans="3:6" x14ac:dyDescent="0.2">
      <c r="C5024" s="294"/>
      <c r="D5024" s="295"/>
      <c r="E5024" s="296"/>
      <c r="F5024" s="297"/>
    </row>
    <row r="5025" spans="3:6" x14ac:dyDescent="0.2">
      <c r="C5025" s="294"/>
      <c r="D5025" s="295"/>
      <c r="E5025" s="296"/>
      <c r="F5025" s="297"/>
    </row>
    <row r="5026" spans="3:6" x14ac:dyDescent="0.2">
      <c r="C5026" s="294"/>
      <c r="D5026" s="295"/>
      <c r="E5026" s="296"/>
      <c r="F5026" s="297"/>
    </row>
    <row r="5027" spans="3:6" x14ac:dyDescent="0.2">
      <c r="C5027" s="294"/>
      <c r="D5027" s="295"/>
      <c r="E5027" s="296"/>
      <c r="F5027" s="297"/>
    </row>
    <row r="5028" spans="3:6" x14ac:dyDescent="0.2">
      <c r="C5028" s="294"/>
      <c r="D5028" s="295"/>
      <c r="E5028" s="296"/>
      <c r="F5028" s="297"/>
    </row>
    <row r="5029" spans="3:6" x14ac:dyDescent="0.2">
      <c r="C5029" s="294"/>
      <c r="D5029" s="295"/>
      <c r="E5029" s="296"/>
      <c r="F5029" s="297"/>
    </row>
    <row r="5030" spans="3:6" x14ac:dyDescent="0.2">
      <c r="C5030" s="294"/>
      <c r="D5030" s="295"/>
      <c r="E5030" s="296"/>
      <c r="F5030" s="297"/>
    </row>
    <row r="5031" spans="3:6" x14ac:dyDescent="0.2">
      <c r="C5031" s="294"/>
      <c r="D5031" s="295"/>
      <c r="E5031" s="296"/>
      <c r="F5031" s="297"/>
    </row>
    <row r="5032" spans="3:6" x14ac:dyDescent="0.2">
      <c r="C5032" s="294"/>
      <c r="D5032" s="295"/>
      <c r="E5032" s="296"/>
      <c r="F5032" s="297"/>
    </row>
    <row r="5033" spans="3:6" x14ac:dyDescent="0.2">
      <c r="C5033" s="294"/>
      <c r="D5033" s="295"/>
      <c r="E5033" s="296"/>
      <c r="F5033" s="297"/>
    </row>
    <row r="5034" spans="3:6" x14ac:dyDescent="0.2">
      <c r="C5034" s="294"/>
      <c r="D5034" s="295"/>
      <c r="E5034" s="296"/>
      <c r="F5034" s="297"/>
    </row>
    <row r="5035" spans="3:6" x14ac:dyDescent="0.2">
      <c r="C5035" s="294"/>
      <c r="D5035" s="295"/>
      <c r="E5035" s="296"/>
      <c r="F5035" s="297"/>
    </row>
    <row r="5036" spans="3:6" x14ac:dyDescent="0.2">
      <c r="C5036" s="294"/>
      <c r="D5036" s="295"/>
      <c r="E5036" s="296"/>
      <c r="F5036" s="297"/>
    </row>
    <row r="5037" spans="3:6" x14ac:dyDescent="0.2">
      <c r="C5037" s="294"/>
      <c r="D5037" s="295"/>
      <c r="E5037" s="296"/>
      <c r="F5037" s="297"/>
    </row>
    <row r="5038" spans="3:6" x14ac:dyDescent="0.2">
      <c r="C5038" s="294"/>
      <c r="D5038" s="295"/>
      <c r="E5038" s="296"/>
      <c r="F5038" s="297"/>
    </row>
    <row r="5039" spans="3:6" x14ac:dyDescent="0.2">
      <c r="C5039" s="294"/>
      <c r="D5039" s="295"/>
      <c r="E5039" s="296"/>
      <c r="F5039" s="297"/>
    </row>
    <row r="5040" spans="3:6" x14ac:dyDescent="0.2">
      <c r="C5040" s="294"/>
      <c r="D5040" s="295"/>
      <c r="E5040" s="296"/>
      <c r="F5040" s="297"/>
    </row>
    <row r="5041" spans="3:6" x14ac:dyDescent="0.2">
      <c r="C5041" s="294"/>
      <c r="D5041" s="295"/>
      <c r="E5041" s="296"/>
      <c r="F5041" s="297"/>
    </row>
    <row r="5042" spans="3:6" x14ac:dyDescent="0.2">
      <c r="C5042" s="294"/>
      <c r="D5042" s="295"/>
      <c r="E5042" s="296"/>
      <c r="F5042" s="297"/>
    </row>
    <row r="5043" spans="3:6" x14ac:dyDescent="0.2">
      <c r="C5043" s="294"/>
      <c r="D5043" s="295"/>
      <c r="E5043" s="296"/>
      <c r="F5043" s="297"/>
    </row>
    <row r="5044" spans="3:6" x14ac:dyDescent="0.2">
      <c r="C5044" s="294"/>
      <c r="D5044" s="295"/>
      <c r="E5044" s="296"/>
      <c r="F5044" s="297"/>
    </row>
    <row r="5045" spans="3:6" x14ac:dyDescent="0.2">
      <c r="C5045" s="294"/>
      <c r="D5045" s="295"/>
      <c r="E5045" s="296"/>
      <c r="F5045" s="297"/>
    </row>
    <row r="5046" spans="3:6" x14ac:dyDescent="0.2">
      <c r="C5046" s="294"/>
      <c r="D5046" s="295"/>
      <c r="E5046" s="296"/>
      <c r="F5046" s="297"/>
    </row>
    <row r="5047" spans="3:6" x14ac:dyDescent="0.2">
      <c r="C5047" s="294"/>
      <c r="D5047" s="295"/>
      <c r="E5047" s="296"/>
      <c r="F5047" s="297"/>
    </row>
    <row r="5048" spans="3:6" x14ac:dyDescent="0.2">
      <c r="C5048" s="294"/>
      <c r="D5048" s="295"/>
      <c r="E5048" s="296"/>
      <c r="F5048" s="297"/>
    </row>
    <row r="5049" spans="3:6" x14ac:dyDescent="0.2">
      <c r="C5049" s="294"/>
      <c r="D5049" s="295"/>
      <c r="E5049" s="296"/>
      <c r="F5049" s="297"/>
    </row>
    <row r="5050" spans="3:6" x14ac:dyDescent="0.2">
      <c r="C5050" s="294"/>
      <c r="D5050" s="295"/>
      <c r="E5050" s="296"/>
      <c r="F5050" s="297"/>
    </row>
    <row r="5051" spans="3:6" x14ac:dyDescent="0.2">
      <c r="C5051" s="294"/>
      <c r="D5051" s="295"/>
      <c r="E5051" s="296"/>
      <c r="F5051" s="297"/>
    </row>
    <row r="5052" spans="3:6" x14ac:dyDescent="0.2">
      <c r="C5052" s="294"/>
      <c r="D5052" s="295"/>
      <c r="E5052" s="296"/>
      <c r="F5052" s="297"/>
    </row>
    <row r="5053" spans="3:6" x14ac:dyDescent="0.2">
      <c r="C5053" s="294"/>
      <c r="D5053" s="295"/>
      <c r="E5053" s="296"/>
      <c r="F5053" s="297"/>
    </row>
    <row r="5054" spans="3:6" x14ac:dyDescent="0.2">
      <c r="C5054" s="294"/>
      <c r="D5054" s="295"/>
      <c r="E5054" s="296"/>
      <c r="F5054" s="297"/>
    </row>
    <row r="5055" spans="3:6" x14ac:dyDescent="0.2">
      <c r="C5055" s="294"/>
      <c r="D5055" s="295"/>
      <c r="E5055" s="296"/>
      <c r="F5055" s="297"/>
    </row>
    <row r="5056" spans="3:6" x14ac:dyDescent="0.2">
      <c r="C5056" s="294"/>
      <c r="D5056" s="295"/>
      <c r="E5056" s="296"/>
      <c r="F5056" s="297"/>
    </row>
    <row r="5057" spans="3:6" x14ac:dyDescent="0.2">
      <c r="C5057" s="294"/>
      <c r="D5057" s="295"/>
      <c r="E5057" s="296"/>
      <c r="F5057" s="297"/>
    </row>
    <row r="5058" spans="3:6" x14ac:dyDescent="0.2">
      <c r="C5058" s="294"/>
      <c r="D5058" s="295"/>
      <c r="E5058" s="296"/>
      <c r="F5058" s="297"/>
    </row>
    <row r="5059" spans="3:6" x14ac:dyDescent="0.2">
      <c r="C5059" s="294"/>
      <c r="D5059" s="295"/>
      <c r="E5059" s="296"/>
      <c r="F5059" s="297"/>
    </row>
    <row r="5060" spans="3:6" x14ac:dyDescent="0.2">
      <c r="C5060" s="294"/>
      <c r="D5060" s="295"/>
      <c r="E5060" s="296"/>
      <c r="F5060" s="297"/>
    </row>
    <row r="5061" spans="3:6" x14ac:dyDescent="0.2">
      <c r="C5061" s="294"/>
      <c r="D5061" s="295"/>
      <c r="E5061" s="296"/>
      <c r="F5061" s="297"/>
    </row>
    <row r="5062" spans="3:6" x14ac:dyDescent="0.2">
      <c r="C5062" s="294"/>
      <c r="D5062" s="295"/>
      <c r="E5062" s="296"/>
      <c r="F5062" s="297"/>
    </row>
    <row r="5063" spans="3:6" x14ac:dyDescent="0.2">
      <c r="C5063" s="294"/>
      <c r="D5063" s="295"/>
      <c r="E5063" s="296"/>
      <c r="F5063" s="297"/>
    </row>
    <row r="5064" spans="3:6" x14ac:dyDescent="0.2">
      <c r="C5064" s="294"/>
      <c r="D5064" s="295"/>
      <c r="E5064" s="296"/>
      <c r="F5064" s="297"/>
    </row>
    <row r="5065" spans="3:6" x14ac:dyDescent="0.2">
      <c r="C5065" s="294"/>
      <c r="D5065" s="295"/>
      <c r="E5065" s="296"/>
      <c r="F5065" s="297"/>
    </row>
    <row r="5066" spans="3:6" x14ac:dyDescent="0.2">
      <c r="C5066" s="294"/>
      <c r="D5066" s="295"/>
      <c r="E5066" s="296"/>
      <c r="F5066" s="297"/>
    </row>
    <row r="5067" spans="3:6" x14ac:dyDescent="0.2">
      <c r="C5067" s="294"/>
      <c r="D5067" s="295"/>
      <c r="E5067" s="296"/>
      <c r="F5067" s="297"/>
    </row>
    <row r="5068" spans="3:6" x14ac:dyDescent="0.2">
      <c r="C5068" s="294"/>
      <c r="D5068" s="295"/>
      <c r="E5068" s="296"/>
      <c r="F5068" s="297"/>
    </row>
    <row r="5069" spans="3:6" x14ac:dyDescent="0.2">
      <c r="C5069" s="294"/>
      <c r="D5069" s="295"/>
      <c r="E5069" s="296"/>
      <c r="F5069" s="297"/>
    </row>
    <row r="5070" spans="3:6" x14ac:dyDescent="0.2">
      <c r="C5070" s="294"/>
      <c r="D5070" s="295"/>
      <c r="E5070" s="296"/>
      <c r="F5070" s="297"/>
    </row>
    <row r="5071" spans="3:6" x14ac:dyDescent="0.2">
      <c r="C5071" s="294"/>
      <c r="D5071" s="295"/>
      <c r="E5071" s="296"/>
      <c r="F5071" s="297"/>
    </row>
    <row r="5072" spans="3:6" x14ac:dyDescent="0.2">
      <c r="C5072" s="294"/>
      <c r="D5072" s="295"/>
      <c r="E5072" s="296"/>
      <c r="F5072" s="297"/>
    </row>
    <row r="5073" spans="3:6" x14ac:dyDescent="0.2">
      <c r="C5073" s="294"/>
      <c r="D5073" s="295"/>
      <c r="E5073" s="296"/>
      <c r="F5073" s="297"/>
    </row>
    <row r="5074" spans="3:6" x14ac:dyDescent="0.2">
      <c r="C5074" s="294"/>
      <c r="D5074" s="295"/>
      <c r="E5074" s="296"/>
      <c r="F5074" s="297"/>
    </row>
    <row r="5075" spans="3:6" x14ac:dyDescent="0.2">
      <c r="C5075" s="294"/>
      <c r="D5075" s="295"/>
      <c r="E5075" s="296"/>
      <c r="F5075" s="297"/>
    </row>
    <row r="5076" spans="3:6" x14ac:dyDescent="0.2">
      <c r="C5076" s="294"/>
      <c r="D5076" s="295"/>
      <c r="E5076" s="296"/>
      <c r="F5076" s="297"/>
    </row>
    <row r="5077" spans="3:6" x14ac:dyDescent="0.2">
      <c r="C5077" s="294"/>
      <c r="D5077" s="295"/>
      <c r="E5077" s="296"/>
      <c r="F5077" s="297"/>
    </row>
    <row r="5078" spans="3:6" x14ac:dyDescent="0.2">
      <c r="C5078" s="294"/>
      <c r="D5078" s="295"/>
      <c r="E5078" s="296"/>
      <c r="F5078" s="297"/>
    </row>
    <row r="5079" spans="3:6" x14ac:dyDescent="0.2">
      <c r="C5079" s="294"/>
      <c r="D5079" s="295"/>
      <c r="E5079" s="296"/>
      <c r="F5079" s="297"/>
    </row>
    <row r="5080" spans="3:6" x14ac:dyDescent="0.2">
      <c r="C5080" s="294"/>
      <c r="D5080" s="295"/>
      <c r="E5080" s="296"/>
      <c r="F5080" s="297"/>
    </row>
    <row r="5081" spans="3:6" x14ac:dyDescent="0.2">
      <c r="C5081" s="294"/>
      <c r="D5081" s="295"/>
      <c r="E5081" s="296"/>
      <c r="F5081" s="297"/>
    </row>
    <row r="5082" spans="3:6" x14ac:dyDescent="0.2">
      <c r="C5082" s="294"/>
      <c r="D5082" s="295"/>
      <c r="E5082" s="296"/>
      <c r="F5082" s="297"/>
    </row>
    <row r="5083" spans="3:6" x14ac:dyDescent="0.2">
      <c r="C5083" s="294"/>
      <c r="D5083" s="295"/>
      <c r="E5083" s="296"/>
      <c r="F5083" s="297"/>
    </row>
    <row r="5084" spans="3:6" x14ac:dyDescent="0.2">
      <c r="C5084" s="294"/>
      <c r="D5084" s="295"/>
      <c r="E5084" s="296"/>
      <c r="F5084" s="297"/>
    </row>
    <row r="5085" spans="3:6" x14ac:dyDescent="0.2">
      <c r="C5085" s="294"/>
      <c r="D5085" s="295"/>
      <c r="E5085" s="296"/>
      <c r="F5085" s="297"/>
    </row>
    <row r="5086" spans="3:6" x14ac:dyDescent="0.2">
      <c r="C5086" s="294"/>
      <c r="D5086" s="295"/>
      <c r="E5086" s="296"/>
      <c r="F5086" s="297"/>
    </row>
    <row r="5087" spans="3:6" x14ac:dyDescent="0.2">
      <c r="C5087" s="294"/>
      <c r="D5087" s="295"/>
      <c r="E5087" s="296"/>
      <c r="F5087" s="297"/>
    </row>
    <row r="5088" spans="3:6" x14ac:dyDescent="0.2">
      <c r="C5088" s="294"/>
      <c r="D5088" s="295"/>
      <c r="E5088" s="296"/>
      <c r="F5088" s="297"/>
    </row>
    <row r="5089" spans="3:6" x14ac:dyDescent="0.2">
      <c r="C5089" s="294"/>
      <c r="D5089" s="295"/>
      <c r="E5089" s="296"/>
      <c r="F5089" s="297"/>
    </row>
    <row r="5090" spans="3:6" x14ac:dyDescent="0.2">
      <c r="C5090" s="294"/>
      <c r="D5090" s="295"/>
      <c r="E5090" s="296"/>
      <c r="F5090" s="297"/>
    </row>
    <row r="5091" spans="3:6" x14ac:dyDescent="0.2">
      <c r="C5091" s="294"/>
      <c r="D5091" s="295"/>
      <c r="E5091" s="296"/>
      <c r="F5091" s="297"/>
    </row>
    <row r="5092" spans="3:6" x14ac:dyDescent="0.2">
      <c r="C5092" s="294"/>
      <c r="D5092" s="295"/>
      <c r="E5092" s="296"/>
      <c r="F5092" s="297"/>
    </row>
    <row r="5093" spans="3:6" x14ac:dyDescent="0.2">
      <c r="C5093" s="294"/>
      <c r="D5093" s="295"/>
      <c r="E5093" s="296"/>
      <c r="F5093" s="297"/>
    </row>
    <row r="5094" spans="3:6" x14ac:dyDescent="0.2">
      <c r="C5094" s="294"/>
      <c r="D5094" s="295"/>
      <c r="E5094" s="296"/>
      <c r="F5094" s="297"/>
    </row>
    <row r="5095" spans="3:6" x14ac:dyDescent="0.2">
      <c r="C5095" s="294"/>
      <c r="D5095" s="295"/>
      <c r="E5095" s="296"/>
      <c r="F5095" s="297"/>
    </row>
    <row r="5096" spans="3:6" x14ac:dyDescent="0.2">
      <c r="C5096" s="294"/>
      <c r="D5096" s="295"/>
      <c r="E5096" s="296"/>
      <c r="F5096" s="297"/>
    </row>
    <row r="5097" spans="3:6" x14ac:dyDescent="0.2">
      <c r="C5097" s="294"/>
      <c r="D5097" s="295"/>
      <c r="E5097" s="296"/>
      <c r="F5097" s="297"/>
    </row>
    <row r="5098" spans="3:6" x14ac:dyDescent="0.2">
      <c r="C5098" s="294"/>
      <c r="D5098" s="295"/>
      <c r="E5098" s="296"/>
      <c r="F5098" s="297"/>
    </row>
    <row r="5099" spans="3:6" x14ac:dyDescent="0.2">
      <c r="C5099" s="294"/>
      <c r="D5099" s="295"/>
      <c r="E5099" s="296"/>
      <c r="F5099" s="297"/>
    </row>
    <row r="5100" spans="3:6" x14ac:dyDescent="0.2">
      <c r="C5100" s="294"/>
      <c r="D5100" s="295"/>
      <c r="E5100" s="296"/>
      <c r="F5100" s="297"/>
    </row>
    <row r="5101" spans="3:6" x14ac:dyDescent="0.2">
      <c r="C5101" s="294"/>
      <c r="D5101" s="295"/>
      <c r="E5101" s="296"/>
      <c r="F5101" s="297"/>
    </row>
    <row r="5102" spans="3:6" x14ac:dyDescent="0.2">
      <c r="C5102" s="294"/>
      <c r="D5102" s="295"/>
      <c r="E5102" s="296"/>
      <c r="F5102" s="297"/>
    </row>
    <row r="5103" spans="3:6" x14ac:dyDescent="0.2">
      <c r="C5103" s="294"/>
      <c r="D5103" s="295"/>
      <c r="E5103" s="296"/>
      <c r="F5103" s="297"/>
    </row>
    <row r="5104" spans="3:6" x14ac:dyDescent="0.2">
      <c r="C5104" s="294"/>
      <c r="D5104" s="295"/>
      <c r="E5104" s="296"/>
      <c r="F5104" s="297"/>
    </row>
    <row r="5105" spans="3:6" x14ac:dyDescent="0.2">
      <c r="C5105" s="294"/>
      <c r="D5105" s="295"/>
      <c r="E5105" s="296"/>
      <c r="F5105" s="297"/>
    </row>
    <row r="5106" spans="3:6" x14ac:dyDescent="0.2">
      <c r="C5106" s="294"/>
      <c r="D5106" s="295"/>
      <c r="E5106" s="296"/>
      <c r="F5106" s="297"/>
    </row>
    <row r="5107" spans="3:6" x14ac:dyDescent="0.2">
      <c r="C5107" s="294"/>
      <c r="D5107" s="295"/>
      <c r="E5107" s="296"/>
      <c r="F5107" s="297"/>
    </row>
    <row r="5108" spans="3:6" x14ac:dyDescent="0.2">
      <c r="C5108" s="294"/>
      <c r="D5108" s="295"/>
      <c r="E5108" s="296"/>
      <c r="F5108" s="297"/>
    </row>
    <row r="5109" spans="3:6" x14ac:dyDescent="0.2">
      <c r="C5109" s="294"/>
      <c r="D5109" s="295"/>
      <c r="E5109" s="296"/>
      <c r="F5109" s="297"/>
    </row>
    <row r="5110" spans="3:6" x14ac:dyDescent="0.2">
      <c r="C5110" s="294"/>
      <c r="D5110" s="295"/>
      <c r="E5110" s="296"/>
      <c r="F5110" s="297"/>
    </row>
    <row r="5111" spans="3:6" x14ac:dyDescent="0.2">
      <c r="C5111" s="294"/>
      <c r="D5111" s="295"/>
      <c r="E5111" s="296"/>
      <c r="F5111" s="297"/>
    </row>
    <row r="5112" spans="3:6" x14ac:dyDescent="0.2">
      <c r="C5112" s="294"/>
      <c r="D5112" s="295"/>
      <c r="E5112" s="296"/>
      <c r="F5112" s="297"/>
    </row>
    <row r="5113" spans="3:6" x14ac:dyDescent="0.2">
      <c r="C5113" s="294"/>
      <c r="D5113" s="295"/>
      <c r="E5113" s="296"/>
      <c r="F5113" s="297"/>
    </row>
    <row r="5114" spans="3:6" x14ac:dyDescent="0.2">
      <c r="C5114" s="294"/>
      <c r="D5114" s="295"/>
      <c r="E5114" s="296"/>
      <c r="F5114" s="297"/>
    </row>
    <row r="5115" spans="3:6" x14ac:dyDescent="0.2">
      <c r="C5115" s="294"/>
      <c r="D5115" s="295"/>
      <c r="E5115" s="296"/>
      <c r="F5115" s="297"/>
    </row>
    <row r="5116" spans="3:6" x14ac:dyDescent="0.2">
      <c r="C5116" s="294"/>
      <c r="D5116" s="295"/>
      <c r="E5116" s="296"/>
      <c r="F5116" s="297"/>
    </row>
    <row r="5117" spans="3:6" x14ac:dyDescent="0.2">
      <c r="C5117" s="294"/>
      <c r="D5117" s="295"/>
      <c r="E5117" s="296"/>
      <c r="F5117" s="297"/>
    </row>
    <row r="5118" spans="3:6" x14ac:dyDescent="0.2">
      <c r="C5118" s="294"/>
      <c r="D5118" s="295"/>
      <c r="E5118" s="296"/>
      <c r="F5118" s="297"/>
    </row>
    <row r="5119" spans="3:6" x14ac:dyDescent="0.2">
      <c r="C5119" s="294"/>
      <c r="D5119" s="295"/>
      <c r="E5119" s="296"/>
      <c r="F5119" s="297"/>
    </row>
    <row r="5120" spans="3:6" x14ac:dyDescent="0.2">
      <c r="C5120" s="294"/>
      <c r="D5120" s="295"/>
      <c r="E5120" s="296"/>
      <c r="F5120" s="297"/>
    </row>
    <row r="5121" spans="3:6" x14ac:dyDescent="0.2">
      <c r="C5121" s="294"/>
      <c r="D5121" s="295"/>
      <c r="E5121" s="296"/>
      <c r="F5121" s="297"/>
    </row>
    <row r="5122" spans="3:6" x14ac:dyDescent="0.2">
      <c r="C5122" s="294"/>
      <c r="D5122" s="295"/>
      <c r="E5122" s="296"/>
      <c r="F5122" s="297"/>
    </row>
    <row r="5123" spans="3:6" x14ac:dyDescent="0.2">
      <c r="C5123" s="294"/>
      <c r="D5123" s="295"/>
      <c r="E5123" s="296"/>
      <c r="F5123" s="297"/>
    </row>
    <row r="5124" spans="3:6" x14ac:dyDescent="0.2">
      <c r="C5124" s="294"/>
      <c r="D5124" s="295"/>
      <c r="E5124" s="296"/>
      <c r="F5124" s="297"/>
    </row>
    <row r="5125" spans="3:6" x14ac:dyDescent="0.2">
      <c r="C5125" s="294"/>
      <c r="D5125" s="295"/>
      <c r="E5125" s="296"/>
      <c r="F5125" s="297"/>
    </row>
    <row r="5126" spans="3:6" x14ac:dyDescent="0.2">
      <c r="C5126" s="294"/>
      <c r="D5126" s="295"/>
      <c r="E5126" s="296"/>
      <c r="F5126" s="297"/>
    </row>
    <row r="5127" spans="3:6" x14ac:dyDescent="0.2">
      <c r="C5127" s="294"/>
      <c r="D5127" s="295"/>
      <c r="E5127" s="296"/>
      <c r="F5127" s="297"/>
    </row>
    <row r="5128" spans="3:6" x14ac:dyDescent="0.2">
      <c r="C5128" s="294"/>
      <c r="D5128" s="295"/>
      <c r="E5128" s="296"/>
      <c r="F5128" s="297"/>
    </row>
    <row r="5129" spans="3:6" x14ac:dyDescent="0.2">
      <c r="C5129" s="294"/>
      <c r="D5129" s="295"/>
      <c r="E5129" s="296"/>
      <c r="F5129" s="297"/>
    </row>
    <row r="5130" spans="3:6" x14ac:dyDescent="0.2">
      <c r="C5130" s="294"/>
      <c r="D5130" s="295"/>
      <c r="E5130" s="296"/>
      <c r="F5130" s="297"/>
    </row>
    <row r="5131" spans="3:6" x14ac:dyDescent="0.2">
      <c r="C5131" s="294"/>
      <c r="D5131" s="295"/>
      <c r="E5131" s="296"/>
      <c r="F5131" s="297"/>
    </row>
    <row r="5132" spans="3:6" x14ac:dyDescent="0.2">
      <c r="C5132" s="294"/>
      <c r="D5132" s="295"/>
      <c r="E5132" s="296"/>
      <c r="F5132" s="297"/>
    </row>
    <row r="5133" spans="3:6" x14ac:dyDescent="0.2">
      <c r="C5133" s="294"/>
      <c r="D5133" s="295"/>
      <c r="E5133" s="296"/>
      <c r="F5133" s="297"/>
    </row>
    <row r="5134" spans="3:6" x14ac:dyDescent="0.2">
      <c r="C5134" s="294"/>
      <c r="D5134" s="295"/>
      <c r="E5134" s="296"/>
      <c r="F5134" s="297"/>
    </row>
    <row r="5135" spans="3:6" x14ac:dyDescent="0.2">
      <c r="C5135" s="294"/>
      <c r="D5135" s="295"/>
      <c r="E5135" s="296"/>
      <c r="F5135" s="297"/>
    </row>
    <row r="5136" spans="3:6" x14ac:dyDescent="0.2">
      <c r="C5136" s="294"/>
      <c r="D5136" s="295"/>
      <c r="E5136" s="296"/>
      <c r="F5136" s="297"/>
    </row>
    <row r="5137" spans="3:6" x14ac:dyDescent="0.2">
      <c r="C5137" s="294"/>
      <c r="D5137" s="295"/>
      <c r="E5137" s="296"/>
      <c r="F5137" s="297"/>
    </row>
    <row r="5138" spans="3:6" x14ac:dyDescent="0.2">
      <c r="C5138" s="294"/>
      <c r="D5138" s="295"/>
      <c r="E5138" s="296"/>
      <c r="F5138" s="297"/>
    </row>
    <row r="5139" spans="3:6" x14ac:dyDescent="0.2">
      <c r="C5139" s="294"/>
      <c r="D5139" s="295"/>
      <c r="E5139" s="296"/>
      <c r="F5139" s="297"/>
    </row>
    <row r="5140" spans="3:6" x14ac:dyDescent="0.2">
      <c r="C5140" s="294"/>
      <c r="D5140" s="295"/>
      <c r="E5140" s="296"/>
      <c r="F5140" s="297"/>
    </row>
    <row r="5141" spans="3:6" x14ac:dyDescent="0.2">
      <c r="C5141" s="294"/>
      <c r="D5141" s="295"/>
      <c r="E5141" s="296"/>
      <c r="F5141" s="297"/>
    </row>
    <row r="5142" spans="3:6" x14ac:dyDescent="0.2">
      <c r="C5142" s="294"/>
      <c r="D5142" s="295"/>
      <c r="E5142" s="296"/>
      <c r="F5142" s="297"/>
    </row>
    <row r="5143" spans="3:6" x14ac:dyDescent="0.2">
      <c r="C5143" s="294"/>
      <c r="D5143" s="295"/>
      <c r="E5143" s="296"/>
      <c r="F5143" s="297"/>
    </row>
    <row r="5144" spans="3:6" x14ac:dyDescent="0.2">
      <c r="C5144" s="294"/>
      <c r="D5144" s="295"/>
      <c r="E5144" s="296"/>
      <c r="F5144" s="297"/>
    </row>
    <row r="5145" spans="3:6" x14ac:dyDescent="0.2">
      <c r="C5145" s="294"/>
      <c r="D5145" s="295"/>
      <c r="E5145" s="296"/>
      <c r="F5145" s="297"/>
    </row>
    <row r="5146" spans="3:6" x14ac:dyDescent="0.2">
      <c r="C5146" s="294"/>
      <c r="D5146" s="295"/>
      <c r="E5146" s="296"/>
      <c r="F5146" s="297"/>
    </row>
    <row r="5147" spans="3:6" x14ac:dyDescent="0.2">
      <c r="C5147" s="294"/>
      <c r="D5147" s="295"/>
      <c r="E5147" s="296"/>
      <c r="F5147" s="297"/>
    </row>
    <row r="5148" spans="3:6" x14ac:dyDescent="0.2">
      <c r="C5148" s="294"/>
      <c r="D5148" s="295"/>
      <c r="E5148" s="296"/>
      <c r="F5148" s="297"/>
    </row>
    <row r="5149" spans="3:6" x14ac:dyDescent="0.2">
      <c r="C5149" s="294"/>
      <c r="D5149" s="295"/>
      <c r="E5149" s="296"/>
      <c r="F5149" s="297"/>
    </row>
    <row r="5150" spans="3:6" x14ac:dyDescent="0.2">
      <c r="C5150" s="294"/>
      <c r="D5150" s="295"/>
      <c r="E5150" s="296"/>
      <c r="F5150" s="297"/>
    </row>
    <row r="5151" spans="3:6" x14ac:dyDescent="0.2">
      <c r="C5151" s="294"/>
      <c r="D5151" s="295"/>
      <c r="E5151" s="296"/>
      <c r="F5151" s="297"/>
    </row>
    <row r="5152" spans="3:6" x14ac:dyDescent="0.2">
      <c r="C5152" s="294"/>
      <c r="D5152" s="295"/>
      <c r="E5152" s="296"/>
      <c r="F5152" s="297"/>
    </row>
    <row r="5153" spans="3:6" x14ac:dyDescent="0.2">
      <c r="C5153" s="294"/>
      <c r="D5153" s="295"/>
      <c r="E5153" s="296"/>
      <c r="F5153" s="297"/>
    </row>
    <row r="5154" spans="3:6" x14ac:dyDescent="0.2">
      <c r="C5154" s="294"/>
      <c r="D5154" s="295"/>
      <c r="E5154" s="296"/>
      <c r="F5154" s="297"/>
    </row>
    <row r="5155" spans="3:6" x14ac:dyDescent="0.2">
      <c r="C5155" s="294"/>
      <c r="D5155" s="295"/>
      <c r="E5155" s="296"/>
      <c r="F5155" s="297"/>
    </row>
    <row r="5156" spans="3:6" x14ac:dyDescent="0.2">
      <c r="C5156" s="294"/>
      <c r="D5156" s="295"/>
      <c r="E5156" s="296"/>
      <c r="F5156" s="297"/>
    </row>
    <row r="5157" spans="3:6" x14ac:dyDescent="0.2">
      <c r="C5157" s="294"/>
      <c r="D5157" s="295"/>
      <c r="E5157" s="296"/>
      <c r="F5157" s="297"/>
    </row>
    <row r="5158" spans="3:6" x14ac:dyDescent="0.2">
      <c r="C5158" s="294"/>
      <c r="D5158" s="295"/>
      <c r="E5158" s="296"/>
      <c r="F5158" s="297"/>
    </row>
    <row r="5159" spans="3:6" x14ac:dyDescent="0.2">
      <c r="C5159" s="294"/>
      <c r="D5159" s="295"/>
      <c r="E5159" s="296"/>
      <c r="F5159" s="297"/>
    </row>
    <row r="5160" spans="3:6" x14ac:dyDescent="0.2">
      <c r="C5160" s="294"/>
      <c r="D5160" s="295"/>
      <c r="E5160" s="296"/>
      <c r="F5160" s="297"/>
    </row>
    <row r="5161" spans="3:6" x14ac:dyDescent="0.2">
      <c r="C5161" s="294"/>
      <c r="D5161" s="295"/>
      <c r="E5161" s="296"/>
      <c r="F5161" s="297"/>
    </row>
    <row r="5162" spans="3:6" x14ac:dyDescent="0.2">
      <c r="C5162" s="294"/>
      <c r="D5162" s="295"/>
      <c r="E5162" s="296"/>
      <c r="F5162" s="297"/>
    </row>
    <row r="5163" spans="3:6" x14ac:dyDescent="0.2">
      <c r="C5163" s="294"/>
      <c r="D5163" s="295"/>
      <c r="E5163" s="296"/>
      <c r="F5163" s="297"/>
    </row>
    <row r="5164" spans="3:6" x14ac:dyDescent="0.2">
      <c r="C5164" s="294"/>
      <c r="D5164" s="295"/>
      <c r="E5164" s="296"/>
      <c r="F5164" s="297"/>
    </row>
    <row r="5165" spans="3:6" x14ac:dyDescent="0.2">
      <c r="C5165" s="294"/>
      <c r="D5165" s="295"/>
      <c r="E5165" s="296"/>
      <c r="F5165" s="297"/>
    </row>
    <row r="5166" spans="3:6" x14ac:dyDescent="0.2">
      <c r="C5166" s="294"/>
      <c r="D5166" s="295"/>
      <c r="E5166" s="296"/>
      <c r="F5166" s="297"/>
    </row>
    <row r="5167" spans="3:6" x14ac:dyDescent="0.2">
      <c r="C5167" s="294"/>
      <c r="D5167" s="295"/>
      <c r="E5167" s="296"/>
      <c r="F5167" s="297"/>
    </row>
    <row r="5168" spans="3:6" x14ac:dyDescent="0.2">
      <c r="C5168" s="294"/>
      <c r="D5168" s="295"/>
      <c r="E5168" s="296"/>
      <c r="F5168" s="297"/>
    </row>
    <row r="5169" spans="3:6" x14ac:dyDescent="0.2">
      <c r="C5169" s="294"/>
      <c r="D5169" s="295"/>
      <c r="E5169" s="296"/>
      <c r="F5169" s="297"/>
    </row>
    <row r="5170" spans="3:6" x14ac:dyDescent="0.2">
      <c r="C5170" s="294"/>
      <c r="D5170" s="295"/>
      <c r="E5170" s="296"/>
      <c r="F5170" s="297"/>
    </row>
    <row r="5171" spans="3:6" x14ac:dyDescent="0.2">
      <c r="C5171" s="294"/>
      <c r="D5171" s="295"/>
      <c r="E5171" s="296"/>
      <c r="F5171" s="297"/>
    </row>
    <row r="5172" spans="3:6" x14ac:dyDescent="0.2">
      <c r="C5172" s="294"/>
      <c r="D5172" s="295"/>
      <c r="E5172" s="296"/>
      <c r="F5172" s="297"/>
    </row>
    <row r="5173" spans="3:6" x14ac:dyDescent="0.2">
      <c r="C5173" s="294"/>
      <c r="D5173" s="295"/>
      <c r="E5173" s="296"/>
      <c r="F5173" s="297"/>
    </row>
    <row r="5174" spans="3:6" x14ac:dyDescent="0.2">
      <c r="C5174" s="294"/>
      <c r="D5174" s="295"/>
      <c r="E5174" s="296"/>
      <c r="F5174" s="297"/>
    </row>
    <row r="5175" spans="3:6" x14ac:dyDescent="0.2">
      <c r="C5175" s="294"/>
      <c r="D5175" s="295"/>
      <c r="E5175" s="296"/>
      <c r="F5175" s="297"/>
    </row>
    <row r="5176" spans="3:6" x14ac:dyDescent="0.2">
      <c r="C5176" s="294"/>
      <c r="D5176" s="295"/>
      <c r="E5176" s="296"/>
      <c r="F5176" s="297"/>
    </row>
    <row r="5177" spans="3:6" x14ac:dyDescent="0.2">
      <c r="C5177" s="294"/>
      <c r="D5177" s="295"/>
      <c r="E5177" s="296"/>
      <c r="F5177" s="297"/>
    </row>
    <row r="5178" spans="3:6" x14ac:dyDescent="0.2">
      <c r="C5178" s="294"/>
      <c r="D5178" s="295"/>
      <c r="E5178" s="296"/>
      <c r="F5178" s="297"/>
    </row>
    <row r="5179" spans="3:6" x14ac:dyDescent="0.2">
      <c r="C5179" s="294"/>
      <c r="D5179" s="295"/>
      <c r="E5179" s="296"/>
      <c r="F5179" s="297"/>
    </row>
    <row r="5180" spans="3:6" x14ac:dyDescent="0.2">
      <c r="C5180" s="294"/>
      <c r="D5180" s="295"/>
      <c r="E5180" s="296"/>
      <c r="F5180" s="297"/>
    </row>
    <row r="5181" spans="3:6" x14ac:dyDescent="0.2">
      <c r="C5181" s="294"/>
      <c r="D5181" s="295"/>
      <c r="E5181" s="296"/>
      <c r="F5181" s="297"/>
    </row>
    <row r="5182" spans="3:6" x14ac:dyDescent="0.2">
      <c r="C5182" s="294"/>
      <c r="D5182" s="295"/>
      <c r="E5182" s="296"/>
      <c r="F5182" s="297"/>
    </row>
    <row r="5183" spans="3:6" x14ac:dyDescent="0.2">
      <c r="C5183" s="294"/>
      <c r="D5183" s="295"/>
      <c r="E5183" s="296"/>
      <c r="F5183" s="297"/>
    </row>
    <row r="5184" spans="3:6" x14ac:dyDescent="0.2">
      <c r="C5184" s="294"/>
      <c r="D5184" s="295"/>
      <c r="E5184" s="296"/>
      <c r="F5184" s="297"/>
    </row>
    <row r="5185" spans="3:6" x14ac:dyDescent="0.2">
      <c r="C5185" s="294"/>
      <c r="D5185" s="295"/>
      <c r="E5185" s="296"/>
      <c r="F5185" s="297"/>
    </row>
    <row r="5186" spans="3:6" x14ac:dyDescent="0.2">
      <c r="C5186" s="294"/>
      <c r="D5186" s="295"/>
      <c r="E5186" s="296"/>
      <c r="F5186" s="297"/>
    </row>
    <row r="5187" spans="3:6" x14ac:dyDescent="0.2">
      <c r="C5187" s="294"/>
      <c r="D5187" s="295"/>
      <c r="E5187" s="296"/>
      <c r="F5187" s="297"/>
    </row>
    <row r="5188" spans="3:6" x14ac:dyDescent="0.2">
      <c r="C5188" s="294"/>
      <c r="D5188" s="295"/>
      <c r="E5188" s="296"/>
      <c r="F5188" s="297"/>
    </row>
    <row r="5189" spans="3:6" x14ac:dyDescent="0.2">
      <c r="C5189" s="294"/>
      <c r="D5189" s="295"/>
      <c r="E5189" s="296"/>
      <c r="F5189" s="297"/>
    </row>
    <row r="5190" spans="3:6" x14ac:dyDescent="0.2">
      <c r="C5190" s="294"/>
      <c r="D5190" s="295"/>
      <c r="E5190" s="296"/>
      <c r="F5190" s="297"/>
    </row>
    <row r="5191" spans="3:6" x14ac:dyDescent="0.2">
      <c r="C5191" s="294"/>
      <c r="D5191" s="295"/>
      <c r="E5191" s="296"/>
      <c r="F5191" s="297"/>
    </row>
    <row r="5192" spans="3:6" x14ac:dyDescent="0.2">
      <c r="C5192" s="294"/>
      <c r="D5192" s="295"/>
      <c r="E5192" s="296"/>
      <c r="F5192" s="297"/>
    </row>
    <row r="5193" spans="3:6" x14ac:dyDescent="0.2">
      <c r="C5193" s="294"/>
      <c r="D5193" s="295"/>
      <c r="E5193" s="296"/>
      <c r="F5193" s="297"/>
    </row>
    <row r="5194" spans="3:6" x14ac:dyDescent="0.2">
      <c r="C5194" s="294"/>
      <c r="D5194" s="295"/>
      <c r="E5194" s="296"/>
      <c r="F5194" s="297"/>
    </row>
    <row r="5195" spans="3:6" x14ac:dyDescent="0.2">
      <c r="C5195" s="294"/>
      <c r="D5195" s="295"/>
      <c r="E5195" s="296"/>
      <c r="F5195" s="297"/>
    </row>
    <row r="5196" spans="3:6" x14ac:dyDescent="0.2">
      <c r="C5196" s="294"/>
      <c r="D5196" s="295"/>
      <c r="E5196" s="296"/>
      <c r="F5196" s="297"/>
    </row>
    <row r="5197" spans="3:6" x14ac:dyDescent="0.2">
      <c r="C5197" s="294"/>
      <c r="D5197" s="295"/>
      <c r="E5197" s="296"/>
      <c r="F5197" s="297"/>
    </row>
    <row r="5198" spans="3:6" x14ac:dyDescent="0.2">
      <c r="C5198" s="294"/>
      <c r="D5198" s="295"/>
      <c r="E5198" s="296"/>
      <c r="F5198" s="297"/>
    </row>
    <row r="5199" spans="3:6" x14ac:dyDescent="0.2">
      <c r="C5199" s="294"/>
      <c r="D5199" s="295"/>
      <c r="E5199" s="296"/>
      <c r="F5199" s="297"/>
    </row>
    <row r="5200" spans="3:6" x14ac:dyDescent="0.2">
      <c r="C5200" s="294"/>
      <c r="D5200" s="295"/>
      <c r="E5200" s="296"/>
      <c r="F5200" s="297"/>
    </row>
    <row r="5201" spans="3:6" x14ac:dyDescent="0.2">
      <c r="C5201" s="294"/>
      <c r="D5201" s="295"/>
      <c r="E5201" s="296"/>
      <c r="F5201" s="297"/>
    </row>
    <row r="5202" spans="3:6" x14ac:dyDescent="0.2">
      <c r="C5202" s="294"/>
      <c r="D5202" s="295"/>
      <c r="E5202" s="296"/>
      <c r="F5202" s="297"/>
    </row>
    <row r="5203" spans="3:6" x14ac:dyDescent="0.2">
      <c r="C5203" s="294"/>
      <c r="D5203" s="295"/>
      <c r="E5203" s="296"/>
      <c r="F5203" s="297"/>
    </row>
    <row r="5204" spans="3:6" x14ac:dyDescent="0.2">
      <c r="C5204" s="294"/>
      <c r="D5204" s="295"/>
      <c r="E5204" s="296"/>
      <c r="F5204" s="297"/>
    </row>
    <row r="5205" spans="3:6" x14ac:dyDescent="0.2">
      <c r="C5205" s="294"/>
      <c r="D5205" s="295"/>
      <c r="E5205" s="296"/>
      <c r="F5205" s="297"/>
    </row>
    <row r="5206" spans="3:6" x14ac:dyDescent="0.2">
      <c r="C5206" s="294"/>
      <c r="D5206" s="295"/>
      <c r="E5206" s="296"/>
      <c r="F5206" s="297"/>
    </row>
    <row r="5207" spans="3:6" x14ac:dyDescent="0.2">
      <c r="C5207" s="294"/>
      <c r="D5207" s="295"/>
      <c r="E5207" s="296"/>
      <c r="F5207" s="297"/>
    </row>
    <row r="5208" spans="3:6" x14ac:dyDescent="0.2">
      <c r="C5208" s="294"/>
      <c r="D5208" s="295"/>
      <c r="E5208" s="296"/>
      <c r="F5208" s="297"/>
    </row>
    <row r="5209" spans="3:6" x14ac:dyDescent="0.2">
      <c r="C5209" s="294"/>
      <c r="D5209" s="295"/>
      <c r="E5209" s="296"/>
      <c r="F5209" s="297"/>
    </row>
    <row r="5210" spans="3:6" x14ac:dyDescent="0.2">
      <c r="C5210" s="294"/>
      <c r="D5210" s="295"/>
      <c r="E5210" s="296"/>
      <c r="F5210" s="297"/>
    </row>
    <row r="5211" spans="3:6" x14ac:dyDescent="0.2">
      <c r="C5211" s="294"/>
      <c r="D5211" s="295"/>
      <c r="E5211" s="296"/>
      <c r="F5211" s="297"/>
    </row>
    <row r="5212" spans="3:6" x14ac:dyDescent="0.2">
      <c r="C5212" s="294"/>
      <c r="D5212" s="295"/>
      <c r="E5212" s="296"/>
      <c r="F5212" s="297"/>
    </row>
    <row r="5213" spans="3:6" x14ac:dyDescent="0.2">
      <c r="C5213" s="294"/>
      <c r="D5213" s="295"/>
      <c r="E5213" s="296"/>
      <c r="F5213" s="297"/>
    </row>
    <row r="5214" spans="3:6" x14ac:dyDescent="0.2">
      <c r="C5214" s="294"/>
      <c r="D5214" s="295"/>
      <c r="E5214" s="296"/>
      <c r="F5214" s="297"/>
    </row>
    <row r="5215" spans="3:6" x14ac:dyDescent="0.2">
      <c r="C5215" s="294"/>
      <c r="D5215" s="295"/>
      <c r="E5215" s="296"/>
      <c r="F5215" s="297"/>
    </row>
    <row r="5216" spans="3:6" x14ac:dyDescent="0.2">
      <c r="C5216" s="294"/>
      <c r="D5216" s="295"/>
      <c r="E5216" s="296"/>
      <c r="F5216" s="297"/>
    </row>
    <row r="5217" spans="3:6" x14ac:dyDescent="0.2">
      <c r="C5217" s="294"/>
      <c r="D5217" s="295"/>
      <c r="E5217" s="296"/>
      <c r="F5217" s="297"/>
    </row>
    <row r="5218" spans="3:6" x14ac:dyDescent="0.2">
      <c r="C5218" s="294"/>
      <c r="D5218" s="295"/>
      <c r="E5218" s="296"/>
      <c r="F5218" s="297"/>
    </row>
    <row r="5219" spans="3:6" x14ac:dyDescent="0.2">
      <c r="C5219" s="294"/>
      <c r="D5219" s="295"/>
      <c r="E5219" s="296"/>
      <c r="F5219" s="297"/>
    </row>
    <row r="5220" spans="3:6" x14ac:dyDescent="0.2">
      <c r="C5220" s="294"/>
      <c r="D5220" s="295"/>
      <c r="E5220" s="296"/>
      <c r="F5220" s="297"/>
    </row>
    <row r="5221" spans="3:6" x14ac:dyDescent="0.2">
      <c r="C5221" s="294"/>
      <c r="D5221" s="295"/>
      <c r="E5221" s="296"/>
      <c r="F5221" s="297"/>
    </row>
    <row r="5222" spans="3:6" x14ac:dyDescent="0.2">
      <c r="C5222" s="294"/>
      <c r="D5222" s="295"/>
      <c r="E5222" s="296"/>
      <c r="F5222" s="297"/>
    </row>
    <row r="5223" spans="3:6" x14ac:dyDescent="0.2">
      <c r="C5223" s="294"/>
      <c r="D5223" s="295"/>
      <c r="E5223" s="296"/>
      <c r="F5223" s="297"/>
    </row>
    <row r="5224" spans="3:6" x14ac:dyDescent="0.2">
      <c r="C5224" s="294"/>
      <c r="D5224" s="295"/>
      <c r="E5224" s="296"/>
      <c r="F5224" s="297"/>
    </row>
    <row r="5225" spans="3:6" x14ac:dyDescent="0.2">
      <c r="C5225" s="294"/>
      <c r="D5225" s="295"/>
      <c r="E5225" s="296"/>
      <c r="F5225" s="297"/>
    </row>
    <row r="5226" spans="3:6" x14ac:dyDescent="0.2">
      <c r="C5226" s="294"/>
      <c r="D5226" s="295"/>
      <c r="E5226" s="296"/>
      <c r="F5226" s="297"/>
    </row>
    <row r="5227" spans="3:6" x14ac:dyDescent="0.2">
      <c r="C5227" s="294"/>
      <c r="D5227" s="295"/>
      <c r="E5227" s="296"/>
      <c r="F5227" s="297"/>
    </row>
    <row r="5228" spans="3:6" x14ac:dyDescent="0.2">
      <c r="C5228" s="294"/>
      <c r="D5228" s="295"/>
      <c r="E5228" s="296"/>
      <c r="F5228" s="297"/>
    </row>
    <row r="5229" spans="3:6" x14ac:dyDescent="0.2">
      <c r="C5229" s="294"/>
      <c r="D5229" s="295"/>
      <c r="E5229" s="296"/>
      <c r="F5229" s="297"/>
    </row>
    <row r="5230" spans="3:6" x14ac:dyDescent="0.2">
      <c r="C5230" s="294"/>
      <c r="D5230" s="295"/>
      <c r="E5230" s="296"/>
      <c r="F5230" s="297"/>
    </row>
    <row r="5231" spans="3:6" x14ac:dyDescent="0.2">
      <c r="C5231" s="294"/>
      <c r="D5231" s="295"/>
      <c r="E5231" s="296"/>
      <c r="F5231" s="297"/>
    </row>
    <row r="5232" spans="3:6" x14ac:dyDescent="0.2">
      <c r="C5232" s="294"/>
      <c r="D5232" s="295"/>
      <c r="E5232" s="296"/>
      <c r="F5232" s="297"/>
    </row>
    <row r="5233" spans="3:6" x14ac:dyDescent="0.2">
      <c r="C5233" s="294"/>
      <c r="D5233" s="295"/>
      <c r="E5233" s="296"/>
      <c r="F5233" s="297"/>
    </row>
    <row r="5234" spans="3:6" x14ac:dyDescent="0.2">
      <c r="C5234" s="294"/>
      <c r="D5234" s="295"/>
      <c r="E5234" s="296"/>
      <c r="F5234" s="297"/>
    </row>
    <row r="5235" spans="3:6" x14ac:dyDescent="0.2">
      <c r="C5235" s="294"/>
      <c r="D5235" s="295"/>
      <c r="E5235" s="296"/>
      <c r="F5235" s="297"/>
    </row>
    <row r="5236" spans="3:6" x14ac:dyDescent="0.2">
      <c r="C5236" s="294"/>
      <c r="D5236" s="295"/>
      <c r="E5236" s="296"/>
      <c r="F5236" s="297"/>
    </row>
    <row r="5237" spans="3:6" x14ac:dyDescent="0.2">
      <c r="C5237" s="294"/>
      <c r="D5237" s="295"/>
      <c r="E5237" s="296"/>
      <c r="F5237" s="297"/>
    </row>
    <row r="5238" spans="3:6" x14ac:dyDescent="0.2">
      <c r="C5238" s="294"/>
      <c r="D5238" s="295"/>
      <c r="E5238" s="296"/>
      <c r="F5238" s="297"/>
    </row>
    <row r="5239" spans="3:6" x14ac:dyDescent="0.2">
      <c r="C5239" s="294"/>
      <c r="D5239" s="295"/>
      <c r="E5239" s="296"/>
      <c r="F5239" s="297"/>
    </row>
    <row r="5240" spans="3:6" x14ac:dyDescent="0.2">
      <c r="C5240" s="294"/>
      <c r="D5240" s="295"/>
      <c r="E5240" s="296"/>
      <c r="F5240" s="297"/>
    </row>
    <row r="5241" spans="3:6" x14ac:dyDescent="0.2">
      <c r="C5241" s="294"/>
      <c r="D5241" s="295"/>
      <c r="E5241" s="296"/>
      <c r="F5241" s="297"/>
    </row>
    <row r="5242" spans="3:6" x14ac:dyDescent="0.2">
      <c r="C5242" s="294"/>
      <c r="D5242" s="295"/>
      <c r="E5242" s="296"/>
      <c r="F5242" s="297"/>
    </row>
    <row r="5243" spans="3:6" x14ac:dyDescent="0.2">
      <c r="C5243" s="294"/>
      <c r="D5243" s="295"/>
      <c r="E5243" s="296"/>
      <c r="F5243" s="297"/>
    </row>
    <row r="5244" spans="3:6" x14ac:dyDescent="0.2">
      <c r="C5244" s="294"/>
      <c r="D5244" s="295"/>
      <c r="E5244" s="296"/>
      <c r="F5244" s="297"/>
    </row>
    <row r="5245" spans="3:6" x14ac:dyDescent="0.2">
      <c r="C5245" s="294"/>
      <c r="D5245" s="295"/>
      <c r="E5245" s="296"/>
      <c r="F5245" s="297"/>
    </row>
    <row r="5246" spans="3:6" x14ac:dyDescent="0.2">
      <c r="C5246" s="294"/>
      <c r="D5246" s="295"/>
      <c r="E5246" s="296"/>
      <c r="F5246" s="297"/>
    </row>
    <row r="5247" spans="3:6" x14ac:dyDescent="0.2">
      <c r="C5247" s="294"/>
      <c r="D5247" s="295"/>
      <c r="E5247" s="296"/>
      <c r="F5247" s="297"/>
    </row>
    <row r="5248" spans="3:6" x14ac:dyDescent="0.2">
      <c r="C5248" s="294"/>
      <c r="D5248" s="295"/>
      <c r="E5248" s="296"/>
      <c r="F5248" s="297"/>
    </row>
    <row r="5249" spans="3:6" x14ac:dyDescent="0.2">
      <c r="C5249" s="294"/>
      <c r="D5249" s="295"/>
      <c r="E5249" s="296"/>
      <c r="F5249" s="297"/>
    </row>
    <row r="5250" spans="3:6" x14ac:dyDescent="0.2">
      <c r="C5250" s="294"/>
      <c r="D5250" s="295"/>
      <c r="E5250" s="296"/>
      <c r="F5250" s="297"/>
    </row>
    <row r="5251" spans="3:6" x14ac:dyDescent="0.2">
      <c r="C5251" s="294"/>
      <c r="D5251" s="295"/>
      <c r="E5251" s="296"/>
      <c r="F5251" s="297"/>
    </row>
    <row r="5252" spans="3:6" x14ac:dyDescent="0.2">
      <c r="C5252" s="294"/>
      <c r="D5252" s="295"/>
      <c r="E5252" s="296"/>
      <c r="F5252" s="297"/>
    </row>
    <row r="5253" spans="3:6" x14ac:dyDescent="0.2">
      <c r="C5253" s="294"/>
      <c r="D5253" s="295"/>
      <c r="E5253" s="296"/>
      <c r="F5253" s="297"/>
    </row>
    <row r="5254" spans="3:6" x14ac:dyDescent="0.2">
      <c r="C5254" s="294"/>
      <c r="D5254" s="295"/>
      <c r="E5254" s="296"/>
      <c r="F5254" s="297"/>
    </row>
    <row r="5255" spans="3:6" x14ac:dyDescent="0.2">
      <c r="C5255" s="294"/>
      <c r="D5255" s="295"/>
      <c r="E5255" s="296"/>
      <c r="F5255" s="297"/>
    </row>
    <row r="5256" spans="3:6" x14ac:dyDescent="0.2">
      <c r="C5256" s="294"/>
      <c r="D5256" s="295"/>
      <c r="E5256" s="296"/>
      <c r="F5256" s="297"/>
    </row>
    <row r="5257" spans="3:6" x14ac:dyDescent="0.2">
      <c r="C5257" s="294"/>
      <c r="D5257" s="295"/>
      <c r="E5257" s="296"/>
      <c r="F5257" s="297"/>
    </row>
    <row r="5258" spans="3:6" x14ac:dyDescent="0.2">
      <c r="C5258" s="294"/>
      <c r="D5258" s="295"/>
      <c r="E5258" s="296"/>
      <c r="F5258" s="297"/>
    </row>
    <row r="5259" spans="3:6" x14ac:dyDescent="0.2">
      <c r="C5259" s="294"/>
      <c r="D5259" s="295"/>
      <c r="E5259" s="296"/>
      <c r="F5259" s="297"/>
    </row>
    <row r="5260" spans="3:6" x14ac:dyDescent="0.2">
      <c r="C5260" s="294"/>
      <c r="D5260" s="295"/>
      <c r="E5260" s="296"/>
      <c r="F5260" s="297"/>
    </row>
    <row r="5261" spans="3:6" x14ac:dyDescent="0.2">
      <c r="C5261" s="294"/>
      <c r="D5261" s="295"/>
      <c r="E5261" s="296"/>
      <c r="F5261" s="297"/>
    </row>
    <row r="5262" spans="3:6" x14ac:dyDescent="0.2">
      <c r="C5262" s="294"/>
      <c r="D5262" s="295"/>
      <c r="E5262" s="296"/>
      <c r="F5262" s="297"/>
    </row>
    <row r="5263" spans="3:6" x14ac:dyDescent="0.2">
      <c r="C5263" s="294"/>
      <c r="D5263" s="295"/>
      <c r="E5263" s="296"/>
      <c r="F5263" s="297"/>
    </row>
    <row r="5264" spans="3:6" x14ac:dyDescent="0.2">
      <c r="C5264" s="294"/>
      <c r="D5264" s="295"/>
      <c r="E5264" s="296"/>
      <c r="F5264" s="297"/>
    </row>
    <row r="5265" spans="3:6" x14ac:dyDescent="0.2">
      <c r="C5265" s="294"/>
      <c r="D5265" s="295"/>
      <c r="E5265" s="296"/>
      <c r="F5265" s="297"/>
    </row>
    <row r="5266" spans="3:6" x14ac:dyDescent="0.2">
      <c r="C5266" s="294"/>
      <c r="D5266" s="295"/>
      <c r="E5266" s="296"/>
      <c r="F5266" s="297"/>
    </row>
    <row r="5267" spans="3:6" x14ac:dyDescent="0.2">
      <c r="C5267" s="294"/>
      <c r="D5267" s="295"/>
      <c r="E5267" s="296"/>
      <c r="F5267" s="297"/>
    </row>
    <row r="5268" spans="3:6" x14ac:dyDescent="0.2">
      <c r="C5268" s="294"/>
      <c r="D5268" s="295"/>
      <c r="E5268" s="296"/>
      <c r="F5268" s="297"/>
    </row>
    <row r="5269" spans="3:6" x14ac:dyDescent="0.2">
      <c r="C5269" s="294"/>
      <c r="D5269" s="295"/>
      <c r="E5269" s="296"/>
      <c r="F5269" s="297"/>
    </row>
    <row r="5270" spans="3:6" x14ac:dyDescent="0.2">
      <c r="C5270" s="294"/>
      <c r="D5270" s="295"/>
      <c r="E5270" s="296"/>
      <c r="F5270" s="297"/>
    </row>
    <row r="5271" spans="3:6" x14ac:dyDescent="0.2">
      <c r="C5271" s="294"/>
      <c r="D5271" s="295"/>
      <c r="E5271" s="296"/>
      <c r="F5271" s="297"/>
    </row>
    <row r="5272" spans="3:6" x14ac:dyDescent="0.2">
      <c r="C5272" s="294"/>
      <c r="D5272" s="295"/>
      <c r="E5272" s="296"/>
      <c r="F5272" s="297"/>
    </row>
    <row r="5273" spans="3:6" x14ac:dyDescent="0.2">
      <c r="C5273" s="294"/>
      <c r="D5273" s="295"/>
      <c r="E5273" s="296"/>
      <c r="F5273" s="297"/>
    </row>
    <row r="5274" spans="3:6" x14ac:dyDescent="0.2">
      <c r="C5274" s="294"/>
      <c r="D5274" s="295"/>
      <c r="E5274" s="296"/>
      <c r="F5274" s="297"/>
    </row>
    <row r="5275" spans="3:6" x14ac:dyDescent="0.2">
      <c r="C5275" s="294"/>
      <c r="D5275" s="295"/>
      <c r="E5275" s="296"/>
      <c r="F5275" s="297"/>
    </row>
    <row r="5276" spans="3:6" x14ac:dyDescent="0.2">
      <c r="C5276" s="294"/>
      <c r="D5276" s="295"/>
      <c r="E5276" s="296"/>
      <c r="F5276" s="297"/>
    </row>
    <row r="5277" spans="3:6" x14ac:dyDescent="0.2">
      <c r="C5277" s="294"/>
      <c r="D5277" s="295"/>
      <c r="E5277" s="296"/>
      <c r="F5277" s="297"/>
    </row>
    <row r="5278" spans="3:6" x14ac:dyDescent="0.2">
      <c r="C5278" s="294"/>
      <c r="D5278" s="295"/>
      <c r="E5278" s="296"/>
      <c r="F5278" s="297"/>
    </row>
    <row r="5279" spans="3:6" x14ac:dyDescent="0.2">
      <c r="C5279" s="294"/>
      <c r="D5279" s="295"/>
      <c r="E5279" s="296"/>
      <c r="F5279" s="297"/>
    </row>
    <row r="5280" spans="3:6" x14ac:dyDescent="0.2">
      <c r="C5280" s="294"/>
      <c r="D5280" s="295"/>
      <c r="E5280" s="296"/>
      <c r="F5280" s="297"/>
    </row>
    <row r="5281" spans="3:6" x14ac:dyDescent="0.2">
      <c r="C5281" s="294"/>
      <c r="D5281" s="295"/>
      <c r="E5281" s="296"/>
      <c r="F5281" s="297"/>
    </row>
    <row r="5282" spans="3:6" x14ac:dyDescent="0.2">
      <c r="C5282" s="294"/>
      <c r="D5282" s="295"/>
      <c r="E5282" s="296"/>
      <c r="F5282" s="297"/>
    </row>
    <row r="5283" spans="3:6" x14ac:dyDescent="0.2">
      <c r="C5283" s="294"/>
      <c r="D5283" s="295"/>
      <c r="E5283" s="296"/>
      <c r="F5283" s="297"/>
    </row>
    <row r="5284" spans="3:6" x14ac:dyDescent="0.2">
      <c r="C5284" s="294"/>
      <c r="D5284" s="295"/>
      <c r="E5284" s="296"/>
      <c r="F5284" s="297"/>
    </row>
    <row r="5285" spans="3:6" x14ac:dyDescent="0.2">
      <c r="C5285" s="294"/>
      <c r="D5285" s="295"/>
      <c r="E5285" s="296"/>
      <c r="F5285" s="297"/>
    </row>
    <row r="5286" spans="3:6" x14ac:dyDescent="0.2">
      <c r="C5286" s="294"/>
      <c r="D5286" s="295"/>
      <c r="E5286" s="296"/>
      <c r="F5286" s="297"/>
    </row>
    <row r="5287" spans="3:6" x14ac:dyDescent="0.2">
      <c r="C5287" s="294"/>
      <c r="D5287" s="295"/>
      <c r="E5287" s="296"/>
      <c r="F5287" s="297"/>
    </row>
    <row r="5288" spans="3:6" x14ac:dyDescent="0.2">
      <c r="C5288" s="294"/>
      <c r="D5288" s="295"/>
      <c r="E5288" s="296"/>
      <c r="F5288" s="297"/>
    </row>
    <row r="5289" spans="3:6" x14ac:dyDescent="0.2">
      <c r="C5289" s="294"/>
      <c r="D5289" s="295"/>
      <c r="E5289" s="296"/>
      <c r="F5289" s="297"/>
    </row>
    <row r="5290" spans="3:6" x14ac:dyDescent="0.2">
      <c r="C5290" s="294"/>
      <c r="D5290" s="295"/>
      <c r="E5290" s="296"/>
      <c r="F5290" s="297"/>
    </row>
    <row r="5291" spans="3:6" x14ac:dyDescent="0.2">
      <c r="C5291" s="294"/>
      <c r="D5291" s="295"/>
      <c r="E5291" s="296"/>
      <c r="F5291" s="297"/>
    </row>
    <row r="5292" spans="3:6" x14ac:dyDescent="0.2">
      <c r="C5292" s="294"/>
      <c r="D5292" s="295"/>
      <c r="E5292" s="296"/>
      <c r="F5292" s="297"/>
    </row>
    <row r="5293" spans="3:6" x14ac:dyDescent="0.2">
      <c r="C5293" s="294"/>
      <c r="D5293" s="295"/>
      <c r="E5293" s="296"/>
      <c r="F5293" s="297"/>
    </row>
    <row r="5294" spans="3:6" x14ac:dyDescent="0.2">
      <c r="C5294" s="294"/>
      <c r="D5294" s="295"/>
      <c r="E5294" s="296"/>
      <c r="F5294" s="297"/>
    </row>
    <row r="5295" spans="3:6" x14ac:dyDescent="0.2">
      <c r="C5295" s="294"/>
      <c r="D5295" s="295"/>
      <c r="E5295" s="296"/>
      <c r="F5295" s="297"/>
    </row>
    <row r="5296" spans="3:6" x14ac:dyDescent="0.2">
      <c r="C5296" s="294"/>
      <c r="D5296" s="295"/>
      <c r="E5296" s="296"/>
      <c r="F5296" s="297"/>
    </row>
    <row r="5297" spans="3:6" x14ac:dyDescent="0.2">
      <c r="C5297" s="294"/>
      <c r="D5297" s="295"/>
      <c r="E5297" s="296"/>
      <c r="F5297" s="297"/>
    </row>
    <row r="5298" spans="3:6" x14ac:dyDescent="0.2">
      <c r="C5298" s="294"/>
      <c r="D5298" s="295"/>
      <c r="E5298" s="296"/>
      <c r="F5298" s="297"/>
    </row>
    <row r="5299" spans="3:6" x14ac:dyDescent="0.2">
      <c r="C5299" s="294"/>
      <c r="D5299" s="295"/>
      <c r="E5299" s="296"/>
      <c r="F5299" s="297"/>
    </row>
    <row r="5300" spans="3:6" x14ac:dyDescent="0.2">
      <c r="C5300" s="294"/>
      <c r="D5300" s="295"/>
      <c r="E5300" s="296"/>
      <c r="F5300" s="297"/>
    </row>
    <row r="5301" spans="3:6" x14ac:dyDescent="0.2">
      <c r="C5301" s="294"/>
      <c r="D5301" s="295"/>
      <c r="E5301" s="296"/>
      <c r="F5301" s="297"/>
    </row>
    <row r="5302" spans="3:6" x14ac:dyDescent="0.2">
      <c r="C5302" s="294"/>
      <c r="D5302" s="295"/>
      <c r="E5302" s="296"/>
      <c r="F5302" s="297"/>
    </row>
    <row r="5303" spans="3:6" x14ac:dyDescent="0.2">
      <c r="C5303" s="294"/>
      <c r="D5303" s="295"/>
      <c r="E5303" s="296"/>
      <c r="F5303" s="297"/>
    </row>
    <row r="5304" spans="3:6" x14ac:dyDescent="0.2">
      <c r="C5304" s="294"/>
      <c r="D5304" s="295"/>
      <c r="E5304" s="296"/>
      <c r="F5304" s="297"/>
    </row>
    <row r="5305" spans="3:6" x14ac:dyDescent="0.2">
      <c r="C5305" s="294"/>
      <c r="D5305" s="295"/>
      <c r="E5305" s="296"/>
      <c r="F5305" s="297"/>
    </row>
    <row r="5306" spans="3:6" x14ac:dyDescent="0.2">
      <c r="C5306" s="294"/>
      <c r="D5306" s="295"/>
      <c r="E5306" s="296"/>
      <c r="F5306" s="297"/>
    </row>
    <row r="5307" spans="3:6" x14ac:dyDescent="0.2">
      <c r="C5307" s="294"/>
      <c r="D5307" s="295"/>
      <c r="E5307" s="296"/>
      <c r="F5307" s="297"/>
    </row>
    <row r="5308" spans="3:6" x14ac:dyDescent="0.2">
      <c r="C5308" s="294"/>
      <c r="D5308" s="295"/>
      <c r="E5308" s="296"/>
      <c r="F5308" s="297"/>
    </row>
    <row r="5309" spans="3:6" x14ac:dyDescent="0.2">
      <c r="C5309" s="294"/>
      <c r="D5309" s="295"/>
      <c r="E5309" s="296"/>
      <c r="F5309" s="297"/>
    </row>
    <row r="5310" spans="3:6" x14ac:dyDescent="0.2">
      <c r="C5310" s="294"/>
      <c r="D5310" s="295"/>
      <c r="E5310" s="296"/>
      <c r="F5310" s="297"/>
    </row>
    <row r="5311" spans="3:6" x14ac:dyDescent="0.2">
      <c r="C5311" s="294"/>
      <c r="D5311" s="295"/>
      <c r="E5311" s="296"/>
      <c r="F5311" s="297"/>
    </row>
    <row r="5312" spans="3:6" x14ac:dyDescent="0.2">
      <c r="C5312" s="294"/>
      <c r="D5312" s="295"/>
      <c r="E5312" s="296"/>
      <c r="F5312" s="297"/>
    </row>
    <row r="5313" spans="3:6" x14ac:dyDescent="0.2">
      <c r="C5313" s="294"/>
      <c r="D5313" s="295"/>
      <c r="E5313" s="296"/>
      <c r="F5313" s="297"/>
    </row>
    <row r="5314" spans="3:6" x14ac:dyDescent="0.2">
      <c r="C5314" s="294"/>
      <c r="D5314" s="295"/>
      <c r="E5314" s="296"/>
      <c r="F5314" s="297"/>
    </row>
    <row r="5315" spans="3:6" x14ac:dyDescent="0.2">
      <c r="C5315" s="294"/>
      <c r="D5315" s="295"/>
      <c r="E5315" s="296"/>
      <c r="F5315" s="297"/>
    </row>
    <row r="5316" spans="3:6" x14ac:dyDescent="0.2">
      <c r="C5316" s="294"/>
      <c r="D5316" s="295"/>
      <c r="E5316" s="296"/>
      <c r="F5316" s="297"/>
    </row>
    <row r="5317" spans="3:6" x14ac:dyDescent="0.2">
      <c r="C5317" s="294"/>
      <c r="D5317" s="295"/>
      <c r="E5317" s="296"/>
      <c r="F5317" s="297"/>
    </row>
    <row r="5318" spans="3:6" x14ac:dyDescent="0.2">
      <c r="C5318" s="294"/>
      <c r="D5318" s="295"/>
      <c r="E5318" s="296"/>
      <c r="F5318" s="297"/>
    </row>
    <row r="5319" spans="3:6" x14ac:dyDescent="0.2">
      <c r="C5319" s="294"/>
      <c r="D5319" s="295"/>
      <c r="E5319" s="296"/>
      <c r="F5319" s="297"/>
    </row>
    <row r="5320" spans="3:6" x14ac:dyDescent="0.2">
      <c r="C5320" s="294"/>
      <c r="D5320" s="295"/>
      <c r="E5320" s="296"/>
      <c r="F5320" s="297"/>
    </row>
    <row r="5321" spans="3:6" x14ac:dyDescent="0.2">
      <c r="C5321" s="294"/>
      <c r="D5321" s="295"/>
      <c r="E5321" s="296"/>
      <c r="F5321" s="297"/>
    </row>
    <row r="5322" spans="3:6" x14ac:dyDescent="0.2">
      <c r="C5322" s="294"/>
      <c r="D5322" s="295"/>
      <c r="E5322" s="296"/>
      <c r="F5322" s="297"/>
    </row>
    <row r="5323" spans="3:6" x14ac:dyDescent="0.2">
      <c r="C5323" s="294"/>
      <c r="D5323" s="295"/>
      <c r="E5323" s="296"/>
      <c r="F5323" s="297"/>
    </row>
    <row r="5324" spans="3:6" x14ac:dyDescent="0.2">
      <c r="C5324" s="294"/>
      <c r="D5324" s="295"/>
      <c r="E5324" s="296"/>
      <c r="F5324" s="297"/>
    </row>
    <row r="5325" spans="3:6" x14ac:dyDescent="0.2">
      <c r="C5325" s="294"/>
      <c r="D5325" s="295"/>
      <c r="E5325" s="296"/>
      <c r="F5325" s="297"/>
    </row>
    <row r="5326" spans="3:6" x14ac:dyDescent="0.2">
      <c r="C5326" s="294"/>
      <c r="D5326" s="295"/>
      <c r="E5326" s="296"/>
      <c r="F5326" s="297"/>
    </row>
    <row r="5327" spans="3:6" x14ac:dyDescent="0.2">
      <c r="C5327" s="294"/>
      <c r="D5327" s="295"/>
      <c r="E5327" s="296"/>
      <c r="F5327" s="297"/>
    </row>
    <row r="5328" spans="3:6" x14ac:dyDescent="0.2">
      <c r="C5328" s="294"/>
      <c r="D5328" s="295"/>
      <c r="E5328" s="296"/>
      <c r="F5328" s="297"/>
    </row>
    <row r="5329" spans="3:6" x14ac:dyDescent="0.2">
      <c r="C5329" s="294"/>
      <c r="D5329" s="295"/>
      <c r="E5329" s="296"/>
      <c r="F5329" s="297"/>
    </row>
    <row r="5330" spans="3:6" x14ac:dyDescent="0.2">
      <c r="C5330" s="294"/>
      <c r="D5330" s="295"/>
      <c r="E5330" s="296"/>
      <c r="F5330" s="297"/>
    </row>
    <row r="5331" spans="3:6" x14ac:dyDescent="0.2">
      <c r="C5331" s="294"/>
      <c r="D5331" s="295"/>
      <c r="E5331" s="296"/>
      <c r="F5331" s="297"/>
    </row>
    <row r="5332" spans="3:6" x14ac:dyDescent="0.2">
      <c r="C5332" s="294"/>
      <c r="D5332" s="295"/>
      <c r="E5332" s="296"/>
      <c r="F5332" s="297"/>
    </row>
    <row r="5333" spans="3:6" x14ac:dyDescent="0.2">
      <c r="C5333" s="294"/>
      <c r="D5333" s="295"/>
      <c r="E5333" s="296"/>
      <c r="F5333" s="297"/>
    </row>
    <row r="5334" spans="3:6" x14ac:dyDescent="0.2">
      <c r="C5334" s="294"/>
      <c r="D5334" s="295"/>
      <c r="E5334" s="296"/>
      <c r="F5334" s="297"/>
    </row>
    <row r="5335" spans="3:6" x14ac:dyDescent="0.2">
      <c r="C5335" s="294"/>
      <c r="D5335" s="295"/>
      <c r="E5335" s="296"/>
      <c r="F5335" s="297"/>
    </row>
    <row r="5336" spans="3:6" x14ac:dyDescent="0.2">
      <c r="C5336" s="294"/>
      <c r="D5336" s="295"/>
      <c r="E5336" s="296"/>
      <c r="F5336" s="297"/>
    </row>
    <row r="5337" spans="3:6" x14ac:dyDescent="0.2">
      <c r="C5337" s="294"/>
      <c r="D5337" s="295"/>
      <c r="E5337" s="296"/>
      <c r="F5337" s="297"/>
    </row>
    <row r="5338" spans="3:6" x14ac:dyDescent="0.2">
      <c r="C5338" s="294"/>
      <c r="D5338" s="295"/>
      <c r="E5338" s="296"/>
      <c r="F5338" s="297"/>
    </row>
    <row r="5339" spans="3:6" x14ac:dyDescent="0.2">
      <c r="C5339" s="294"/>
      <c r="D5339" s="295"/>
      <c r="E5339" s="296"/>
      <c r="F5339" s="297"/>
    </row>
    <row r="5340" spans="3:6" x14ac:dyDescent="0.2">
      <c r="C5340" s="294"/>
      <c r="D5340" s="295"/>
      <c r="E5340" s="296"/>
      <c r="F5340" s="297"/>
    </row>
    <row r="5341" spans="3:6" x14ac:dyDescent="0.2">
      <c r="C5341" s="294"/>
      <c r="D5341" s="295"/>
      <c r="E5341" s="296"/>
      <c r="F5341" s="297"/>
    </row>
    <row r="5342" spans="3:6" x14ac:dyDescent="0.2">
      <c r="C5342" s="294"/>
      <c r="D5342" s="295"/>
      <c r="E5342" s="296"/>
      <c r="F5342" s="297"/>
    </row>
    <row r="5343" spans="3:6" x14ac:dyDescent="0.2">
      <c r="C5343" s="294"/>
      <c r="D5343" s="295"/>
      <c r="E5343" s="296"/>
      <c r="F5343" s="297"/>
    </row>
    <row r="5344" spans="3:6" x14ac:dyDescent="0.2">
      <c r="C5344" s="294"/>
      <c r="D5344" s="295"/>
      <c r="E5344" s="296"/>
      <c r="F5344" s="297"/>
    </row>
    <row r="5345" spans="3:6" x14ac:dyDescent="0.2">
      <c r="C5345" s="294"/>
      <c r="D5345" s="295"/>
      <c r="E5345" s="296"/>
      <c r="F5345" s="297"/>
    </row>
    <row r="5346" spans="3:6" x14ac:dyDescent="0.2">
      <c r="C5346" s="294"/>
      <c r="D5346" s="295"/>
      <c r="E5346" s="296"/>
      <c r="F5346" s="297"/>
    </row>
    <row r="5347" spans="3:6" x14ac:dyDescent="0.2">
      <c r="C5347" s="294"/>
      <c r="D5347" s="295"/>
      <c r="E5347" s="296"/>
      <c r="F5347" s="297"/>
    </row>
    <row r="5348" spans="3:6" x14ac:dyDescent="0.2">
      <c r="C5348" s="294"/>
      <c r="D5348" s="295"/>
      <c r="E5348" s="296"/>
      <c r="F5348" s="297"/>
    </row>
    <row r="5349" spans="3:6" x14ac:dyDescent="0.2">
      <c r="C5349" s="294"/>
      <c r="D5349" s="295"/>
      <c r="E5349" s="296"/>
      <c r="F5349" s="297"/>
    </row>
    <row r="5350" spans="3:6" x14ac:dyDescent="0.2">
      <c r="C5350" s="294"/>
      <c r="D5350" s="295"/>
      <c r="E5350" s="296"/>
      <c r="F5350" s="297"/>
    </row>
    <row r="5351" spans="3:6" x14ac:dyDescent="0.2">
      <c r="C5351" s="294"/>
      <c r="D5351" s="295"/>
      <c r="E5351" s="296"/>
      <c r="F5351" s="297"/>
    </row>
    <row r="5352" spans="3:6" x14ac:dyDescent="0.2">
      <c r="C5352" s="294"/>
      <c r="D5352" s="295"/>
      <c r="E5352" s="296"/>
      <c r="F5352" s="297"/>
    </row>
    <row r="5353" spans="3:6" x14ac:dyDescent="0.2">
      <c r="C5353" s="294"/>
      <c r="D5353" s="295"/>
      <c r="E5353" s="296"/>
      <c r="F5353" s="297"/>
    </row>
    <row r="5354" spans="3:6" x14ac:dyDescent="0.2">
      <c r="C5354" s="294"/>
      <c r="D5354" s="295"/>
      <c r="E5354" s="296"/>
      <c r="F5354" s="297"/>
    </row>
    <row r="5355" spans="3:6" x14ac:dyDescent="0.2">
      <c r="C5355" s="294"/>
      <c r="D5355" s="295"/>
      <c r="E5355" s="296"/>
      <c r="F5355" s="297"/>
    </row>
    <row r="5356" spans="3:6" x14ac:dyDescent="0.2">
      <c r="C5356" s="294"/>
      <c r="D5356" s="295"/>
      <c r="E5356" s="296"/>
      <c r="F5356" s="297"/>
    </row>
    <row r="5357" spans="3:6" x14ac:dyDescent="0.2">
      <c r="C5357" s="294"/>
      <c r="D5357" s="295"/>
      <c r="E5357" s="296"/>
      <c r="F5357" s="297"/>
    </row>
    <row r="5358" spans="3:6" x14ac:dyDescent="0.2">
      <c r="C5358" s="294"/>
      <c r="D5358" s="295"/>
      <c r="E5358" s="296"/>
      <c r="F5358" s="297"/>
    </row>
    <row r="5359" spans="3:6" x14ac:dyDescent="0.2">
      <c r="C5359" s="294"/>
      <c r="D5359" s="295"/>
      <c r="E5359" s="296"/>
      <c r="F5359" s="297"/>
    </row>
    <row r="5360" spans="3:6" x14ac:dyDescent="0.2">
      <c r="C5360" s="294"/>
      <c r="D5360" s="295"/>
      <c r="E5360" s="296"/>
      <c r="F5360" s="297"/>
    </row>
    <row r="5361" spans="3:6" x14ac:dyDescent="0.2">
      <c r="C5361" s="294"/>
      <c r="D5361" s="295"/>
      <c r="E5361" s="296"/>
      <c r="F5361" s="297"/>
    </row>
    <row r="5362" spans="3:6" x14ac:dyDescent="0.2">
      <c r="C5362" s="294"/>
      <c r="D5362" s="295"/>
      <c r="E5362" s="296"/>
      <c r="F5362" s="297"/>
    </row>
    <row r="5363" spans="3:6" x14ac:dyDescent="0.2">
      <c r="C5363" s="294"/>
      <c r="D5363" s="295"/>
      <c r="E5363" s="296"/>
      <c r="F5363" s="297"/>
    </row>
    <row r="5364" spans="3:6" x14ac:dyDescent="0.2">
      <c r="C5364" s="294"/>
      <c r="D5364" s="295"/>
      <c r="E5364" s="296"/>
      <c r="F5364" s="297"/>
    </row>
    <row r="5365" spans="3:6" x14ac:dyDescent="0.2">
      <c r="C5365" s="294"/>
      <c r="D5365" s="295"/>
      <c r="E5365" s="296"/>
      <c r="F5365" s="297"/>
    </row>
    <row r="5366" spans="3:6" x14ac:dyDescent="0.2">
      <c r="C5366" s="294"/>
      <c r="D5366" s="295"/>
      <c r="E5366" s="296"/>
      <c r="F5366" s="297"/>
    </row>
    <row r="5367" spans="3:6" x14ac:dyDescent="0.2">
      <c r="C5367" s="294"/>
      <c r="D5367" s="295"/>
      <c r="E5367" s="296"/>
      <c r="F5367" s="297"/>
    </row>
    <row r="5368" spans="3:6" x14ac:dyDescent="0.2">
      <c r="C5368" s="294"/>
      <c r="D5368" s="295"/>
      <c r="E5368" s="296"/>
      <c r="F5368" s="297"/>
    </row>
    <row r="5369" spans="3:6" x14ac:dyDescent="0.2">
      <c r="C5369" s="294"/>
      <c r="D5369" s="295"/>
      <c r="E5369" s="296"/>
      <c r="F5369" s="297"/>
    </row>
    <row r="5370" spans="3:6" x14ac:dyDescent="0.2">
      <c r="C5370" s="294"/>
      <c r="D5370" s="295"/>
      <c r="E5370" s="296"/>
      <c r="F5370" s="297"/>
    </row>
    <row r="5371" spans="3:6" x14ac:dyDescent="0.2">
      <c r="C5371" s="294"/>
      <c r="D5371" s="295"/>
      <c r="E5371" s="296"/>
      <c r="F5371" s="297"/>
    </row>
    <row r="5372" spans="3:6" x14ac:dyDescent="0.2">
      <c r="C5372" s="294"/>
      <c r="D5372" s="295"/>
      <c r="E5372" s="296"/>
      <c r="F5372" s="297"/>
    </row>
    <row r="5373" spans="3:6" x14ac:dyDescent="0.2">
      <c r="C5373" s="294"/>
      <c r="D5373" s="295"/>
      <c r="E5373" s="296"/>
      <c r="F5373" s="297"/>
    </row>
    <row r="5374" spans="3:6" x14ac:dyDescent="0.2">
      <c r="C5374" s="294"/>
      <c r="D5374" s="295"/>
      <c r="E5374" s="296"/>
      <c r="F5374" s="297"/>
    </row>
    <row r="5375" spans="3:6" x14ac:dyDescent="0.2">
      <c r="C5375" s="294"/>
      <c r="D5375" s="295"/>
      <c r="E5375" s="296"/>
      <c r="F5375" s="297"/>
    </row>
    <row r="5376" spans="3:6" x14ac:dyDescent="0.2">
      <c r="C5376" s="294"/>
      <c r="D5376" s="295"/>
      <c r="E5376" s="296"/>
      <c r="F5376" s="297"/>
    </row>
    <row r="5377" spans="3:6" x14ac:dyDescent="0.2">
      <c r="C5377" s="294"/>
      <c r="D5377" s="295"/>
      <c r="E5377" s="296"/>
      <c r="F5377" s="297"/>
    </row>
    <row r="5378" spans="3:6" x14ac:dyDescent="0.2">
      <c r="C5378" s="294"/>
      <c r="D5378" s="295"/>
      <c r="E5378" s="296"/>
      <c r="F5378" s="297"/>
    </row>
    <row r="5379" spans="3:6" x14ac:dyDescent="0.2">
      <c r="C5379" s="294"/>
      <c r="D5379" s="295"/>
      <c r="E5379" s="296"/>
      <c r="F5379" s="297"/>
    </row>
    <row r="5380" spans="3:6" x14ac:dyDescent="0.2">
      <c r="C5380" s="294"/>
      <c r="D5380" s="295"/>
      <c r="E5380" s="296"/>
      <c r="F5380" s="297"/>
    </row>
    <row r="5381" spans="3:6" x14ac:dyDescent="0.2">
      <c r="C5381" s="294"/>
      <c r="D5381" s="295"/>
      <c r="E5381" s="296"/>
      <c r="F5381" s="297"/>
    </row>
    <row r="5382" spans="3:6" x14ac:dyDescent="0.2">
      <c r="C5382" s="294"/>
      <c r="D5382" s="295"/>
      <c r="E5382" s="296"/>
      <c r="F5382" s="297"/>
    </row>
    <row r="5383" spans="3:6" x14ac:dyDescent="0.2">
      <c r="C5383" s="294"/>
      <c r="D5383" s="295"/>
      <c r="E5383" s="296"/>
      <c r="F5383" s="297"/>
    </row>
    <row r="5384" spans="3:6" x14ac:dyDescent="0.2">
      <c r="C5384" s="294"/>
      <c r="D5384" s="295"/>
      <c r="E5384" s="296"/>
      <c r="F5384" s="297"/>
    </row>
    <row r="5385" spans="3:6" x14ac:dyDescent="0.2">
      <c r="C5385" s="294"/>
      <c r="D5385" s="295"/>
      <c r="E5385" s="296"/>
      <c r="F5385" s="297"/>
    </row>
    <row r="5386" spans="3:6" x14ac:dyDescent="0.2">
      <c r="C5386" s="294"/>
      <c r="D5386" s="295"/>
      <c r="E5386" s="296"/>
      <c r="F5386" s="297"/>
    </row>
    <row r="5387" spans="3:6" x14ac:dyDescent="0.2">
      <c r="C5387" s="294"/>
      <c r="D5387" s="295"/>
      <c r="E5387" s="296"/>
      <c r="F5387" s="297"/>
    </row>
    <row r="5388" spans="3:6" x14ac:dyDescent="0.2">
      <c r="C5388" s="294"/>
      <c r="D5388" s="295"/>
      <c r="E5388" s="296"/>
      <c r="F5388" s="297"/>
    </row>
    <row r="5389" spans="3:6" x14ac:dyDescent="0.2">
      <c r="C5389" s="294"/>
      <c r="D5389" s="295"/>
      <c r="E5389" s="296"/>
      <c r="F5389" s="297"/>
    </row>
    <row r="5390" spans="3:6" x14ac:dyDescent="0.2">
      <c r="C5390" s="294"/>
      <c r="D5390" s="295"/>
      <c r="E5390" s="296"/>
      <c r="F5390" s="297"/>
    </row>
    <row r="5391" spans="3:6" x14ac:dyDescent="0.2">
      <c r="C5391" s="294"/>
      <c r="D5391" s="295"/>
      <c r="E5391" s="296"/>
      <c r="F5391" s="297"/>
    </row>
    <row r="5392" spans="3:6" x14ac:dyDescent="0.2">
      <c r="C5392" s="294"/>
      <c r="D5392" s="295"/>
      <c r="E5392" s="296"/>
      <c r="F5392" s="297"/>
    </row>
    <row r="5393" spans="3:6" x14ac:dyDescent="0.2">
      <c r="C5393" s="294"/>
      <c r="D5393" s="295"/>
      <c r="E5393" s="296"/>
      <c r="F5393" s="297"/>
    </row>
    <row r="5394" spans="3:6" x14ac:dyDescent="0.2">
      <c r="C5394" s="294"/>
      <c r="D5394" s="295"/>
      <c r="E5394" s="296"/>
      <c r="F5394" s="297"/>
    </row>
    <row r="5395" spans="3:6" x14ac:dyDescent="0.2">
      <c r="C5395" s="294"/>
      <c r="D5395" s="295"/>
      <c r="E5395" s="296"/>
      <c r="F5395" s="297"/>
    </row>
    <row r="5396" spans="3:6" x14ac:dyDescent="0.2">
      <c r="C5396" s="294"/>
      <c r="D5396" s="295"/>
      <c r="E5396" s="296"/>
      <c r="F5396" s="297"/>
    </row>
    <row r="5397" spans="3:6" x14ac:dyDescent="0.2">
      <c r="C5397" s="294"/>
      <c r="D5397" s="295"/>
      <c r="E5397" s="296"/>
      <c r="F5397" s="297"/>
    </row>
    <row r="5398" spans="3:6" x14ac:dyDescent="0.2">
      <c r="C5398" s="294"/>
      <c r="D5398" s="295"/>
      <c r="E5398" s="296"/>
      <c r="F5398" s="297"/>
    </row>
    <row r="5399" spans="3:6" x14ac:dyDescent="0.2">
      <c r="C5399" s="294"/>
      <c r="D5399" s="295"/>
      <c r="E5399" s="296"/>
      <c r="F5399" s="297"/>
    </row>
    <row r="5400" spans="3:6" x14ac:dyDescent="0.2">
      <c r="C5400" s="294"/>
      <c r="D5400" s="295"/>
      <c r="E5400" s="296"/>
      <c r="F5400" s="297"/>
    </row>
    <row r="5401" spans="3:6" x14ac:dyDescent="0.2">
      <c r="C5401" s="294"/>
      <c r="D5401" s="295"/>
      <c r="E5401" s="296"/>
      <c r="F5401" s="297"/>
    </row>
    <row r="5402" spans="3:6" x14ac:dyDescent="0.2">
      <c r="C5402" s="294"/>
      <c r="D5402" s="295"/>
      <c r="E5402" s="296"/>
      <c r="F5402" s="297"/>
    </row>
    <row r="5403" spans="3:6" x14ac:dyDescent="0.2">
      <c r="C5403" s="294"/>
      <c r="D5403" s="295"/>
      <c r="E5403" s="296"/>
      <c r="F5403" s="297"/>
    </row>
    <row r="5404" spans="3:6" x14ac:dyDescent="0.2">
      <c r="C5404" s="294"/>
      <c r="D5404" s="295"/>
      <c r="E5404" s="296"/>
      <c r="F5404" s="297"/>
    </row>
    <row r="5405" spans="3:6" x14ac:dyDescent="0.2">
      <c r="C5405" s="294"/>
      <c r="D5405" s="295"/>
      <c r="E5405" s="296"/>
      <c r="F5405" s="297"/>
    </row>
    <row r="5406" spans="3:6" x14ac:dyDescent="0.2">
      <c r="C5406" s="294"/>
      <c r="D5406" s="295"/>
      <c r="E5406" s="296"/>
      <c r="F5406" s="297"/>
    </row>
    <row r="5407" spans="3:6" x14ac:dyDescent="0.2">
      <c r="C5407" s="294"/>
      <c r="D5407" s="295"/>
      <c r="E5407" s="296"/>
      <c r="F5407" s="297"/>
    </row>
    <row r="5408" spans="3:6" x14ac:dyDescent="0.2">
      <c r="C5408" s="294"/>
      <c r="D5408" s="295"/>
      <c r="E5408" s="296"/>
      <c r="F5408" s="297"/>
    </row>
    <row r="5409" spans="3:6" x14ac:dyDescent="0.2">
      <c r="C5409" s="294"/>
      <c r="D5409" s="295"/>
      <c r="E5409" s="296"/>
      <c r="F5409" s="297"/>
    </row>
    <row r="5410" spans="3:6" x14ac:dyDescent="0.2">
      <c r="C5410" s="294"/>
      <c r="D5410" s="295"/>
      <c r="E5410" s="296"/>
      <c r="F5410" s="297"/>
    </row>
    <row r="5411" spans="3:6" x14ac:dyDescent="0.2">
      <c r="C5411" s="294"/>
      <c r="D5411" s="295"/>
      <c r="E5411" s="296"/>
      <c r="F5411" s="297"/>
    </row>
    <row r="5412" spans="3:6" x14ac:dyDescent="0.2">
      <c r="C5412" s="294"/>
      <c r="D5412" s="295"/>
      <c r="E5412" s="296"/>
      <c r="F5412" s="297"/>
    </row>
    <row r="5413" spans="3:6" x14ac:dyDescent="0.2">
      <c r="C5413" s="294"/>
      <c r="D5413" s="295"/>
      <c r="E5413" s="296"/>
      <c r="F5413" s="297"/>
    </row>
    <row r="5414" spans="3:6" x14ac:dyDescent="0.2">
      <c r="C5414" s="294"/>
      <c r="D5414" s="295"/>
      <c r="E5414" s="296"/>
      <c r="F5414" s="297"/>
    </row>
    <row r="5415" spans="3:6" x14ac:dyDescent="0.2">
      <c r="C5415" s="294"/>
      <c r="D5415" s="295"/>
      <c r="E5415" s="296"/>
      <c r="F5415" s="297"/>
    </row>
    <row r="5416" spans="3:6" x14ac:dyDescent="0.2">
      <c r="C5416" s="294"/>
      <c r="D5416" s="295"/>
      <c r="E5416" s="296"/>
      <c r="F5416" s="297"/>
    </row>
    <row r="5417" spans="3:6" x14ac:dyDescent="0.2">
      <c r="C5417" s="294"/>
      <c r="D5417" s="295"/>
      <c r="E5417" s="296"/>
      <c r="F5417" s="297"/>
    </row>
    <row r="5418" spans="3:6" x14ac:dyDescent="0.2">
      <c r="C5418" s="294"/>
      <c r="D5418" s="295"/>
      <c r="E5418" s="296"/>
      <c r="F5418" s="297"/>
    </row>
    <row r="5419" spans="3:6" x14ac:dyDescent="0.2">
      <c r="C5419" s="294"/>
      <c r="D5419" s="295"/>
      <c r="E5419" s="296"/>
      <c r="F5419" s="297"/>
    </row>
    <row r="5420" spans="3:6" x14ac:dyDescent="0.2">
      <c r="C5420" s="294"/>
      <c r="D5420" s="295"/>
      <c r="E5420" s="296"/>
      <c r="F5420" s="297"/>
    </row>
    <row r="5421" spans="3:6" x14ac:dyDescent="0.2">
      <c r="C5421" s="294"/>
      <c r="D5421" s="295"/>
      <c r="E5421" s="296"/>
      <c r="F5421" s="297"/>
    </row>
    <row r="5422" spans="3:6" x14ac:dyDescent="0.2">
      <c r="C5422" s="294"/>
      <c r="D5422" s="295"/>
      <c r="E5422" s="296"/>
      <c r="F5422" s="297"/>
    </row>
    <row r="5423" spans="3:6" x14ac:dyDescent="0.2">
      <c r="C5423" s="294"/>
      <c r="D5423" s="295"/>
      <c r="E5423" s="296"/>
      <c r="F5423" s="297"/>
    </row>
    <row r="5424" spans="3:6" x14ac:dyDescent="0.2">
      <c r="C5424" s="294"/>
      <c r="D5424" s="295"/>
      <c r="E5424" s="296"/>
      <c r="F5424" s="297"/>
    </row>
    <row r="5425" spans="3:6" x14ac:dyDescent="0.2">
      <c r="C5425" s="294"/>
      <c r="D5425" s="295"/>
      <c r="E5425" s="296"/>
      <c r="F5425" s="297"/>
    </row>
    <row r="5426" spans="3:6" x14ac:dyDescent="0.2">
      <c r="C5426" s="294"/>
      <c r="D5426" s="295"/>
      <c r="E5426" s="296"/>
      <c r="F5426" s="297"/>
    </row>
    <row r="5427" spans="3:6" x14ac:dyDescent="0.2">
      <c r="C5427" s="294"/>
      <c r="D5427" s="295"/>
      <c r="E5427" s="296"/>
      <c r="F5427" s="297"/>
    </row>
    <row r="5428" spans="3:6" x14ac:dyDescent="0.2">
      <c r="C5428" s="294"/>
      <c r="D5428" s="295"/>
      <c r="E5428" s="296"/>
      <c r="F5428" s="297"/>
    </row>
    <row r="5429" spans="3:6" x14ac:dyDescent="0.2">
      <c r="C5429" s="294"/>
      <c r="D5429" s="295"/>
      <c r="E5429" s="296"/>
      <c r="F5429" s="297"/>
    </row>
    <row r="5430" spans="3:6" x14ac:dyDescent="0.2">
      <c r="C5430" s="294"/>
      <c r="D5430" s="295"/>
      <c r="E5430" s="296"/>
      <c r="F5430" s="297"/>
    </row>
    <row r="5431" spans="3:6" x14ac:dyDescent="0.2">
      <c r="C5431" s="294"/>
      <c r="D5431" s="295"/>
      <c r="E5431" s="296"/>
      <c r="F5431" s="297"/>
    </row>
    <row r="5432" spans="3:6" x14ac:dyDescent="0.2">
      <c r="C5432" s="294"/>
      <c r="D5432" s="295"/>
      <c r="E5432" s="296"/>
      <c r="F5432" s="297"/>
    </row>
    <row r="5433" spans="3:6" x14ac:dyDescent="0.2">
      <c r="C5433" s="294"/>
      <c r="D5433" s="295"/>
      <c r="E5433" s="296"/>
      <c r="F5433" s="297"/>
    </row>
    <row r="5434" spans="3:6" x14ac:dyDescent="0.2">
      <c r="C5434" s="294"/>
      <c r="D5434" s="295"/>
      <c r="E5434" s="296"/>
      <c r="F5434" s="297"/>
    </row>
    <row r="5435" spans="3:6" x14ac:dyDescent="0.2">
      <c r="C5435" s="294"/>
      <c r="D5435" s="295"/>
      <c r="E5435" s="296"/>
      <c r="F5435" s="297"/>
    </row>
    <row r="5436" spans="3:6" x14ac:dyDescent="0.2">
      <c r="C5436" s="294"/>
      <c r="D5436" s="295"/>
      <c r="E5436" s="296"/>
      <c r="F5436" s="297"/>
    </row>
    <row r="5437" spans="3:6" x14ac:dyDescent="0.2">
      <c r="C5437" s="294"/>
      <c r="D5437" s="295"/>
      <c r="E5437" s="296"/>
      <c r="F5437" s="297"/>
    </row>
    <row r="5438" spans="3:6" x14ac:dyDescent="0.2">
      <c r="C5438" s="294"/>
      <c r="D5438" s="295"/>
      <c r="E5438" s="296"/>
      <c r="F5438" s="297"/>
    </row>
    <row r="5439" spans="3:6" x14ac:dyDescent="0.2">
      <c r="C5439" s="294"/>
      <c r="D5439" s="295"/>
      <c r="E5439" s="296"/>
      <c r="F5439" s="297"/>
    </row>
    <row r="5440" spans="3:6" x14ac:dyDescent="0.2">
      <c r="C5440" s="294"/>
      <c r="D5440" s="295"/>
      <c r="E5440" s="296"/>
      <c r="F5440" s="297"/>
    </row>
    <row r="5441" spans="3:6" x14ac:dyDescent="0.2">
      <c r="C5441" s="294"/>
      <c r="D5441" s="295"/>
      <c r="E5441" s="296"/>
      <c r="F5441" s="297"/>
    </row>
    <row r="5442" spans="3:6" x14ac:dyDescent="0.2">
      <c r="C5442" s="294"/>
      <c r="D5442" s="295"/>
      <c r="E5442" s="296"/>
      <c r="F5442" s="297"/>
    </row>
    <row r="5443" spans="3:6" x14ac:dyDescent="0.2">
      <c r="C5443" s="294"/>
      <c r="D5443" s="295"/>
      <c r="E5443" s="296"/>
      <c r="F5443" s="297"/>
    </row>
    <row r="5444" spans="3:6" x14ac:dyDescent="0.2">
      <c r="C5444" s="294"/>
      <c r="D5444" s="295"/>
      <c r="E5444" s="296"/>
      <c r="F5444" s="297"/>
    </row>
    <row r="5445" spans="3:6" x14ac:dyDescent="0.2">
      <c r="C5445" s="294"/>
      <c r="D5445" s="295"/>
      <c r="E5445" s="296"/>
      <c r="F5445" s="297"/>
    </row>
    <row r="5446" spans="3:6" x14ac:dyDescent="0.2">
      <c r="C5446" s="294"/>
      <c r="D5446" s="295"/>
      <c r="E5446" s="296"/>
      <c r="F5446" s="297"/>
    </row>
    <row r="5447" spans="3:6" x14ac:dyDescent="0.2">
      <c r="C5447" s="294"/>
      <c r="D5447" s="295"/>
      <c r="E5447" s="296"/>
      <c r="F5447" s="297"/>
    </row>
    <row r="5448" spans="3:6" x14ac:dyDescent="0.2">
      <c r="C5448" s="294"/>
      <c r="D5448" s="295"/>
      <c r="E5448" s="296"/>
      <c r="F5448" s="297"/>
    </row>
    <row r="5449" spans="3:6" x14ac:dyDescent="0.2">
      <c r="C5449" s="294"/>
      <c r="D5449" s="295"/>
      <c r="E5449" s="296"/>
      <c r="F5449" s="297"/>
    </row>
    <row r="5450" spans="3:6" x14ac:dyDescent="0.2">
      <c r="C5450" s="294"/>
      <c r="D5450" s="295"/>
      <c r="E5450" s="296"/>
      <c r="F5450" s="297"/>
    </row>
    <row r="5451" spans="3:6" x14ac:dyDescent="0.2">
      <c r="C5451" s="294"/>
      <c r="D5451" s="295"/>
      <c r="E5451" s="296"/>
      <c r="F5451" s="297"/>
    </row>
    <row r="5452" spans="3:6" x14ac:dyDescent="0.2">
      <c r="C5452" s="294"/>
      <c r="D5452" s="295"/>
      <c r="E5452" s="296"/>
      <c r="F5452" s="297"/>
    </row>
    <row r="5453" spans="3:6" x14ac:dyDescent="0.2">
      <c r="C5453" s="294"/>
      <c r="D5453" s="295"/>
      <c r="E5453" s="296"/>
      <c r="F5453" s="297"/>
    </row>
    <row r="5454" spans="3:6" x14ac:dyDescent="0.2">
      <c r="C5454" s="294"/>
      <c r="D5454" s="295"/>
      <c r="E5454" s="296"/>
      <c r="F5454" s="297"/>
    </row>
    <row r="5455" spans="3:6" x14ac:dyDescent="0.2">
      <c r="C5455" s="294"/>
      <c r="D5455" s="295"/>
      <c r="E5455" s="296"/>
      <c r="F5455" s="297"/>
    </row>
    <row r="5456" spans="3:6" x14ac:dyDescent="0.2">
      <c r="C5456" s="294"/>
      <c r="D5456" s="295"/>
      <c r="E5456" s="296"/>
      <c r="F5456" s="297"/>
    </row>
    <row r="5457" spans="3:6" x14ac:dyDescent="0.2">
      <c r="C5457" s="294"/>
      <c r="D5457" s="295"/>
      <c r="E5457" s="296"/>
      <c r="F5457" s="297"/>
    </row>
    <row r="5458" spans="3:6" x14ac:dyDescent="0.2">
      <c r="C5458" s="294"/>
      <c r="D5458" s="295"/>
      <c r="E5458" s="296"/>
      <c r="F5458" s="297"/>
    </row>
    <row r="5459" spans="3:6" x14ac:dyDescent="0.2">
      <c r="C5459" s="294"/>
      <c r="D5459" s="295"/>
      <c r="E5459" s="296"/>
      <c r="F5459" s="297"/>
    </row>
    <row r="5460" spans="3:6" x14ac:dyDescent="0.2">
      <c r="C5460" s="294"/>
      <c r="D5460" s="295"/>
      <c r="E5460" s="296"/>
      <c r="F5460" s="297"/>
    </row>
    <row r="5461" spans="3:6" x14ac:dyDescent="0.2">
      <c r="C5461" s="294"/>
      <c r="D5461" s="295"/>
      <c r="E5461" s="296"/>
      <c r="F5461" s="297"/>
    </row>
    <row r="5462" spans="3:6" x14ac:dyDescent="0.2">
      <c r="C5462" s="294"/>
      <c r="D5462" s="295"/>
      <c r="E5462" s="296"/>
      <c r="F5462" s="297"/>
    </row>
    <row r="5463" spans="3:6" x14ac:dyDescent="0.2">
      <c r="C5463" s="294"/>
      <c r="D5463" s="295"/>
      <c r="E5463" s="296"/>
      <c r="F5463" s="297"/>
    </row>
    <row r="5464" spans="3:6" x14ac:dyDescent="0.2">
      <c r="C5464" s="294"/>
      <c r="D5464" s="295"/>
      <c r="E5464" s="296"/>
      <c r="F5464" s="297"/>
    </row>
    <row r="5465" spans="3:6" x14ac:dyDescent="0.2">
      <c r="C5465" s="294"/>
      <c r="D5465" s="295"/>
      <c r="E5465" s="296"/>
      <c r="F5465" s="297"/>
    </row>
    <row r="5466" spans="3:6" x14ac:dyDescent="0.2">
      <c r="C5466" s="294"/>
      <c r="D5466" s="295"/>
      <c r="E5466" s="296"/>
      <c r="F5466" s="297"/>
    </row>
    <row r="5467" spans="3:6" x14ac:dyDescent="0.2">
      <c r="C5467" s="294"/>
      <c r="D5467" s="295"/>
      <c r="E5467" s="296"/>
      <c r="F5467" s="297"/>
    </row>
    <row r="5468" spans="3:6" x14ac:dyDescent="0.2">
      <c r="C5468" s="294"/>
      <c r="D5468" s="295"/>
      <c r="E5468" s="296"/>
      <c r="F5468" s="297"/>
    </row>
    <row r="5469" spans="3:6" x14ac:dyDescent="0.2">
      <c r="C5469" s="294"/>
      <c r="D5469" s="295"/>
      <c r="E5469" s="296"/>
      <c r="F5469" s="297"/>
    </row>
    <row r="5470" spans="3:6" x14ac:dyDescent="0.2">
      <c r="C5470" s="294"/>
      <c r="D5470" s="295"/>
      <c r="E5470" s="296"/>
      <c r="F5470" s="297"/>
    </row>
    <row r="5471" spans="3:6" x14ac:dyDescent="0.2">
      <c r="C5471" s="294"/>
      <c r="D5471" s="295"/>
      <c r="E5471" s="296"/>
      <c r="F5471" s="297"/>
    </row>
    <row r="5472" spans="3:6" x14ac:dyDescent="0.2">
      <c r="C5472" s="294"/>
      <c r="D5472" s="295"/>
      <c r="E5472" s="296"/>
      <c r="F5472" s="297"/>
    </row>
    <row r="5473" spans="3:6" x14ac:dyDescent="0.2">
      <c r="C5473" s="294"/>
      <c r="D5473" s="295"/>
      <c r="E5473" s="296"/>
      <c r="F5473" s="297"/>
    </row>
    <row r="5474" spans="3:6" x14ac:dyDescent="0.2">
      <c r="C5474" s="294"/>
      <c r="D5474" s="295"/>
      <c r="E5474" s="296"/>
      <c r="F5474" s="297"/>
    </row>
    <row r="5475" spans="3:6" x14ac:dyDescent="0.2">
      <c r="C5475" s="294"/>
      <c r="D5475" s="295"/>
      <c r="E5475" s="296"/>
      <c r="F5475" s="297"/>
    </row>
    <row r="5476" spans="3:6" x14ac:dyDescent="0.2">
      <c r="C5476" s="294"/>
      <c r="D5476" s="295"/>
      <c r="E5476" s="296"/>
      <c r="F5476" s="297"/>
    </row>
    <row r="5477" spans="3:6" x14ac:dyDescent="0.2">
      <c r="C5477" s="294"/>
      <c r="D5477" s="295"/>
      <c r="E5477" s="296"/>
      <c r="F5477" s="297"/>
    </row>
    <row r="5478" spans="3:6" x14ac:dyDescent="0.2">
      <c r="C5478" s="294"/>
      <c r="D5478" s="295"/>
      <c r="E5478" s="296"/>
      <c r="F5478" s="297"/>
    </row>
    <row r="5479" spans="3:6" x14ac:dyDescent="0.2">
      <c r="C5479" s="294"/>
      <c r="D5479" s="295"/>
      <c r="E5479" s="296"/>
      <c r="F5479" s="297"/>
    </row>
    <row r="5480" spans="3:6" x14ac:dyDescent="0.2">
      <c r="C5480" s="294"/>
      <c r="D5480" s="295"/>
      <c r="E5480" s="296"/>
      <c r="F5480" s="297"/>
    </row>
    <row r="5481" spans="3:6" x14ac:dyDescent="0.2">
      <c r="C5481" s="294"/>
      <c r="D5481" s="295"/>
      <c r="E5481" s="296"/>
      <c r="F5481" s="297"/>
    </row>
    <row r="5482" spans="3:6" x14ac:dyDescent="0.2">
      <c r="C5482" s="294"/>
      <c r="D5482" s="295"/>
      <c r="E5482" s="296"/>
      <c r="F5482" s="297"/>
    </row>
    <row r="5483" spans="3:6" x14ac:dyDescent="0.2">
      <c r="C5483" s="294"/>
      <c r="D5483" s="295"/>
      <c r="E5483" s="296"/>
      <c r="F5483" s="297"/>
    </row>
    <row r="5484" spans="3:6" x14ac:dyDescent="0.2">
      <c r="C5484" s="294"/>
      <c r="D5484" s="295"/>
      <c r="E5484" s="296"/>
      <c r="F5484" s="297"/>
    </row>
    <row r="5485" spans="3:6" x14ac:dyDescent="0.2">
      <c r="C5485" s="294"/>
      <c r="D5485" s="295"/>
      <c r="E5485" s="296"/>
      <c r="F5485" s="297"/>
    </row>
    <row r="5486" spans="3:6" x14ac:dyDescent="0.2">
      <c r="C5486" s="294"/>
      <c r="D5486" s="295"/>
      <c r="E5486" s="296"/>
      <c r="F5486" s="297"/>
    </row>
    <row r="5487" spans="3:6" x14ac:dyDescent="0.2">
      <c r="C5487" s="294"/>
      <c r="D5487" s="295"/>
      <c r="E5487" s="296"/>
      <c r="F5487" s="297"/>
    </row>
    <row r="5488" spans="3:6" x14ac:dyDescent="0.2">
      <c r="C5488" s="294"/>
      <c r="D5488" s="295"/>
      <c r="E5488" s="296"/>
      <c r="F5488" s="297"/>
    </row>
    <row r="5489" spans="3:6" x14ac:dyDescent="0.2">
      <c r="C5489" s="294"/>
      <c r="D5489" s="295"/>
      <c r="E5489" s="296"/>
      <c r="F5489" s="297"/>
    </row>
    <row r="5490" spans="3:6" x14ac:dyDescent="0.2">
      <c r="C5490" s="294"/>
      <c r="D5490" s="295"/>
      <c r="E5490" s="296"/>
      <c r="F5490" s="297"/>
    </row>
    <row r="5491" spans="3:6" x14ac:dyDescent="0.2">
      <c r="C5491" s="294"/>
      <c r="D5491" s="295"/>
      <c r="E5491" s="296"/>
      <c r="F5491" s="297"/>
    </row>
    <row r="5492" spans="3:6" x14ac:dyDescent="0.2">
      <c r="C5492" s="294"/>
      <c r="D5492" s="295"/>
      <c r="E5492" s="296"/>
      <c r="F5492" s="297"/>
    </row>
    <row r="5493" spans="3:6" x14ac:dyDescent="0.2">
      <c r="C5493" s="294"/>
      <c r="D5493" s="295"/>
      <c r="E5493" s="296"/>
      <c r="F5493" s="297"/>
    </row>
    <row r="5494" spans="3:6" x14ac:dyDescent="0.2">
      <c r="C5494" s="294"/>
      <c r="D5494" s="295"/>
      <c r="E5494" s="296"/>
      <c r="F5494" s="297"/>
    </row>
    <row r="5495" spans="3:6" x14ac:dyDescent="0.2">
      <c r="C5495" s="294"/>
      <c r="D5495" s="295"/>
      <c r="E5495" s="296"/>
      <c r="F5495" s="297"/>
    </row>
    <row r="5496" spans="3:6" x14ac:dyDescent="0.2">
      <c r="C5496" s="294"/>
      <c r="D5496" s="295"/>
      <c r="E5496" s="296"/>
      <c r="F5496" s="297"/>
    </row>
    <row r="5497" spans="3:6" x14ac:dyDescent="0.2">
      <c r="C5497" s="294"/>
      <c r="D5497" s="295"/>
      <c r="E5497" s="296"/>
      <c r="F5497" s="297"/>
    </row>
    <row r="5498" spans="3:6" x14ac:dyDescent="0.2">
      <c r="C5498" s="294"/>
      <c r="D5498" s="295"/>
      <c r="E5498" s="296"/>
      <c r="F5498" s="297"/>
    </row>
    <row r="5499" spans="3:6" x14ac:dyDescent="0.2">
      <c r="C5499" s="294"/>
      <c r="D5499" s="295"/>
      <c r="E5499" s="296"/>
      <c r="F5499" s="297"/>
    </row>
    <row r="5500" spans="3:6" x14ac:dyDescent="0.2">
      <c r="C5500" s="294"/>
      <c r="D5500" s="295"/>
      <c r="E5500" s="296"/>
      <c r="F5500" s="297"/>
    </row>
    <row r="5501" spans="3:6" x14ac:dyDescent="0.2">
      <c r="C5501" s="294"/>
      <c r="D5501" s="295"/>
      <c r="E5501" s="296"/>
      <c r="F5501" s="297"/>
    </row>
    <row r="5502" spans="3:6" x14ac:dyDescent="0.2">
      <c r="C5502" s="294"/>
      <c r="D5502" s="295"/>
      <c r="E5502" s="296"/>
      <c r="F5502" s="297"/>
    </row>
    <row r="5503" spans="3:6" x14ac:dyDescent="0.2">
      <c r="C5503" s="294"/>
      <c r="D5503" s="295"/>
      <c r="E5503" s="296"/>
      <c r="F5503" s="297"/>
    </row>
    <row r="5504" spans="3:6" x14ac:dyDescent="0.2">
      <c r="C5504" s="294"/>
      <c r="D5504" s="295"/>
      <c r="E5504" s="296"/>
      <c r="F5504" s="297"/>
    </row>
    <row r="5505" spans="3:6" x14ac:dyDescent="0.2">
      <c r="C5505" s="294"/>
      <c r="D5505" s="295"/>
      <c r="E5505" s="296"/>
      <c r="F5505" s="297"/>
    </row>
    <row r="5506" spans="3:6" x14ac:dyDescent="0.2">
      <c r="C5506" s="294"/>
      <c r="D5506" s="295"/>
      <c r="E5506" s="296"/>
      <c r="F5506" s="297"/>
    </row>
    <row r="5507" spans="3:6" x14ac:dyDescent="0.2">
      <c r="C5507" s="294"/>
      <c r="D5507" s="295"/>
      <c r="E5507" s="296"/>
      <c r="F5507" s="297"/>
    </row>
    <row r="5508" spans="3:6" x14ac:dyDescent="0.2">
      <c r="C5508" s="294"/>
      <c r="D5508" s="295"/>
      <c r="E5508" s="296"/>
      <c r="F5508" s="297"/>
    </row>
    <row r="5509" spans="3:6" x14ac:dyDescent="0.2">
      <c r="C5509" s="294"/>
      <c r="D5509" s="295"/>
      <c r="E5509" s="296"/>
      <c r="F5509" s="297"/>
    </row>
    <row r="5510" spans="3:6" x14ac:dyDescent="0.2">
      <c r="C5510" s="294"/>
      <c r="D5510" s="295"/>
      <c r="E5510" s="296"/>
      <c r="F5510" s="297"/>
    </row>
    <row r="5511" spans="3:6" x14ac:dyDescent="0.2">
      <c r="C5511" s="294"/>
      <c r="D5511" s="295"/>
      <c r="E5511" s="296"/>
      <c r="F5511" s="297"/>
    </row>
    <row r="5512" spans="3:6" x14ac:dyDescent="0.2">
      <c r="C5512" s="294"/>
      <c r="D5512" s="295"/>
      <c r="E5512" s="296"/>
      <c r="F5512" s="297"/>
    </row>
    <row r="5513" spans="3:6" x14ac:dyDescent="0.2">
      <c r="C5513" s="294"/>
      <c r="D5513" s="295"/>
      <c r="E5513" s="296"/>
      <c r="F5513" s="297"/>
    </row>
    <row r="5514" spans="3:6" x14ac:dyDescent="0.2">
      <c r="C5514" s="294"/>
      <c r="D5514" s="295"/>
      <c r="E5514" s="296"/>
      <c r="F5514" s="297"/>
    </row>
    <row r="5515" spans="3:6" x14ac:dyDescent="0.2">
      <c r="C5515" s="294"/>
      <c r="D5515" s="295"/>
      <c r="E5515" s="296"/>
      <c r="F5515" s="297"/>
    </row>
    <row r="5516" spans="3:6" x14ac:dyDescent="0.2">
      <c r="C5516" s="294"/>
      <c r="D5516" s="295"/>
      <c r="E5516" s="296"/>
      <c r="F5516" s="297"/>
    </row>
    <row r="5517" spans="3:6" x14ac:dyDescent="0.2">
      <c r="C5517" s="294"/>
      <c r="D5517" s="295"/>
      <c r="E5517" s="296"/>
      <c r="F5517" s="297"/>
    </row>
    <row r="5518" spans="3:6" x14ac:dyDescent="0.2">
      <c r="C5518" s="294"/>
      <c r="D5518" s="295"/>
      <c r="E5518" s="296"/>
      <c r="F5518" s="297"/>
    </row>
    <row r="5519" spans="3:6" x14ac:dyDescent="0.2">
      <c r="C5519" s="294"/>
      <c r="D5519" s="295"/>
      <c r="E5519" s="296"/>
      <c r="F5519" s="297"/>
    </row>
    <row r="5520" spans="3:6" x14ac:dyDescent="0.2">
      <c r="C5520" s="294"/>
      <c r="D5520" s="295"/>
      <c r="E5520" s="296"/>
      <c r="F5520" s="297"/>
    </row>
    <row r="5521" spans="3:6" x14ac:dyDescent="0.2">
      <c r="C5521" s="294"/>
      <c r="D5521" s="295"/>
      <c r="E5521" s="296"/>
      <c r="F5521" s="297"/>
    </row>
    <row r="5522" spans="3:6" x14ac:dyDescent="0.2">
      <c r="C5522" s="294"/>
      <c r="D5522" s="295"/>
      <c r="E5522" s="296"/>
      <c r="F5522" s="297"/>
    </row>
    <row r="5523" spans="3:6" x14ac:dyDescent="0.2">
      <c r="C5523" s="294"/>
      <c r="D5523" s="295"/>
      <c r="E5523" s="296"/>
      <c r="F5523" s="297"/>
    </row>
    <row r="5524" spans="3:6" x14ac:dyDescent="0.2">
      <c r="C5524" s="294"/>
      <c r="D5524" s="295"/>
      <c r="E5524" s="296"/>
      <c r="F5524" s="297"/>
    </row>
    <row r="5525" spans="3:6" x14ac:dyDescent="0.2">
      <c r="C5525" s="294"/>
      <c r="D5525" s="295"/>
      <c r="E5525" s="296"/>
      <c r="F5525" s="297"/>
    </row>
    <row r="5526" spans="3:6" x14ac:dyDescent="0.2">
      <c r="C5526" s="294"/>
      <c r="D5526" s="295"/>
      <c r="E5526" s="296"/>
      <c r="F5526" s="297"/>
    </row>
    <row r="5527" spans="3:6" x14ac:dyDescent="0.2">
      <c r="C5527" s="294"/>
      <c r="D5527" s="295"/>
      <c r="E5527" s="296"/>
      <c r="F5527" s="297"/>
    </row>
    <row r="5528" spans="3:6" x14ac:dyDescent="0.2">
      <c r="C5528" s="294"/>
      <c r="D5528" s="295"/>
      <c r="E5528" s="296"/>
      <c r="F5528" s="297"/>
    </row>
    <row r="5529" spans="3:6" x14ac:dyDescent="0.2">
      <c r="C5529" s="294"/>
      <c r="D5529" s="295"/>
      <c r="E5529" s="296"/>
      <c r="F5529" s="297"/>
    </row>
    <row r="5530" spans="3:6" x14ac:dyDescent="0.2">
      <c r="C5530" s="294"/>
      <c r="D5530" s="295"/>
      <c r="E5530" s="296"/>
      <c r="F5530" s="297"/>
    </row>
    <row r="5531" spans="3:6" x14ac:dyDescent="0.2">
      <c r="C5531" s="294"/>
      <c r="D5531" s="295"/>
      <c r="E5531" s="296"/>
      <c r="F5531" s="297"/>
    </row>
    <row r="5532" spans="3:6" x14ac:dyDescent="0.2">
      <c r="C5532" s="294"/>
      <c r="D5532" s="295"/>
      <c r="E5532" s="296"/>
      <c r="F5532" s="297"/>
    </row>
    <row r="5533" spans="3:6" x14ac:dyDescent="0.2">
      <c r="C5533" s="294"/>
      <c r="D5533" s="295"/>
      <c r="E5533" s="296"/>
      <c r="F5533" s="297"/>
    </row>
    <row r="5534" spans="3:6" x14ac:dyDescent="0.2">
      <c r="C5534" s="294"/>
      <c r="D5534" s="295"/>
      <c r="E5534" s="296"/>
      <c r="F5534" s="297"/>
    </row>
    <row r="5535" spans="3:6" x14ac:dyDescent="0.2">
      <c r="C5535" s="294"/>
      <c r="D5535" s="295"/>
      <c r="E5535" s="296"/>
      <c r="F5535" s="297"/>
    </row>
    <row r="5536" spans="3:6" x14ac:dyDescent="0.2">
      <c r="C5536" s="294"/>
      <c r="D5536" s="295"/>
      <c r="E5536" s="296"/>
      <c r="F5536" s="297"/>
    </row>
    <row r="5537" spans="3:6" x14ac:dyDescent="0.2">
      <c r="C5537" s="294"/>
      <c r="D5537" s="295"/>
      <c r="E5537" s="296"/>
      <c r="F5537" s="297"/>
    </row>
    <row r="5538" spans="3:6" x14ac:dyDescent="0.2">
      <c r="C5538" s="294"/>
      <c r="D5538" s="295"/>
      <c r="E5538" s="296"/>
      <c r="F5538" s="297"/>
    </row>
    <row r="5539" spans="3:6" x14ac:dyDescent="0.2">
      <c r="C5539" s="294"/>
      <c r="D5539" s="295"/>
      <c r="E5539" s="296"/>
      <c r="F5539" s="297"/>
    </row>
    <row r="5540" spans="3:6" x14ac:dyDescent="0.2">
      <c r="C5540" s="294"/>
      <c r="D5540" s="295"/>
      <c r="E5540" s="296"/>
      <c r="F5540" s="297"/>
    </row>
    <row r="5541" spans="3:6" x14ac:dyDescent="0.2">
      <c r="C5541" s="294"/>
      <c r="D5541" s="295"/>
      <c r="E5541" s="296"/>
      <c r="F5541" s="297"/>
    </row>
    <row r="5542" spans="3:6" x14ac:dyDescent="0.2">
      <c r="C5542" s="294"/>
      <c r="D5542" s="295"/>
      <c r="E5542" s="296"/>
      <c r="F5542" s="297"/>
    </row>
    <row r="5543" spans="3:6" x14ac:dyDescent="0.2">
      <c r="C5543" s="294"/>
      <c r="D5543" s="295"/>
      <c r="E5543" s="296"/>
      <c r="F5543" s="297"/>
    </row>
    <row r="5544" spans="3:6" x14ac:dyDescent="0.2">
      <c r="C5544" s="294"/>
      <c r="D5544" s="295"/>
      <c r="E5544" s="296"/>
      <c r="F5544" s="297"/>
    </row>
    <row r="5545" spans="3:6" x14ac:dyDescent="0.2">
      <c r="C5545" s="294"/>
      <c r="D5545" s="295"/>
      <c r="E5545" s="296"/>
      <c r="F5545" s="297"/>
    </row>
    <row r="5546" spans="3:6" x14ac:dyDescent="0.2">
      <c r="C5546" s="294"/>
      <c r="D5546" s="295"/>
      <c r="E5546" s="296"/>
      <c r="F5546" s="297"/>
    </row>
    <row r="5547" spans="3:6" x14ac:dyDescent="0.2">
      <c r="C5547" s="294"/>
      <c r="D5547" s="295"/>
      <c r="E5547" s="296"/>
      <c r="F5547" s="297"/>
    </row>
    <row r="5548" spans="3:6" x14ac:dyDescent="0.2">
      <c r="C5548" s="294"/>
      <c r="D5548" s="295"/>
      <c r="E5548" s="296"/>
      <c r="F5548" s="297"/>
    </row>
    <row r="5549" spans="3:6" x14ac:dyDescent="0.2">
      <c r="C5549" s="294"/>
      <c r="D5549" s="295"/>
      <c r="E5549" s="296"/>
      <c r="F5549" s="297"/>
    </row>
    <row r="5550" spans="3:6" x14ac:dyDescent="0.2">
      <c r="C5550" s="294"/>
      <c r="D5550" s="295"/>
      <c r="E5550" s="296"/>
      <c r="F5550" s="297"/>
    </row>
    <row r="5551" spans="3:6" x14ac:dyDescent="0.2">
      <c r="C5551" s="294"/>
      <c r="D5551" s="295"/>
      <c r="E5551" s="296"/>
      <c r="F5551" s="297"/>
    </row>
    <row r="5552" spans="3:6" x14ac:dyDescent="0.2">
      <c r="C5552" s="294"/>
      <c r="D5552" s="295"/>
      <c r="E5552" s="296"/>
      <c r="F5552" s="297"/>
    </row>
    <row r="5553" spans="3:6" x14ac:dyDescent="0.2">
      <c r="C5553" s="294"/>
      <c r="D5553" s="295"/>
      <c r="E5553" s="296"/>
      <c r="F5553" s="297"/>
    </row>
    <row r="5554" spans="3:6" x14ac:dyDescent="0.2">
      <c r="C5554" s="294"/>
      <c r="D5554" s="295"/>
      <c r="E5554" s="296"/>
      <c r="F5554" s="297"/>
    </row>
    <row r="5555" spans="3:6" x14ac:dyDescent="0.2">
      <c r="C5555" s="294"/>
      <c r="D5555" s="295"/>
      <c r="E5555" s="296"/>
      <c r="F5555" s="297"/>
    </row>
    <row r="5556" spans="3:6" x14ac:dyDescent="0.2">
      <c r="C5556" s="294"/>
      <c r="D5556" s="295"/>
      <c r="E5556" s="296"/>
      <c r="F5556" s="297"/>
    </row>
    <row r="5557" spans="3:6" x14ac:dyDescent="0.2">
      <c r="C5557" s="294"/>
      <c r="D5557" s="295"/>
      <c r="E5557" s="296"/>
      <c r="F5557" s="297"/>
    </row>
    <row r="5558" spans="3:6" x14ac:dyDescent="0.2">
      <c r="C5558" s="294"/>
      <c r="D5558" s="295"/>
      <c r="E5558" s="296"/>
      <c r="F5558" s="297"/>
    </row>
    <row r="5559" spans="3:6" x14ac:dyDescent="0.2">
      <c r="C5559" s="294"/>
      <c r="D5559" s="295"/>
      <c r="E5559" s="296"/>
      <c r="F5559" s="297"/>
    </row>
    <row r="5560" spans="3:6" x14ac:dyDescent="0.2">
      <c r="C5560" s="294"/>
      <c r="D5560" s="295"/>
      <c r="E5560" s="296"/>
      <c r="F5560" s="297"/>
    </row>
    <row r="5561" spans="3:6" x14ac:dyDescent="0.2">
      <c r="C5561" s="294"/>
      <c r="D5561" s="295"/>
      <c r="E5561" s="296"/>
      <c r="F5561" s="297"/>
    </row>
    <row r="5562" spans="3:6" x14ac:dyDescent="0.2">
      <c r="C5562" s="294"/>
      <c r="D5562" s="295"/>
      <c r="E5562" s="296"/>
      <c r="F5562" s="297"/>
    </row>
    <row r="5563" spans="3:6" x14ac:dyDescent="0.2">
      <c r="C5563" s="294"/>
      <c r="D5563" s="295"/>
      <c r="E5563" s="296"/>
      <c r="F5563" s="297"/>
    </row>
    <row r="5564" spans="3:6" x14ac:dyDescent="0.2">
      <c r="C5564" s="294"/>
      <c r="D5564" s="295"/>
      <c r="E5564" s="296"/>
      <c r="F5564" s="297"/>
    </row>
    <row r="5565" spans="3:6" x14ac:dyDescent="0.2">
      <c r="C5565" s="294"/>
      <c r="D5565" s="295"/>
      <c r="E5565" s="296"/>
      <c r="F5565" s="297"/>
    </row>
    <row r="5566" spans="3:6" x14ac:dyDescent="0.2">
      <c r="C5566" s="294"/>
      <c r="D5566" s="295"/>
      <c r="E5566" s="296"/>
      <c r="F5566" s="297"/>
    </row>
    <row r="5567" spans="3:6" x14ac:dyDescent="0.2">
      <c r="C5567" s="294"/>
      <c r="D5567" s="295"/>
      <c r="E5567" s="296"/>
      <c r="F5567" s="297"/>
    </row>
    <row r="5568" spans="3:6" x14ac:dyDescent="0.2">
      <c r="C5568" s="294"/>
      <c r="D5568" s="295"/>
      <c r="E5568" s="296"/>
      <c r="F5568" s="297"/>
    </row>
    <row r="5569" spans="3:6" x14ac:dyDescent="0.2">
      <c r="C5569" s="294"/>
      <c r="D5569" s="295"/>
      <c r="E5569" s="296"/>
      <c r="F5569" s="297"/>
    </row>
    <row r="5570" spans="3:6" x14ac:dyDescent="0.2">
      <c r="C5570" s="294"/>
      <c r="D5570" s="295"/>
      <c r="E5570" s="296"/>
      <c r="F5570" s="297"/>
    </row>
    <row r="5571" spans="3:6" x14ac:dyDescent="0.2">
      <c r="C5571" s="294"/>
      <c r="D5571" s="295"/>
      <c r="E5571" s="296"/>
      <c r="F5571" s="297"/>
    </row>
    <row r="5572" spans="3:6" x14ac:dyDescent="0.2">
      <c r="C5572" s="294"/>
      <c r="D5572" s="295"/>
      <c r="E5572" s="296"/>
      <c r="F5572" s="297"/>
    </row>
    <row r="5573" spans="3:6" x14ac:dyDescent="0.2">
      <c r="C5573" s="294"/>
      <c r="D5573" s="295"/>
      <c r="E5573" s="296"/>
      <c r="F5573" s="297"/>
    </row>
    <row r="5574" spans="3:6" x14ac:dyDescent="0.2">
      <c r="C5574" s="294"/>
      <c r="D5574" s="295"/>
      <c r="E5574" s="296"/>
      <c r="F5574" s="297"/>
    </row>
    <row r="5575" spans="3:6" x14ac:dyDescent="0.2">
      <c r="C5575" s="294"/>
      <c r="D5575" s="295"/>
      <c r="E5575" s="296"/>
      <c r="F5575" s="297"/>
    </row>
    <row r="5576" spans="3:6" x14ac:dyDescent="0.2">
      <c r="C5576" s="294"/>
      <c r="D5576" s="295"/>
      <c r="E5576" s="296"/>
      <c r="F5576" s="297"/>
    </row>
    <row r="5577" spans="3:6" x14ac:dyDescent="0.2">
      <c r="C5577" s="294"/>
      <c r="D5577" s="295"/>
      <c r="E5577" s="296"/>
      <c r="F5577" s="297"/>
    </row>
    <row r="5578" spans="3:6" x14ac:dyDescent="0.2">
      <c r="C5578" s="294"/>
      <c r="D5578" s="295"/>
      <c r="E5578" s="296"/>
      <c r="F5578" s="297"/>
    </row>
    <row r="5579" spans="3:6" x14ac:dyDescent="0.2">
      <c r="C5579" s="294"/>
      <c r="D5579" s="295"/>
      <c r="E5579" s="296"/>
      <c r="F5579" s="297"/>
    </row>
    <row r="5580" spans="3:6" x14ac:dyDescent="0.2">
      <c r="C5580" s="294"/>
      <c r="D5580" s="295"/>
      <c r="E5580" s="296"/>
      <c r="F5580" s="297"/>
    </row>
    <row r="5581" spans="3:6" x14ac:dyDescent="0.2">
      <c r="C5581" s="294"/>
      <c r="D5581" s="295"/>
      <c r="E5581" s="296"/>
      <c r="F5581" s="297"/>
    </row>
    <row r="5582" spans="3:6" x14ac:dyDescent="0.2">
      <c r="C5582" s="294"/>
      <c r="D5582" s="295"/>
      <c r="E5582" s="296"/>
      <c r="F5582" s="297"/>
    </row>
    <row r="5583" spans="3:6" x14ac:dyDescent="0.2">
      <c r="C5583" s="294"/>
      <c r="D5583" s="295"/>
      <c r="E5583" s="296"/>
      <c r="F5583" s="297"/>
    </row>
    <row r="5584" spans="3:6" x14ac:dyDescent="0.2">
      <c r="C5584" s="294"/>
      <c r="D5584" s="295"/>
      <c r="E5584" s="296"/>
      <c r="F5584" s="297"/>
    </row>
    <row r="5585" spans="3:6" x14ac:dyDescent="0.2">
      <c r="C5585" s="294"/>
      <c r="D5585" s="295"/>
      <c r="E5585" s="296"/>
      <c r="F5585" s="297"/>
    </row>
    <row r="5586" spans="3:6" x14ac:dyDescent="0.2">
      <c r="C5586" s="294"/>
      <c r="D5586" s="295"/>
      <c r="E5586" s="296"/>
      <c r="F5586" s="297"/>
    </row>
    <row r="5587" spans="3:6" x14ac:dyDescent="0.2">
      <c r="C5587" s="294"/>
      <c r="D5587" s="295"/>
      <c r="E5587" s="296"/>
      <c r="F5587" s="297"/>
    </row>
    <row r="5588" spans="3:6" x14ac:dyDescent="0.2">
      <c r="C5588" s="294"/>
      <c r="D5588" s="295"/>
      <c r="E5588" s="296"/>
      <c r="F5588" s="297"/>
    </row>
    <row r="5589" spans="3:6" x14ac:dyDescent="0.2">
      <c r="C5589" s="294"/>
      <c r="D5589" s="295"/>
      <c r="E5589" s="296"/>
      <c r="F5589" s="297"/>
    </row>
    <row r="5590" spans="3:6" x14ac:dyDescent="0.2">
      <c r="C5590" s="294"/>
      <c r="D5590" s="295"/>
      <c r="E5590" s="296"/>
      <c r="F5590" s="297"/>
    </row>
    <row r="5591" spans="3:6" x14ac:dyDescent="0.2">
      <c r="C5591" s="294"/>
      <c r="D5591" s="295"/>
      <c r="E5591" s="296"/>
      <c r="F5591" s="297"/>
    </row>
    <row r="5592" spans="3:6" x14ac:dyDescent="0.2">
      <c r="C5592" s="294"/>
      <c r="D5592" s="295"/>
      <c r="E5592" s="296"/>
      <c r="F5592" s="297"/>
    </row>
    <row r="5593" spans="3:6" x14ac:dyDescent="0.2">
      <c r="C5593" s="294"/>
      <c r="D5593" s="295"/>
      <c r="E5593" s="296"/>
      <c r="F5593" s="297"/>
    </row>
    <row r="5594" spans="3:6" x14ac:dyDescent="0.2">
      <c r="C5594" s="294"/>
      <c r="D5594" s="295"/>
      <c r="E5594" s="296"/>
      <c r="F5594" s="297"/>
    </row>
    <row r="5595" spans="3:6" x14ac:dyDescent="0.2">
      <c r="C5595" s="294"/>
      <c r="D5595" s="295"/>
      <c r="E5595" s="296"/>
      <c r="F5595" s="297"/>
    </row>
    <row r="5596" spans="3:6" x14ac:dyDescent="0.2">
      <c r="C5596" s="294"/>
      <c r="D5596" s="295"/>
      <c r="E5596" s="296"/>
      <c r="F5596" s="297"/>
    </row>
    <row r="5597" spans="3:6" x14ac:dyDescent="0.2">
      <c r="C5597" s="294"/>
      <c r="D5597" s="295"/>
      <c r="E5597" s="296"/>
      <c r="F5597" s="297"/>
    </row>
    <row r="5598" spans="3:6" x14ac:dyDescent="0.2">
      <c r="C5598" s="294"/>
      <c r="D5598" s="295"/>
      <c r="E5598" s="296"/>
      <c r="F5598" s="297"/>
    </row>
    <row r="5599" spans="3:6" x14ac:dyDescent="0.2">
      <c r="C5599" s="294"/>
      <c r="D5599" s="295"/>
      <c r="E5599" s="296"/>
      <c r="F5599" s="297"/>
    </row>
    <row r="5600" spans="3:6" x14ac:dyDescent="0.2">
      <c r="C5600" s="294"/>
      <c r="D5600" s="295"/>
      <c r="E5600" s="296"/>
      <c r="F5600" s="297"/>
    </row>
    <row r="5601" spans="3:6" x14ac:dyDescent="0.2">
      <c r="C5601" s="294"/>
      <c r="D5601" s="295"/>
      <c r="E5601" s="296"/>
      <c r="F5601" s="297"/>
    </row>
    <row r="5602" spans="3:6" x14ac:dyDescent="0.2">
      <c r="C5602" s="294"/>
      <c r="D5602" s="295"/>
      <c r="E5602" s="296"/>
      <c r="F5602" s="297"/>
    </row>
    <row r="5603" spans="3:6" x14ac:dyDescent="0.2">
      <c r="C5603" s="294"/>
      <c r="D5603" s="295"/>
      <c r="E5603" s="296"/>
      <c r="F5603" s="297"/>
    </row>
    <row r="5604" spans="3:6" x14ac:dyDescent="0.2">
      <c r="C5604" s="294"/>
      <c r="D5604" s="295"/>
      <c r="E5604" s="296"/>
      <c r="F5604" s="297"/>
    </row>
    <row r="5605" spans="3:6" x14ac:dyDescent="0.2">
      <c r="C5605" s="294"/>
      <c r="D5605" s="295"/>
      <c r="E5605" s="296"/>
      <c r="F5605" s="297"/>
    </row>
    <row r="5606" spans="3:6" x14ac:dyDescent="0.2">
      <c r="C5606" s="294"/>
      <c r="D5606" s="295"/>
      <c r="E5606" s="296"/>
      <c r="F5606" s="297"/>
    </row>
    <row r="5607" spans="3:6" x14ac:dyDescent="0.2">
      <c r="C5607" s="294"/>
      <c r="D5607" s="295"/>
      <c r="E5607" s="296"/>
      <c r="F5607" s="297"/>
    </row>
    <row r="5608" spans="3:6" x14ac:dyDescent="0.2">
      <c r="C5608" s="294"/>
      <c r="D5608" s="295"/>
      <c r="E5608" s="296"/>
      <c r="F5608" s="297"/>
    </row>
    <row r="5609" spans="3:6" x14ac:dyDescent="0.2">
      <c r="C5609" s="294"/>
      <c r="D5609" s="295"/>
      <c r="E5609" s="296"/>
      <c r="F5609" s="297"/>
    </row>
    <row r="5610" spans="3:6" x14ac:dyDescent="0.2">
      <c r="C5610" s="294"/>
      <c r="D5610" s="295"/>
      <c r="E5610" s="296"/>
      <c r="F5610" s="297"/>
    </row>
    <row r="5611" spans="3:6" x14ac:dyDescent="0.2">
      <c r="C5611" s="294"/>
      <c r="D5611" s="295"/>
      <c r="E5611" s="296"/>
      <c r="F5611" s="297"/>
    </row>
    <row r="5612" spans="3:6" x14ac:dyDescent="0.2">
      <c r="C5612" s="294"/>
      <c r="D5612" s="295"/>
      <c r="E5612" s="296"/>
      <c r="F5612" s="297"/>
    </row>
    <row r="5613" spans="3:6" x14ac:dyDescent="0.2">
      <c r="C5613" s="294"/>
      <c r="D5613" s="295"/>
      <c r="E5613" s="296"/>
      <c r="F5613" s="297"/>
    </row>
    <row r="5614" spans="3:6" x14ac:dyDescent="0.2">
      <c r="C5614" s="294"/>
      <c r="D5614" s="295"/>
      <c r="E5614" s="296"/>
      <c r="F5614" s="297"/>
    </row>
    <row r="5615" spans="3:6" x14ac:dyDescent="0.2">
      <c r="C5615" s="294"/>
      <c r="D5615" s="295"/>
      <c r="E5615" s="296"/>
      <c r="F5615" s="297"/>
    </row>
    <row r="5616" spans="3:6" x14ac:dyDescent="0.2">
      <c r="C5616" s="294"/>
      <c r="D5616" s="295"/>
      <c r="E5616" s="296"/>
      <c r="F5616" s="297"/>
    </row>
    <row r="5617" spans="3:6" x14ac:dyDescent="0.2">
      <c r="C5617" s="294"/>
      <c r="D5617" s="295"/>
      <c r="E5617" s="296"/>
      <c r="F5617" s="297"/>
    </row>
    <row r="5618" spans="3:6" x14ac:dyDescent="0.2">
      <c r="C5618" s="294"/>
      <c r="D5618" s="295"/>
      <c r="E5618" s="296"/>
      <c r="F5618" s="297"/>
    </row>
    <row r="5619" spans="3:6" x14ac:dyDescent="0.2">
      <c r="C5619" s="294"/>
      <c r="D5619" s="295"/>
      <c r="E5619" s="296"/>
      <c r="F5619" s="297"/>
    </row>
    <row r="5620" spans="3:6" x14ac:dyDescent="0.2">
      <c r="C5620" s="294"/>
      <c r="D5620" s="295"/>
      <c r="E5620" s="296"/>
      <c r="F5620" s="297"/>
    </row>
    <row r="5621" spans="3:6" x14ac:dyDescent="0.2">
      <c r="C5621" s="294"/>
      <c r="D5621" s="295"/>
      <c r="E5621" s="296"/>
      <c r="F5621" s="297"/>
    </row>
    <row r="5622" spans="3:6" x14ac:dyDescent="0.2">
      <c r="C5622" s="294"/>
      <c r="D5622" s="295"/>
      <c r="E5622" s="296"/>
      <c r="F5622" s="297"/>
    </row>
    <row r="5623" spans="3:6" x14ac:dyDescent="0.2">
      <c r="C5623" s="294"/>
      <c r="D5623" s="295"/>
      <c r="E5623" s="296"/>
      <c r="F5623" s="297"/>
    </row>
    <row r="5624" spans="3:6" x14ac:dyDescent="0.2">
      <c r="C5624" s="294"/>
      <c r="D5624" s="295"/>
      <c r="E5624" s="296"/>
      <c r="F5624" s="297"/>
    </row>
    <row r="5625" spans="3:6" x14ac:dyDescent="0.2">
      <c r="C5625" s="294"/>
      <c r="D5625" s="295"/>
      <c r="E5625" s="296"/>
      <c r="F5625" s="297"/>
    </row>
    <row r="5626" spans="3:6" x14ac:dyDescent="0.2">
      <c r="C5626" s="294"/>
      <c r="D5626" s="295"/>
      <c r="E5626" s="296"/>
      <c r="F5626" s="297"/>
    </row>
    <row r="5627" spans="3:6" x14ac:dyDescent="0.2">
      <c r="C5627" s="294"/>
      <c r="D5627" s="295"/>
      <c r="E5627" s="296"/>
      <c r="F5627" s="297"/>
    </row>
    <row r="5628" spans="3:6" x14ac:dyDescent="0.2">
      <c r="C5628" s="294"/>
      <c r="D5628" s="295"/>
      <c r="E5628" s="296"/>
      <c r="F5628" s="297"/>
    </row>
    <row r="5629" spans="3:6" x14ac:dyDescent="0.2">
      <c r="C5629" s="294"/>
      <c r="D5629" s="295"/>
      <c r="E5629" s="296"/>
      <c r="F5629" s="297"/>
    </row>
    <row r="5630" spans="3:6" x14ac:dyDescent="0.2">
      <c r="C5630" s="294"/>
      <c r="D5630" s="295"/>
      <c r="E5630" s="296"/>
      <c r="F5630" s="297"/>
    </row>
    <row r="5631" spans="3:6" x14ac:dyDescent="0.2">
      <c r="C5631" s="294"/>
      <c r="D5631" s="295"/>
      <c r="E5631" s="296"/>
      <c r="F5631" s="297"/>
    </row>
    <row r="5632" spans="3:6" x14ac:dyDescent="0.2">
      <c r="C5632" s="294"/>
      <c r="D5632" s="295"/>
      <c r="E5632" s="296"/>
      <c r="F5632" s="297"/>
    </row>
    <row r="5633" spans="3:6" x14ac:dyDescent="0.2">
      <c r="C5633" s="294"/>
      <c r="D5633" s="295"/>
      <c r="E5633" s="296"/>
      <c r="F5633" s="297"/>
    </row>
    <row r="5634" spans="3:6" x14ac:dyDescent="0.2">
      <c r="C5634" s="294"/>
      <c r="D5634" s="295"/>
      <c r="E5634" s="296"/>
      <c r="F5634" s="297"/>
    </row>
    <row r="5635" spans="3:6" x14ac:dyDescent="0.2">
      <c r="C5635" s="294"/>
      <c r="D5635" s="295"/>
      <c r="E5635" s="296"/>
      <c r="F5635" s="297"/>
    </row>
    <row r="5636" spans="3:6" x14ac:dyDescent="0.2">
      <c r="C5636" s="294"/>
      <c r="D5636" s="295"/>
      <c r="E5636" s="296"/>
      <c r="F5636" s="297"/>
    </row>
    <row r="5637" spans="3:6" x14ac:dyDescent="0.2">
      <c r="C5637" s="294"/>
      <c r="D5637" s="295"/>
      <c r="E5637" s="296"/>
      <c r="F5637" s="297"/>
    </row>
    <row r="5638" spans="3:6" x14ac:dyDescent="0.2">
      <c r="C5638" s="294"/>
      <c r="D5638" s="295"/>
      <c r="E5638" s="296"/>
      <c r="F5638" s="297"/>
    </row>
    <row r="5639" spans="3:6" x14ac:dyDescent="0.2">
      <c r="C5639" s="294"/>
      <c r="D5639" s="295"/>
      <c r="E5639" s="296"/>
      <c r="F5639" s="297"/>
    </row>
    <row r="5640" spans="3:6" x14ac:dyDescent="0.2">
      <c r="C5640" s="294"/>
      <c r="D5640" s="295"/>
      <c r="E5640" s="296"/>
      <c r="F5640" s="297"/>
    </row>
    <row r="5641" spans="3:6" x14ac:dyDescent="0.2">
      <c r="C5641" s="294"/>
      <c r="D5641" s="295"/>
      <c r="E5641" s="296"/>
      <c r="F5641" s="297"/>
    </row>
    <row r="5642" spans="3:6" x14ac:dyDescent="0.2">
      <c r="C5642" s="294"/>
      <c r="D5642" s="295"/>
      <c r="E5642" s="296"/>
      <c r="F5642" s="297"/>
    </row>
    <row r="5643" spans="3:6" x14ac:dyDescent="0.2">
      <c r="C5643" s="294"/>
      <c r="D5643" s="295"/>
      <c r="E5643" s="296"/>
      <c r="F5643" s="297"/>
    </row>
    <row r="5644" spans="3:6" x14ac:dyDescent="0.2">
      <c r="C5644" s="294"/>
      <c r="D5644" s="295"/>
      <c r="E5644" s="296"/>
      <c r="F5644" s="297"/>
    </row>
    <row r="5645" spans="3:6" x14ac:dyDescent="0.2">
      <c r="C5645" s="294"/>
      <c r="D5645" s="295"/>
      <c r="E5645" s="296"/>
      <c r="F5645" s="297"/>
    </row>
    <row r="5646" spans="3:6" x14ac:dyDescent="0.2">
      <c r="C5646" s="294"/>
      <c r="D5646" s="295"/>
      <c r="E5646" s="296"/>
      <c r="F5646" s="297"/>
    </row>
    <row r="5647" spans="3:6" x14ac:dyDescent="0.2">
      <c r="C5647" s="294"/>
      <c r="D5647" s="295"/>
      <c r="E5647" s="296"/>
      <c r="F5647" s="297"/>
    </row>
    <row r="5648" spans="3:6" x14ac:dyDescent="0.2">
      <c r="C5648" s="294"/>
      <c r="D5648" s="295"/>
      <c r="E5648" s="296"/>
      <c r="F5648" s="297"/>
    </row>
    <row r="5649" spans="3:6" x14ac:dyDescent="0.2">
      <c r="C5649" s="294"/>
      <c r="D5649" s="295"/>
      <c r="E5649" s="296"/>
      <c r="F5649" s="297"/>
    </row>
    <row r="5650" spans="3:6" x14ac:dyDescent="0.2">
      <c r="C5650" s="294"/>
      <c r="D5650" s="295"/>
      <c r="E5650" s="296"/>
      <c r="F5650" s="297"/>
    </row>
    <row r="5651" spans="3:6" x14ac:dyDescent="0.2">
      <c r="C5651" s="294"/>
      <c r="D5651" s="295"/>
      <c r="E5651" s="296"/>
      <c r="F5651" s="297"/>
    </row>
    <row r="5652" spans="3:6" x14ac:dyDescent="0.2">
      <c r="C5652" s="294"/>
      <c r="D5652" s="295"/>
      <c r="E5652" s="296"/>
      <c r="F5652" s="297"/>
    </row>
    <row r="5653" spans="3:6" x14ac:dyDescent="0.2">
      <c r="C5653" s="294"/>
      <c r="D5653" s="295"/>
      <c r="E5653" s="296"/>
      <c r="F5653" s="297"/>
    </row>
    <row r="5654" spans="3:6" x14ac:dyDescent="0.2">
      <c r="C5654" s="294"/>
      <c r="D5654" s="295"/>
      <c r="E5654" s="296"/>
      <c r="F5654" s="297"/>
    </row>
    <row r="5655" spans="3:6" x14ac:dyDescent="0.2">
      <c r="C5655" s="294"/>
      <c r="D5655" s="295"/>
      <c r="E5655" s="296"/>
      <c r="F5655" s="297"/>
    </row>
    <row r="5656" spans="3:6" x14ac:dyDescent="0.2">
      <c r="C5656" s="294"/>
      <c r="D5656" s="295"/>
      <c r="E5656" s="296"/>
      <c r="F5656" s="297"/>
    </row>
    <row r="5657" spans="3:6" x14ac:dyDescent="0.2">
      <c r="C5657" s="294"/>
      <c r="D5657" s="295"/>
      <c r="E5657" s="296"/>
      <c r="F5657" s="297"/>
    </row>
    <row r="5658" spans="3:6" x14ac:dyDescent="0.2">
      <c r="C5658" s="294"/>
      <c r="D5658" s="295"/>
      <c r="E5658" s="296"/>
      <c r="F5658" s="297"/>
    </row>
    <row r="5659" spans="3:6" x14ac:dyDescent="0.2">
      <c r="C5659" s="294"/>
      <c r="D5659" s="295"/>
      <c r="E5659" s="296"/>
      <c r="F5659" s="297"/>
    </row>
    <row r="5660" spans="3:6" x14ac:dyDescent="0.2">
      <c r="C5660" s="294"/>
      <c r="D5660" s="295"/>
      <c r="E5660" s="296"/>
      <c r="F5660" s="297"/>
    </row>
    <row r="5661" spans="3:6" x14ac:dyDescent="0.2">
      <c r="C5661" s="294"/>
      <c r="D5661" s="295"/>
      <c r="E5661" s="296"/>
      <c r="F5661" s="297"/>
    </row>
    <row r="5662" spans="3:6" x14ac:dyDescent="0.2">
      <c r="C5662" s="294"/>
      <c r="D5662" s="295"/>
      <c r="E5662" s="296"/>
      <c r="F5662" s="297"/>
    </row>
    <row r="5663" spans="3:6" x14ac:dyDescent="0.2">
      <c r="C5663" s="294"/>
      <c r="D5663" s="295"/>
      <c r="E5663" s="296"/>
      <c r="F5663" s="297"/>
    </row>
    <row r="5664" spans="3:6" x14ac:dyDescent="0.2">
      <c r="C5664" s="294"/>
      <c r="D5664" s="295"/>
      <c r="E5664" s="296"/>
      <c r="F5664" s="297"/>
    </row>
    <row r="5665" spans="3:6" x14ac:dyDescent="0.2">
      <c r="C5665" s="294"/>
      <c r="D5665" s="295"/>
      <c r="E5665" s="296"/>
      <c r="F5665" s="297"/>
    </row>
    <row r="5666" spans="3:6" x14ac:dyDescent="0.2">
      <c r="C5666" s="294"/>
      <c r="D5666" s="295"/>
      <c r="E5666" s="296"/>
      <c r="F5666" s="297"/>
    </row>
    <row r="5667" spans="3:6" x14ac:dyDescent="0.2">
      <c r="C5667" s="294"/>
      <c r="D5667" s="295"/>
      <c r="E5667" s="296"/>
      <c r="F5667" s="297"/>
    </row>
    <row r="5668" spans="3:6" x14ac:dyDescent="0.2">
      <c r="C5668" s="294"/>
      <c r="D5668" s="295"/>
      <c r="E5668" s="296"/>
      <c r="F5668" s="297"/>
    </row>
    <row r="5669" spans="3:6" x14ac:dyDescent="0.2">
      <c r="C5669" s="294"/>
      <c r="D5669" s="295"/>
      <c r="E5669" s="296"/>
      <c r="F5669" s="297"/>
    </row>
    <row r="5670" spans="3:6" x14ac:dyDescent="0.2">
      <c r="C5670" s="294"/>
      <c r="D5670" s="295"/>
      <c r="E5670" s="296"/>
      <c r="F5670" s="297"/>
    </row>
    <row r="5671" spans="3:6" x14ac:dyDescent="0.2">
      <c r="C5671" s="294"/>
      <c r="D5671" s="295"/>
      <c r="E5671" s="296"/>
      <c r="F5671" s="297"/>
    </row>
    <row r="5672" spans="3:6" x14ac:dyDescent="0.2">
      <c r="C5672" s="294"/>
      <c r="D5672" s="295"/>
      <c r="E5672" s="296"/>
      <c r="F5672" s="297"/>
    </row>
    <row r="5673" spans="3:6" x14ac:dyDescent="0.2">
      <c r="C5673" s="294"/>
      <c r="D5673" s="295"/>
      <c r="E5673" s="296"/>
      <c r="F5673" s="297"/>
    </row>
    <row r="5674" spans="3:6" x14ac:dyDescent="0.2">
      <c r="C5674" s="294"/>
      <c r="D5674" s="295"/>
      <c r="E5674" s="296"/>
      <c r="F5674" s="297"/>
    </row>
    <row r="5675" spans="3:6" x14ac:dyDescent="0.2">
      <c r="C5675" s="294"/>
      <c r="D5675" s="295"/>
      <c r="E5675" s="296"/>
      <c r="F5675" s="297"/>
    </row>
    <row r="5676" spans="3:6" x14ac:dyDescent="0.2">
      <c r="C5676" s="294"/>
      <c r="D5676" s="295"/>
      <c r="E5676" s="296"/>
      <c r="F5676" s="297"/>
    </row>
    <row r="5677" spans="3:6" x14ac:dyDescent="0.2">
      <c r="C5677" s="294"/>
      <c r="D5677" s="295"/>
      <c r="E5677" s="296"/>
      <c r="F5677" s="297"/>
    </row>
    <row r="5678" spans="3:6" x14ac:dyDescent="0.2">
      <c r="C5678" s="294"/>
      <c r="D5678" s="295"/>
      <c r="E5678" s="296"/>
      <c r="F5678" s="297"/>
    </row>
    <row r="5679" spans="3:6" x14ac:dyDescent="0.2">
      <c r="C5679" s="294"/>
      <c r="D5679" s="295"/>
      <c r="E5679" s="296"/>
      <c r="F5679" s="297"/>
    </row>
    <row r="5680" spans="3:6" x14ac:dyDescent="0.2">
      <c r="C5680" s="294"/>
      <c r="D5680" s="295"/>
      <c r="E5680" s="296"/>
      <c r="F5680" s="297"/>
    </row>
    <row r="5681" spans="3:6" x14ac:dyDescent="0.2">
      <c r="C5681" s="294"/>
      <c r="D5681" s="295"/>
      <c r="E5681" s="296"/>
      <c r="F5681" s="297"/>
    </row>
    <row r="5682" spans="3:6" x14ac:dyDescent="0.2">
      <c r="C5682" s="294"/>
      <c r="D5682" s="295"/>
      <c r="E5682" s="296"/>
      <c r="F5682" s="297"/>
    </row>
    <row r="5683" spans="3:6" x14ac:dyDescent="0.2">
      <c r="C5683" s="294"/>
      <c r="D5683" s="295"/>
      <c r="E5683" s="296"/>
      <c r="F5683" s="297"/>
    </row>
    <row r="5684" spans="3:6" x14ac:dyDescent="0.2">
      <c r="C5684" s="294"/>
      <c r="D5684" s="295"/>
      <c r="E5684" s="296"/>
      <c r="F5684" s="297"/>
    </row>
    <row r="5685" spans="3:6" x14ac:dyDescent="0.2">
      <c r="C5685" s="294"/>
      <c r="D5685" s="295"/>
      <c r="E5685" s="296"/>
      <c r="F5685" s="297"/>
    </row>
    <row r="5686" spans="3:6" x14ac:dyDescent="0.2">
      <c r="C5686" s="294"/>
      <c r="D5686" s="295"/>
      <c r="E5686" s="296"/>
      <c r="F5686" s="297"/>
    </row>
    <row r="5687" spans="3:6" x14ac:dyDescent="0.2">
      <c r="C5687" s="294"/>
      <c r="D5687" s="295"/>
      <c r="E5687" s="296"/>
      <c r="F5687" s="297"/>
    </row>
    <row r="5688" spans="3:6" x14ac:dyDescent="0.2">
      <c r="C5688" s="294"/>
      <c r="D5688" s="295"/>
      <c r="E5688" s="296"/>
      <c r="F5688" s="297"/>
    </row>
    <row r="5689" spans="3:6" x14ac:dyDescent="0.2">
      <c r="C5689" s="294"/>
      <c r="D5689" s="295"/>
      <c r="E5689" s="296"/>
      <c r="F5689" s="297"/>
    </row>
    <row r="5690" spans="3:6" x14ac:dyDescent="0.2">
      <c r="C5690" s="294"/>
      <c r="D5690" s="295"/>
      <c r="E5690" s="296"/>
      <c r="F5690" s="297"/>
    </row>
    <row r="5691" spans="3:6" x14ac:dyDescent="0.2">
      <c r="C5691" s="294"/>
      <c r="D5691" s="295"/>
      <c r="E5691" s="296"/>
      <c r="F5691" s="297"/>
    </row>
    <row r="5692" spans="3:6" x14ac:dyDescent="0.2">
      <c r="C5692" s="294"/>
      <c r="D5692" s="295"/>
      <c r="E5692" s="296"/>
      <c r="F5692" s="297"/>
    </row>
    <row r="5693" spans="3:6" x14ac:dyDescent="0.2">
      <c r="C5693" s="294"/>
      <c r="D5693" s="295"/>
      <c r="E5693" s="296"/>
      <c r="F5693" s="297"/>
    </row>
    <row r="5694" spans="3:6" x14ac:dyDescent="0.2">
      <c r="C5694" s="294"/>
      <c r="D5694" s="295"/>
      <c r="E5694" s="296"/>
      <c r="F5694" s="297"/>
    </row>
    <row r="5695" spans="3:6" x14ac:dyDescent="0.2">
      <c r="C5695" s="294"/>
      <c r="D5695" s="295"/>
      <c r="E5695" s="296"/>
      <c r="F5695" s="297"/>
    </row>
    <row r="5696" spans="3:6" x14ac:dyDescent="0.2">
      <c r="C5696" s="294"/>
      <c r="D5696" s="295"/>
      <c r="E5696" s="296"/>
      <c r="F5696" s="297"/>
    </row>
    <row r="5697" spans="3:6" x14ac:dyDescent="0.2">
      <c r="C5697" s="294"/>
      <c r="D5697" s="295"/>
      <c r="E5697" s="296"/>
      <c r="F5697" s="297"/>
    </row>
    <row r="5698" spans="3:6" x14ac:dyDescent="0.2">
      <c r="C5698" s="294"/>
      <c r="D5698" s="295"/>
      <c r="E5698" s="296"/>
      <c r="F5698" s="297"/>
    </row>
    <row r="5699" spans="3:6" x14ac:dyDescent="0.2">
      <c r="C5699" s="294"/>
      <c r="D5699" s="295"/>
      <c r="E5699" s="296"/>
      <c r="F5699" s="297"/>
    </row>
    <row r="5700" spans="3:6" x14ac:dyDescent="0.2">
      <c r="C5700" s="294"/>
      <c r="D5700" s="295"/>
      <c r="E5700" s="296"/>
      <c r="F5700" s="297"/>
    </row>
    <row r="5701" spans="3:6" x14ac:dyDescent="0.2">
      <c r="C5701" s="294"/>
      <c r="D5701" s="295"/>
      <c r="E5701" s="296"/>
      <c r="F5701" s="297"/>
    </row>
    <row r="5702" spans="3:6" x14ac:dyDescent="0.2">
      <c r="C5702" s="294"/>
      <c r="D5702" s="295"/>
      <c r="E5702" s="296"/>
      <c r="F5702" s="297"/>
    </row>
    <row r="5703" spans="3:6" x14ac:dyDescent="0.2">
      <c r="C5703" s="294"/>
      <c r="D5703" s="295"/>
      <c r="E5703" s="296"/>
      <c r="F5703" s="297"/>
    </row>
    <row r="5704" spans="3:6" x14ac:dyDescent="0.2">
      <c r="C5704" s="294"/>
      <c r="D5704" s="295"/>
      <c r="E5704" s="296"/>
      <c r="F5704" s="297"/>
    </row>
    <row r="5705" spans="3:6" x14ac:dyDescent="0.2">
      <c r="C5705" s="294"/>
      <c r="D5705" s="295"/>
      <c r="E5705" s="296"/>
      <c r="F5705" s="297"/>
    </row>
    <row r="5706" spans="3:6" x14ac:dyDescent="0.2">
      <c r="C5706" s="294"/>
      <c r="D5706" s="295"/>
      <c r="E5706" s="296"/>
      <c r="F5706" s="297"/>
    </row>
    <row r="5707" spans="3:6" x14ac:dyDescent="0.2">
      <c r="C5707" s="294"/>
      <c r="D5707" s="295"/>
      <c r="E5707" s="296"/>
      <c r="F5707" s="297"/>
    </row>
    <row r="5708" spans="3:6" x14ac:dyDescent="0.2">
      <c r="C5708" s="294"/>
      <c r="D5708" s="295"/>
      <c r="E5708" s="296"/>
      <c r="F5708" s="297"/>
    </row>
    <row r="5709" spans="3:6" x14ac:dyDescent="0.2">
      <c r="C5709" s="294"/>
      <c r="D5709" s="295"/>
      <c r="E5709" s="296"/>
      <c r="F5709" s="297"/>
    </row>
    <row r="5710" spans="3:6" x14ac:dyDescent="0.2">
      <c r="C5710" s="294"/>
      <c r="D5710" s="295"/>
      <c r="E5710" s="296"/>
      <c r="F5710" s="297"/>
    </row>
    <row r="5711" spans="3:6" x14ac:dyDescent="0.2">
      <c r="C5711" s="294"/>
      <c r="D5711" s="295"/>
      <c r="E5711" s="296"/>
      <c r="F5711" s="297"/>
    </row>
    <row r="5712" spans="3:6" x14ac:dyDescent="0.2">
      <c r="C5712" s="294"/>
      <c r="D5712" s="295"/>
      <c r="E5712" s="296"/>
      <c r="F5712" s="297"/>
    </row>
    <row r="5713" spans="3:6" x14ac:dyDescent="0.2">
      <c r="C5713" s="294"/>
      <c r="D5713" s="295"/>
      <c r="E5713" s="296"/>
      <c r="F5713" s="297"/>
    </row>
    <row r="5714" spans="3:6" x14ac:dyDescent="0.2">
      <c r="C5714" s="294"/>
      <c r="D5714" s="295"/>
      <c r="E5714" s="296"/>
      <c r="F5714" s="297"/>
    </row>
    <row r="5715" spans="3:6" x14ac:dyDescent="0.2">
      <c r="C5715" s="294"/>
      <c r="D5715" s="295"/>
      <c r="E5715" s="296"/>
      <c r="F5715" s="297"/>
    </row>
    <row r="5716" spans="3:6" x14ac:dyDescent="0.2">
      <c r="C5716" s="294"/>
      <c r="D5716" s="295"/>
      <c r="E5716" s="296"/>
      <c r="F5716" s="297"/>
    </row>
    <row r="5717" spans="3:6" x14ac:dyDescent="0.2">
      <c r="C5717" s="294"/>
      <c r="D5717" s="295"/>
      <c r="E5717" s="296"/>
      <c r="F5717" s="297"/>
    </row>
    <row r="5718" spans="3:6" x14ac:dyDescent="0.2">
      <c r="C5718" s="294"/>
      <c r="D5718" s="295"/>
      <c r="E5718" s="296"/>
      <c r="F5718" s="297"/>
    </row>
    <row r="5719" spans="3:6" x14ac:dyDescent="0.2">
      <c r="C5719" s="294"/>
      <c r="D5719" s="295"/>
      <c r="E5719" s="296"/>
      <c r="F5719" s="297"/>
    </row>
    <row r="5720" spans="3:6" x14ac:dyDescent="0.2">
      <c r="C5720" s="294"/>
      <c r="D5720" s="295"/>
      <c r="E5720" s="296"/>
      <c r="F5720" s="297"/>
    </row>
    <row r="5721" spans="3:6" x14ac:dyDescent="0.2">
      <c r="C5721" s="294"/>
      <c r="D5721" s="295"/>
      <c r="E5721" s="296"/>
      <c r="F5721" s="297"/>
    </row>
    <row r="5722" spans="3:6" x14ac:dyDescent="0.2">
      <c r="C5722" s="294"/>
      <c r="D5722" s="295"/>
      <c r="E5722" s="296"/>
      <c r="F5722" s="297"/>
    </row>
    <row r="5723" spans="3:6" x14ac:dyDescent="0.2">
      <c r="C5723" s="294"/>
      <c r="D5723" s="295"/>
      <c r="E5723" s="296"/>
      <c r="F5723" s="297"/>
    </row>
    <row r="5724" spans="3:6" x14ac:dyDescent="0.2">
      <c r="C5724" s="294"/>
      <c r="D5724" s="295"/>
      <c r="E5724" s="296"/>
      <c r="F5724" s="297"/>
    </row>
    <row r="5725" spans="3:6" x14ac:dyDescent="0.2">
      <c r="C5725" s="294"/>
      <c r="D5725" s="295"/>
      <c r="E5725" s="296"/>
      <c r="F5725" s="297"/>
    </row>
    <row r="5726" spans="3:6" x14ac:dyDescent="0.2">
      <c r="C5726" s="294"/>
      <c r="D5726" s="295"/>
      <c r="E5726" s="296"/>
      <c r="F5726" s="297"/>
    </row>
    <row r="5727" spans="3:6" x14ac:dyDescent="0.2">
      <c r="C5727" s="294"/>
      <c r="D5727" s="295"/>
      <c r="E5727" s="296"/>
      <c r="F5727" s="297"/>
    </row>
    <row r="5728" spans="3:6" x14ac:dyDescent="0.2">
      <c r="C5728" s="294"/>
      <c r="D5728" s="295"/>
      <c r="E5728" s="296"/>
      <c r="F5728" s="297"/>
    </row>
    <row r="5729" spans="3:6" x14ac:dyDescent="0.2">
      <c r="C5729" s="294"/>
      <c r="D5729" s="295"/>
      <c r="E5729" s="296"/>
      <c r="F5729" s="297"/>
    </row>
    <row r="5730" spans="3:6" x14ac:dyDescent="0.2">
      <c r="C5730" s="294"/>
      <c r="D5730" s="295"/>
      <c r="E5730" s="296"/>
      <c r="F5730" s="297"/>
    </row>
    <row r="5731" spans="3:6" x14ac:dyDescent="0.2">
      <c r="C5731" s="294"/>
      <c r="D5731" s="295"/>
      <c r="E5731" s="296"/>
      <c r="F5731" s="297"/>
    </row>
    <row r="5732" spans="3:6" x14ac:dyDescent="0.2">
      <c r="C5732" s="294"/>
      <c r="D5732" s="295"/>
      <c r="E5732" s="296"/>
      <c r="F5732" s="297"/>
    </row>
    <row r="5733" spans="3:6" x14ac:dyDescent="0.2">
      <c r="C5733" s="294"/>
      <c r="D5733" s="295"/>
      <c r="E5733" s="296"/>
      <c r="F5733" s="297"/>
    </row>
    <row r="5734" spans="3:6" x14ac:dyDescent="0.2">
      <c r="C5734" s="294"/>
      <c r="D5734" s="295"/>
      <c r="E5734" s="296"/>
      <c r="F5734" s="297"/>
    </row>
    <row r="5735" spans="3:6" x14ac:dyDescent="0.2">
      <c r="C5735" s="294"/>
      <c r="D5735" s="295"/>
      <c r="E5735" s="296"/>
      <c r="F5735" s="297"/>
    </row>
    <row r="5736" spans="3:6" x14ac:dyDescent="0.2">
      <c r="C5736" s="294"/>
      <c r="D5736" s="295"/>
      <c r="E5736" s="296"/>
      <c r="F5736" s="297"/>
    </row>
    <row r="5737" spans="3:6" x14ac:dyDescent="0.2">
      <c r="C5737" s="294"/>
      <c r="D5737" s="295"/>
      <c r="E5737" s="296"/>
      <c r="F5737" s="297"/>
    </row>
    <row r="5738" spans="3:6" x14ac:dyDescent="0.2">
      <c r="C5738" s="294"/>
      <c r="D5738" s="295"/>
      <c r="E5738" s="296"/>
      <c r="F5738" s="297"/>
    </row>
    <row r="5739" spans="3:6" x14ac:dyDescent="0.2">
      <c r="C5739" s="294"/>
      <c r="D5739" s="295"/>
      <c r="E5739" s="296"/>
      <c r="F5739" s="297"/>
    </row>
    <row r="5740" spans="3:6" x14ac:dyDescent="0.2">
      <c r="C5740" s="294"/>
      <c r="D5740" s="295"/>
      <c r="E5740" s="296"/>
      <c r="F5740" s="297"/>
    </row>
    <row r="5741" spans="3:6" x14ac:dyDescent="0.2">
      <c r="C5741" s="294"/>
      <c r="D5741" s="295"/>
      <c r="E5741" s="296"/>
      <c r="F5741" s="297"/>
    </row>
    <row r="5742" spans="3:6" x14ac:dyDescent="0.2">
      <c r="C5742" s="294"/>
      <c r="D5742" s="295"/>
      <c r="E5742" s="296"/>
      <c r="F5742" s="297"/>
    </row>
    <row r="5743" spans="3:6" x14ac:dyDescent="0.2">
      <c r="C5743" s="294"/>
      <c r="D5743" s="295"/>
      <c r="E5743" s="296"/>
      <c r="F5743" s="297"/>
    </row>
    <row r="5744" spans="3:6" x14ac:dyDescent="0.2">
      <c r="C5744" s="294"/>
      <c r="D5744" s="295"/>
      <c r="E5744" s="296"/>
      <c r="F5744" s="297"/>
    </row>
    <row r="5745" spans="3:6" x14ac:dyDescent="0.2">
      <c r="C5745" s="294"/>
      <c r="D5745" s="295"/>
      <c r="E5745" s="296"/>
      <c r="F5745" s="297"/>
    </row>
    <row r="5746" spans="3:6" x14ac:dyDescent="0.2">
      <c r="C5746" s="294"/>
      <c r="D5746" s="295"/>
      <c r="E5746" s="296"/>
      <c r="F5746" s="297"/>
    </row>
    <row r="5747" spans="3:6" x14ac:dyDescent="0.2">
      <c r="C5747" s="294"/>
      <c r="D5747" s="295"/>
      <c r="E5747" s="296"/>
      <c r="F5747" s="297"/>
    </row>
    <row r="5748" spans="3:6" x14ac:dyDescent="0.2">
      <c r="C5748" s="294"/>
      <c r="D5748" s="295"/>
      <c r="E5748" s="296"/>
      <c r="F5748" s="297"/>
    </row>
    <row r="5749" spans="3:6" x14ac:dyDescent="0.2">
      <c r="C5749" s="294"/>
      <c r="D5749" s="295"/>
      <c r="E5749" s="296"/>
      <c r="F5749" s="297"/>
    </row>
    <row r="5750" spans="3:6" x14ac:dyDescent="0.2">
      <c r="C5750" s="294"/>
      <c r="D5750" s="295"/>
      <c r="E5750" s="296"/>
      <c r="F5750" s="297"/>
    </row>
    <row r="5751" spans="3:6" x14ac:dyDescent="0.2">
      <c r="C5751" s="294"/>
      <c r="D5751" s="295"/>
      <c r="E5751" s="296"/>
      <c r="F5751" s="297"/>
    </row>
    <row r="5752" spans="3:6" x14ac:dyDescent="0.2">
      <c r="C5752" s="294"/>
      <c r="D5752" s="295"/>
      <c r="E5752" s="296"/>
      <c r="F5752" s="297"/>
    </row>
    <row r="5753" spans="3:6" x14ac:dyDescent="0.2">
      <c r="C5753" s="294"/>
      <c r="D5753" s="295"/>
      <c r="E5753" s="296"/>
      <c r="F5753" s="297"/>
    </row>
    <row r="5754" spans="3:6" x14ac:dyDescent="0.2">
      <c r="C5754" s="294"/>
      <c r="D5754" s="295"/>
      <c r="E5754" s="296"/>
      <c r="F5754" s="297"/>
    </row>
    <row r="5755" spans="3:6" x14ac:dyDescent="0.2">
      <c r="C5755" s="294"/>
      <c r="D5755" s="295"/>
      <c r="E5755" s="296"/>
      <c r="F5755" s="297"/>
    </row>
    <row r="5756" spans="3:6" x14ac:dyDescent="0.2">
      <c r="C5756" s="294"/>
      <c r="D5756" s="295"/>
      <c r="E5756" s="296"/>
      <c r="F5756" s="297"/>
    </row>
    <row r="5757" spans="3:6" x14ac:dyDescent="0.2">
      <c r="C5757" s="294"/>
      <c r="D5757" s="295"/>
      <c r="E5757" s="296"/>
      <c r="F5757" s="297"/>
    </row>
    <row r="5758" spans="3:6" x14ac:dyDescent="0.2">
      <c r="C5758" s="294"/>
      <c r="D5758" s="295"/>
      <c r="E5758" s="296"/>
      <c r="F5758" s="297"/>
    </row>
    <row r="5759" spans="3:6" x14ac:dyDescent="0.2">
      <c r="C5759" s="294"/>
      <c r="D5759" s="295"/>
      <c r="E5759" s="296"/>
      <c r="F5759" s="297"/>
    </row>
    <row r="5760" spans="3:6" x14ac:dyDescent="0.2">
      <c r="C5760" s="294"/>
      <c r="D5760" s="295"/>
      <c r="E5760" s="296"/>
      <c r="F5760" s="297"/>
    </row>
    <row r="5761" spans="3:6" x14ac:dyDescent="0.2">
      <c r="C5761" s="294"/>
      <c r="D5761" s="295"/>
      <c r="E5761" s="296"/>
      <c r="F5761" s="297"/>
    </row>
    <row r="5762" spans="3:6" x14ac:dyDescent="0.2">
      <c r="C5762" s="294"/>
      <c r="D5762" s="295"/>
      <c r="E5762" s="296"/>
      <c r="F5762" s="297"/>
    </row>
    <row r="5763" spans="3:6" x14ac:dyDescent="0.2">
      <c r="C5763" s="294"/>
      <c r="D5763" s="295"/>
      <c r="E5763" s="296"/>
      <c r="F5763" s="297"/>
    </row>
    <row r="5764" spans="3:6" x14ac:dyDescent="0.2">
      <c r="C5764" s="294"/>
      <c r="D5764" s="295"/>
      <c r="E5764" s="296"/>
      <c r="F5764" s="297"/>
    </row>
    <row r="5765" spans="3:6" x14ac:dyDescent="0.2">
      <c r="C5765" s="294"/>
      <c r="D5765" s="295"/>
      <c r="E5765" s="296"/>
      <c r="F5765" s="297"/>
    </row>
    <row r="5766" spans="3:6" x14ac:dyDescent="0.2">
      <c r="C5766" s="294"/>
      <c r="D5766" s="295"/>
      <c r="E5766" s="296"/>
      <c r="F5766" s="297"/>
    </row>
    <row r="5767" spans="3:6" x14ac:dyDescent="0.2">
      <c r="C5767" s="294"/>
      <c r="D5767" s="295"/>
      <c r="E5767" s="296"/>
      <c r="F5767" s="297"/>
    </row>
    <row r="5768" spans="3:6" x14ac:dyDescent="0.2">
      <c r="C5768" s="294"/>
      <c r="D5768" s="295"/>
      <c r="E5768" s="296"/>
      <c r="F5768" s="297"/>
    </row>
    <row r="5769" spans="3:6" x14ac:dyDescent="0.2">
      <c r="C5769" s="294"/>
      <c r="D5769" s="295"/>
      <c r="E5769" s="296"/>
      <c r="F5769" s="297"/>
    </row>
    <row r="5770" spans="3:6" x14ac:dyDescent="0.2">
      <c r="C5770" s="294"/>
      <c r="D5770" s="295"/>
      <c r="E5770" s="296"/>
      <c r="F5770" s="297"/>
    </row>
    <row r="5771" spans="3:6" x14ac:dyDescent="0.2">
      <c r="C5771" s="294"/>
      <c r="D5771" s="295"/>
      <c r="E5771" s="296"/>
      <c r="F5771" s="297"/>
    </row>
    <row r="5772" spans="3:6" x14ac:dyDescent="0.2">
      <c r="C5772" s="294"/>
      <c r="D5772" s="295"/>
      <c r="E5772" s="296"/>
      <c r="F5772" s="297"/>
    </row>
    <row r="5773" spans="3:6" x14ac:dyDescent="0.2">
      <c r="C5773" s="294"/>
      <c r="D5773" s="295"/>
      <c r="E5773" s="296"/>
      <c r="F5773" s="297"/>
    </row>
    <row r="5774" spans="3:6" x14ac:dyDescent="0.2">
      <c r="C5774" s="294"/>
      <c r="D5774" s="295"/>
      <c r="E5774" s="296"/>
      <c r="F5774" s="297"/>
    </row>
    <row r="5775" spans="3:6" x14ac:dyDescent="0.2">
      <c r="C5775" s="294"/>
      <c r="D5775" s="295"/>
      <c r="E5775" s="296"/>
      <c r="F5775" s="297"/>
    </row>
    <row r="5776" spans="3:6" x14ac:dyDescent="0.2">
      <c r="C5776" s="294"/>
      <c r="D5776" s="295"/>
      <c r="E5776" s="296"/>
      <c r="F5776" s="297"/>
    </row>
    <row r="5777" spans="3:6" x14ac:dyDescent="0.2">
      <c r="C5777" s="294"/>
      <c r="D5777" s="295"/>
      <c r="E5777" s="296"/>
      <c r="F5777" s="297"/>
    </row>
    <row r="5778" spans="3:6" x14ac:dyDescent="0.2">
      <c r="C5778" s="294"/>
      <c r="D5778" s="295"/>
      <c r="E5778" s="296"/>
      <c r="F5778" s="297"/>
    </row>
    <row r="5779" spans="3:6" x14ac:dyDescent="0.2">
      <c r="C5779" s="294"/>
      <c r="D5779" s="295"/>
      <c r="E5779" s="296"/>
      <c r="F5779" s="297"/>
    </row>
    <row r="5780" spans="3:6" x14ac:dyDescent="0.2">
      <c r="C5780" s="294"/>
      <c r="D5780" s="295"/>
      <c r="E5780" s="296"/>
      <c r="F5780" s="297"/>
    </row>
    <row r="5781" spans="3:6" x14ac:dyDescent="0.2">
      <c r="C5781" s="294"/>
      <c r="D5781" s="295"/>
      <c r="E5781" s="296"/>
      <c r="F5781" s="297"/>
    </row>
    <row r="5782" spans="3:6" x14ac:dyDescent="0.2">
      <c r="C5782" s="294"/>
      <c r="D5782" s="295"/>
      <c r="E5782" s="296"/>
      <c r="F5782" s="297"/>
    </row>
    <row r="5783" spans="3:6" x14ac:dyDescent="0.2">
      <c r="C5783" s="294"/>
      <c r="D5783" s="295"/>
      <c r="E5783" s="296"/>
      <c r="F5783" s="297"/>
    </row>
    <row r="5784" spans="3:6" x14ac:dyDescent="0.2">
      <c r="C5784" s="294"/>
      <c r="D5784" s="295"/>
      <c r="E5784" s="296"/>
      <c r="F5784" s="297"/>
    </row>
    <row r="5785" spans="3:6" x14ac:dyDescent="0.2">
      <c r="C5785" s="294"/>
      <c r="D5785" s="295"/>
      <c r="E5785" s="296"/>
      <c r="F5785" s="297"/>
    </row>
    <row r="5786" spans="3:6" x14ac:dyDescent="0.2">
      <c r="C5786" s="294"/>
      <c r="D5786" s="295"/>
      <c r="E5786" s="296"/>
      <c r="F5786" s="297"/>
    </row>
    <row r="5787" spans="3:6" x14ac:dyDescent="0.2">
      <c r="C5787" s="294"/>
      <c r="D5787" s="295"/>
      <c r="E5787" s="296"/>
      <c r="F5787" s="297"/>
    </row>
    <row r="5788" spans="3:6" x14ac:dyDescent="0.2">
      <c r="C5788" s="294"/>
      <c r="D5788" s="295"/>
      <c r="E5788" s="296"/>
      <c r="F5788" s="297"/>
    </row>
    <row r="5789" spans="3:6" x14ac:dyDescent="0.2">
      <c r="C5789" s="294"/>
      <c r="D5789" s="295"/>
      <c r="E5789" s="296"/>
      <c r="F5789" s="297"/>
    </row>
    <row r="5790" spans="3:6" x14ac:dyDescent="0.2">
      <c r="C5790" s="294"/>
      <c r="D5790" s="295"/>
      <c r="E5790" s="296"/>
      <c r="F5790" s="297"/>
    </row>
    <row r="5791" spans="3:6" x14ac:dyDescent="0.2">
      <c r="C5791" s="294"/>
      <c r="D5791" s="295"/>
      <c r="E5791" s="296"/>
      <c r="F5791" s="297"/>
    </row>
    <row r="5792" spans="3:6" x14ac:dyDescent="0.2">
      <c r="C5792" s="294"/>
      <c r="D5792" s="295"/>
      <c r="E5792" s="296"/>
      <c r="F5792" s="297"/>
    </row>
    <row r="5793" spans="3:6" x14ac:dyDescent="0.2">
      <c r="C5793" s="294"/>
      <c r="D5793" s="295"/>
      <c r="E5793" s="296"/>
      <c r="F5793" s="297"/>
    </row>
    <row r="5794" spans="3:6" x14ac:dyDescent="0.2">
      <c r="C5794" s="294"/>
      <c r="D5794" s="295"/>
      <c r="E5794" s="296"/>
      <c r="F5794" s="297"/>
    </row>
    <row r="5795" spans="3:6" x14ac:dyDescent="0.2">
      <c r="C5795" s="294"/>
      <c r="D5795" s="295"/>
      <c r="E5795" s="296"/>
      <c r="F5795" s="297"/>
    </row>
    <row r="5796" spans="3:6" x14ac:dyDescent="0.2">
      <c r="C5796" s="294"/>
      <c r="D5796" s="295"/>
      <c r="E5796" s="296"/>
      <c r="F5796" s="297"/>
    </row>
    <row r="5797" spans="3:6" x14ac:dyDescent="0.2">
      <c r="C5797" s="294"/>
      <c r="D5797" s="295"/>
      <c r="E5797" s="296"/>
      <c r="F5797" s="297"/>
    </row>
    <row r="5798" spans="3:6" x14ac:dyDescent="0.2">
      <c r="C5798" s="294"/>
      <c r="D5798" s="295"/>
      <c r="E5798" s="296"/>
      <c r="F5798" s="297"/>
    </row>
    <row r="5799" spans="3:6" x14ac:dyDescent="0.2">
      <c r="C5799" s="294"/>
      <c r="D5799" s="295"/>
      <c r="E5799" s="296"/>
      <c r="F5799" s="297"/>
    </row>
    <row r="5800" spans="3:6" x14ac:dyDescent="0.2">
      <c r="C5800" s="294"/>
      <c r="D5800" s="295"/>
      <c r="E5800" s="296"/>
      <c r="F5800" s="297"/>
    </row>
    <row r="5801" spans="3:6" x14ac:dyDescent="0.2">
      <c r="C5801" s="294"/>
      <c r="D5801" s="295"/>
      <c r="E5801" s="296"/>
      <c r="F5801" s="297"/>
    </row>
    <row r="5802" spans="3:6" x14ac:dyDescent="0.2">
      <c r="C5802" s="294"/>
      <c r="D5802" s="295"/>
      <c r="E5802" s="296"/>
      <c r="F5802" s="297"/>
    </row>
    <row r="5803" spans="3:6" x14ac:dyDescent="0.2">
      <c r="C5803" s="294"/>
      <c r="D5803" s="295"/>
      <c r="E5803" s="296"/>
      <c r="F5803" s="297"/>
    </row>
    <row r="5804" spans="3:6" x14ac:dyDescent="0.2">
      <c r="C5804" s="294"/>
      <c r="D5804" s="295"/>
      <c r="E5804" s="296"/>
      <c r="F5804" s="297"/>
    </row>
    <row r="5805" spans="3:6" x14ac:dyDescent="0.2">
      <c r="C5805" s="294"/>
      <c r="D5805" s="295"/>
      <c r="E5805" s="296"/>
      <c r="F5805" s="297"/>
    </row>
    <row r="5806" spans="3:6" x14ac:dyDescent="0.2">
      <c r="C5806" s="294"/>
      <c r="D5806" s="295"/>
      <c r="E5806" s="296"/>
      <c r="F5806" s="297"/>
    </row>
    <row r="5807" spans="3:6" x14ac:dyDescent="0.2">
      <c r="C5807" s="294"/>
      <c r="D5807" s="295"/>
      <c r="E5807" s="296"/>
      <c r="F5807" s="297"/>
    </row>
    <row r="5808" spans="3:6" x14ac:dyDescent="0.2">
      <c r="C5808" s="294"/>
      <c r="D5808" s="295"/>
      <c r="E5808" s="296"/>
      <c r="F5808" s="297"/>
    </row>
    <row r="5809" spans="3:6" x14ac:dyDescent="0.2">
      <c r="C5809" s="294"/>
      <c r="D5809" s="295"/>
      <c r="E5809" s="296"/>
      <c r="F5809" s="297"/>
    </row>
    <row r="5810" spans="3:6" x14ac:dyDescent="0.2">
      <c r="C5810" s="294"/>
      <c r="D5810" s="295"/>
      <c r="E5810" s="296"/>
      <c r="F5810" s="297"/>
    </row>
    <row r="5811" spans="3:6" x14ac:dyDescent="0.2">
      <c r="C5811" s="294"/>
      <c r="D5811" s="295"/>
      <c r="E5811" s="296"/>
      <c r="F5811" s="297"/>
    </row>
    <row r="5812" spans="3:6" x14ac:dyDescent="0.2">
      <c r="C5812" s="294"/>
      <c r="D5812" s="295"/>
      <c r="E5812" s="296"/>
      <c r="F5812" s="297"/>
    </row>
    <row r="5813" spans="3:6" x14ac:dyDescent="0.2">
      <c r="C5813" s="294"/>
      <c r="D5813" s="295"/>
      <c r="E5813" s="296"/>
      <c r="F5813" s="297"/>
    </row>
    <row r="5814" spans="3:6" x14ac:dyDescent="0.2">
      <c r="C5814" s="294"/>
      <c r="D5814" s="295"/>
      <c r="E5814" s="296"/>
      <c r="F5814" s="297"/>
    </row>
    <row r="5815" spans="3:6" x14ac:dyDescent="0.2">
      <c r="C5815" s="294"/>
      <c r="D5815" s="295"/>
      <c r="E5815" s="296"/>
      <c r="F5815" s="297"/>
    </row>
    <row r="5816" spans="3:6" x14ac:dyDescent="0.2">
      <c r="C5816" s="294"/>
      <c r="D5816" s="295"/>
      <c r="E5816" s="296"/>
      <c r="F5816" s="297"/>
    </row>
    <row r="5817" spans="3:6" x14ac:dyDescent="0.2">
      <c r="C5817" s="294"/>
      <c r="D5817" s="295"/>
      <c r="E5817" s="296"/>
      <c r="F5817" s="297"/>
    </row>
    <row r="5818" spans="3:6" x14ac:dyDescent="0.2">
      <c r="C5818" s="294"/>
      <c r="D5818" s="295"/>
      <c r="E5818" s="296"/>
      <c r="F5818" s="297"/>
    </row>
    <row r="5819" spans="3:6" x14ac:dyDescent="0.2">
      <c r="C5819" s="294"/>
      <c r="D5819" s="295"/>
      <c r="E5819" s="296"/>
      <c r="F5819" s="297"/>
    </row>
    <row r="5820" spans="3:6" x14ac:dyDescent="0.2">
      <c r="C5820" s="294"/>
      <c r="D5820" s="295"/>
      <c r="E5820" s="296"/>
      <c r="F5820" s="297"/>
    </row>
    <row r="5821" spans="3:6" x14ac:dyDescent="0.2">
      <c r="C5821" s="294"/>
      <c r="D5821" s="295"/>
      <c r="E5821" s="296"/>
      <c r="F5821" s="297"/>
    </row>
    <row r="5822" spans="3:6" x14ac:dyDescent="0.2">
      <c r="C5822" s="294"/>
      <c r="D5822" s="295"/>
      <c r="E5822" s="296"/>
      <c r="F5822" s="297"/>
    </row>
    <row r="5823" spans="3:6" x14ac:dyDescent="0.2">
      <c r="C5823" s="294"/>
      <c r="D5823" s="295"/>
      <c r="E5823" s="296"/>
      <c r="F5823" s="297"/>
    </row>
    <row r="5824" spans="3:6" x14ac:dyDescent="0.2">
      <c r="C5824" s="294"/>
      <c r="D5824" s="295"/>
      <c r="E5824" s="296"/>
      <c r="F5824" s="297"/>
    </row>
    <row r="5825" spans="3:6" x14ac:dyDescent="0.2">
      <c r="C5825" s="294"/>
      <c r="D5825" s="295"/>
      <c r="E5825" s="296"/>
      <c r="F5825" s="297"/>
    </row>
    <row r="5826" spans="3:6" x14ac:dyDescent="0.2">
      <c r="C5826" s="294"/>
      <c r="D5826" s="295"/>
      <c r="E5826" s="296"/>
      <c r="F5826" s="297"/>
    </row>
    <row r="5827" spans="3:6" x14ac:dyDescent="0.2">
      <c r="C5827" s="294"/>
      <c r="D5827" s="295"/>
      <c r="E5827" s="296"/>
      <c r="F5827" s="297"/>
    </row>
    <row r="5828" spans="3:6" x14ac:dyDescent="0.2">
      <c r="C5828" s="294"/>
      <c r="D5828" s="295"/>
      <c r="E5828" s="296"/>
      <c r="F5828" s="297"/>
    </row>
    <row r="5829" spans="3:6" x14ac:dyDescent="0.2">
      <c r="C5829" s="294"/>
      <c r="D5829" s="295"/>
      <c r="E5829" s="296"/>
      <c r="F5829" s="297"/>
    </row>
    <row r="5830" spans="3:6" x14ac:dyDescent="0.2">
      <c r="C5830" s="294"/>
      <c r="D5830" s="295"/>
      <c r="E5830" s="296"/>
      <c r="F5830" s="297"/>
    </row>
    <row r="5831" spans="3:6" x14ac:dyDescent="0.2">
      <c r="C5831" s="294"/>
      <c r="D5831" s="295"/>
      <c r="E5831" s="296"/>
      <c r="F5831" s="297"/>
    </row>
    <row r="5832" spans="3:6" x14ac:dyDescent="0.2">
      <c r="C5832" s="294"/>
      <c r="D5832" s="295"/>
      <c r="E5832" s="296"/>
      <c r="F5832" s="297"/>
    </row>
    <row r="5833" spans="3:6" x14ac:dyDescent="0.2">
      <c r="C5833" s="294"/>
      <c r="D5833" s="295"/>
      <c r="E5833" s="296"/>
      <c r="F5833" s="297"/>
    </row>
    <row r="5834" spans="3:6" x14ac:dyDescent="0.2">
      <c r="C5834" s="294"/>
      <c r="D5834" s="295"/>
      <c r="E5834" s="296"/>
      <c r="F5834" s="297"/>
    </row>
    <row r="5835" spans="3:6" x14ac:dyDescent="0.2">
      <c r="C5835" s="294"/>
      <c r="D5835" s="295"/>
      <c r="E5835" s="296"/>
      <c r="F5835" s="297"/>
    </row>
    <row r="5836" spans="3:6" x14ac:dyDescent="0.2">
      <c r="C5836" s="294"/>
      <c r="D5836" s="295"/>
      <c r="E5836" s="296"/>
      <c r="F5836" s="297"/>
    </row>
    <row r="5837" spans="3:6" x14ac:dyDescent="0.2">
      <c r="C5837" s="294"/>
      <c r="D5837" s="295"/>
      <c r="E5837" s="296"/>
      <c r="F5837" s="297"/>
    </row>
    <row r="5838" spans="3:6" x14ac:dyDescent="0.2">
      <c r="C5838" s="294"/>
      <c r="D5838" s="295"/>
      <c r="E5838" s="296"/>
      <c r="F5838" s="297"/>
    </row>
    <row r="5839" spans="3:6" x14ac:dyDescent="0.2">
      <c r="C5839" s="294"/>
      <c r="D5839" s="295"/>
      <c r="E5839" s="296"/>
      <c r="F5839" s="297"/>
    </row>
    <row r="5840" spans="3:6" x14ac:dyDescent="0.2">
      <c r="C5840" s="294"/>
      <c r="D5840" s="295"/>
      <c r="E5840" s="296"/>
      <c r="F5840" s="297"/>
    </row>
    <row r="5841" spans="3:6" x14ac:dyDescent="0.2">
      <c r="C5841" s="294"/>
      <c r="D5841" s="295"/>
      <c r="E5841" s="296"/>
      <c r="F5841" s="297"/>
    </row>
    <row r="5842" spans="3:6" x14ac:dyDescent="0.2">
      <c r="C5842" s="294"/>
      <c r="D5842" s="295"/>
      <c r="E5842" s="296"/>
      <c r="F5842" s="297"/>
    </row>
    <row r="5843" spans="3:6" x14ac:dyDescent="0.2">
      <c r="C5843" s="294"/>
      <c r="D5843" s="295"/>
      <c r="E5843" s="296"/>
      <c r="F5843" s="297"/>
    </row>
    <row r="5844" spans="3:6" x14ac:dyDescent="0.2">
      <c r="C5844" s="294"/>
      <c r="D5844" s="295"/>
      <c r="E5844" s="296"/>
      <c r="F5844" s="297"/>
    </row>
    <row r="5845" spans="3:6" x14ac:dyDescent="0.2">
      <c r="C5845" s="294"/>
      <c r="D5845" s="295"/>
      <c r="E5845" s="296"/>
      <c r="F5845" s="297"/>
    </row>
    <row r="5846" spans="3:6" x14ac:dyDescent="0.2">
      <c r="C5846" s="294"/>
      <c r="D5846" s="295"/>
      <c r="E5846" s="296"/>
      <c r="F5846" s="297"/>
    </row>
    <row r="5847" spans="3:6" x14ac:dyDescent="0.2">
      <c r="C5847" s="294"/>
      <c r="D5847" s="295"/>
      <c r="E5847" s="296"/>
      <c r="F5847" s="297"/>
    </row>
    <row r="5848" spans="3:6" x14ac:dyDescent="0.2">
      <c r="C5848" s="294"/>
      <c r="D5848" s="295"/>
      <c r="E5848" s="296"/>
      <c r="F5848" s="297"/>
    </row>
    <row r="5849" spans="3:6" x14ac:dyDescent="0.2">
      <c r="C5849" s="294"/>
      <c r="D5849" s="295"/>
      <c r="E5849" s="296"/>
      <c r="F5849" s="297"/>
    </row>
    <row r="5850" spans="3:6" x14ac:dyDescent="0.2">
      <c r="C5850" s="294"/>
      <c r="D5850" s="295"/>
      <c r="E5850" s="296"/>
      <c r="F5850" s="297"/>
    </row>
    <row r="5851" spans="3:6" x14ac:dyDescent="0.2">
      <c r="C5851" s="294"/>
      <c r="D5851" s="295"/>
      <c r="E5851" s="296"/>
      <c r="F5851" s="297"/>
    </row>
    <row r="5852" spans="3:6" x14ac:dyDescent="0.2">
      <c r="C5852" s="294"/>
      <c r="D5852" s="295"/>
      <c r="E5852" s="296"/>
      <c r="F5852" s="297"/>
    </row>
    <row r="5853" spans="3:6" x14ac:dyDescent="0.2">
      <c r="C5853" s="294"/>
      <c r="D5853" s="295"/>
      <c r="E5853" s="296"/>
      <c r="F5853" s="297"/>
    </row>
    <row r="5854" spans="3:6" x14ac:dyDescent="0.2">
      <c r="C5854" s="294"/>
      <c r="D5854" s="295"/>
      <c r="E5854" s="296"/>
      <c r="F5854" s="297"/>
    </row>
    <row r="5855" spans="3:6" x14ac:dyDescent="0.2">
      <c r="C5855" s="294"/>
      <c r="D5855" s="295"/>
      <c r="E5855" s="296"/>
      <c r="F5855" s="297"/>
    </row>
    <row r="5856" spans="3:6" x14ac:dyDescent="0.2">
      <c r="C5856" s="294"/>
      <c r="D5856" s="295"/>
      <c r="E5856" s="296"/>
      <c r="F5856" s="297"/>
    </row>
    <row r="5857" spans="3:6" x14ac:dyDescent="0.2">
      <c r="C5857" s="294"/>
      <c r="D5857" s="295"/>
      <c r="E5857" s="296"/>
      <c r="F5857" s="297"/>
    </row>
    <row r="5858" spans="3:6" x14ac:dyDescent="0.2">
      <c r="C5858" s="294"/>
      <c r="D5858" s="295"/>
      <c r="E5858" s="296"/>
      <c r="F5858" s="297"/>
    </row>
    <row r="5859" spans="3:6" x14ac:dyDescent="0.2">
      <c r="C5859" s="294"/>
      <c r="D5859" s="295"/>
      <c r="E5859" s="296"/>
      <c r="F5859" s="297"/>
    </row>
    <row r="5860" spans="3:6" x14ac:dyDescent="0.2">
      <c r="C5860" s="294"/>
      <c r="D5860" s="295"/>
      <c r="E5860" s="296"/>
      <c r="F5860" s="297"/>
    </row>
    <row r="5861" spans="3:6" x14ac:dyDescent="0.2">
      <c r="C5861" s="294"/>
      <c r="D5861" s="295"/>
      <c r="E5861" s="296"/>
      <c r="F5861" s="297"/>
    </row>
    <row r="5862" spans="3:6" x14ac:dyDescent="0.2">
      <c r="C5862" s="294"/>
      <c r="D5862" s="295"/>
      <c r="E5862" s="296"/>
      <c r="F5862" s="297"/>
    </row>
    <row r="5863" spans="3:6" x14ac:dyDescent="0.2">
      <c r="C5863" s="294"/>
      <c r="D5863" s="295"/>
      <c r="E5863" s="296"/>
      <c r="F5863" s="297"/>
    </row>
    <row r="5864" spans="3:6" x14ac:dyDescent="0.2">
      <c r="C5864" s="294"/>
      <c r="D5864" s="295"/>
      <c r="E5864" s="296"/>
      <c r="F5864" s="297"/>
    </row>
    <row r="5865" spans="3:6" x14ac:dyDescent="0.2">
      <c r="C5865" s="294"/>
      <c r="D5865" s="295"/>
      <c r="E5865" s="296"/>
      <c r="F5865" s="297"/>
    </row>
    <row r="5866" spans="3:6" x14ac:dyDescent="0.2">
      <c r="C5866" s="294"/>
      <c r="D5866" s="295"/>
      <c r="E5866" s="296"/>
      <c r="F5866" s="297"/>
    </row>
    <row r="5867" spans="3:6" x14ac:dyDescent="0.2">
      <c r="C5867" s="294"/>
      <c r="D5867" s="295"/>
      <c r="E5867" s="296"/>
      <c r="F5867" s="297"/>
    </row>
    <row r="5868" spans="3:6" x14ac:dyDescent="0.2">
      <c r="C5868" s="294"/>
      <c r="D5868" s="295"/>
      <c r="E5868" s="296"/>
      <c r="F5868" s="297"/>
    </row>
    <row r="5869" spans="3:6" x14ac:dyDescent="0.2">
      <c r="C5869" s="294"/>
      <c r="D5869" s="295"/>
      <c r="E5869" s="296"/>
      <c r="F5869" s="297"/>
    </row>
    <row r="5870" spans="3:6" x14ac:dyDescent="0.2">
      <c r="C5870" s="294"/>
      <c r="D5870" s="295"/>
      <c r="E5870" s="296"/>
      <c r="F5870" s="297"/>
    </row>
    <row r="5871" spans="3:6" x14ac:dyDescent="0.2">
      <c r="C5871" s="294"/>
      <c r="D5871" s="295"/>
      <c r="E5871" s="296"/>
      <c r="F5871" s="297"/>
    </row>
    <row r="5872" spans="3:6" x14ac:dyDescent="0.2">
      <c r="C5872" s="294"/>
      <c r="D5872" s="295"/>
      <c r="E5872" s="296"/>
      <c r="F5872" s="297"/>
    </row>
    <row r="5873" spans="3:6" x14ac:dyDescent="0.2">
      <c r="C5873" s="294"/>
      <c r="D5873" s="295"/>
      <c r="E5873" s="296"/>
      <c r="F5873" s="297"/>
    </row>
    <row r="5874" spans="3:6" x14ac:dyDescent="0.2">
      <c r="C5874" s="294"/>
      <c r="D5874" s="295"/>
      <c r="E5874" s="296"/>
      <c r="F5874" s="297"/>
    </row>
    <row r="5875" spans="3:6" x14ac:dyDescent="0.2">
      <c r="C5875" s="294"/>
      <c r="D5875" s="295"/>
      <c r="E5875" s="296"/>
      <c r="F5875" s="297"/>
    </row>
    <row r="5876" spans="3:6" x14ac:dyDescent="0.2">
      <c r="C5876" s="294"/>
      <c r="D5876" s="295"/>
      <c r="E5876" s="296"/>
      <c r="F5876" s="297"/>
    </row>
    <row r="5877" spans="3:6" x14ac:dyDescent="0.2">
      <c r="C5877" s="294"/>
      <c r="D5877" s="295"/>
      <c r="E5877" s="296"/>
      <c r="F5877" s="297"/>
    </row>
    <row r="5878" spans="3:6" x14ac:dyDescent="0.2">
      <c r="C5878" s="294"/>
      <c r="D5878" s="295"/>
      <c r="E5878" s="296"/>
      <c r="F5878" s="297"/>
    </row>
    <row r="5879" spans="3:6" x14ac:dyDescent="0.2">
      <c r="C5879" s="294"/>
      <c r="D5879" s="295"/>
      <c r="E5879" s="296"/>
      <c r="F5879" s="297"/>
    </row>
    <row r="5880" spans="3:6" x14ac:dyDescent="0.2">
      <c r="C5880" s="294"/>
      <c r="D5880" s="295"/>
      <c r="E5880" s="296"/>
      <c r="F5880" s="297"/>
    </row>
    <row r="5881" spans="3:6" x14ac:dyDescent="0.2">
      <c r="C5881" s="294"/>
      <c r="D5881" s="295"/>
      <c r="E5881" s="296"/>
      <c r="F5881" s="297"/>
    </row>
    <row r="5882" spans="3:6" x14ac:dyDescent="0.2">
      <c r="C5882" s="294"/>
      <c r="D5882" s="295"/>
      <c r="E5882" s="296"/>
      <c r="F5882" s="297"/>
    </row>
    <row r="5883" spans="3:6" x14ac:dyDescent="0.2">
      <c r="C5883" s="294"/>
      <c r="D5883" s="295"/>
      <c r="E5883" s="296"/>
      <c r="F5883" s="297"/>
    </row>
    <row r="5884" spans="3:6" x14ac:dyDescent="0.2">
      <c r="C5884" s="294"/>
      <c r="D5884" s="295"/>
      <c r="E5884" s="296"/>
      <c r="F5884" s="297"/>
    </row>
    <row r="5885" spans="3:6" x14ac:dyDescent="0.2">
      <c r="C5885" s="294"/>
      <c r="D5885" s="295"/>
      <c r="E5885" s="296"/>
      <c r="F5885" s="297"/>
    </row>
    <row r="5886" spans="3:6" x14ac:dyDescent="0.2">
      <c r="C5886" s="294"/>
      <c r="D5886" s="295"/>
      <c r="E5886" s="296"/>
      <c r="F5886" s="297"/>
    </row>
    <row r="5887" spans="3:6" x14ac:dyDescent="0.2">
      <c r="C5887" s="294"/>
      <c r="D5887" s="295"/>
      <c r="E5887" s="296"/>
      <c r="F5887" s="297"/>
    </row>
    <row r="5888" spans="3:6" x14ac:dyDescent="0.2">
      <c r="C5888" s="294"/>
      <c r="D5888" s="295"/>
      <c r="E5888" s="296"/>
      <c r="F5888" s="297"/>
    </row>
    <row r="5889" spans="3:6" x14ac:dyDescent="0.2">
      <c r="C5889" s="294"/>
      <c r="D5889" s="295"/>
      <c r="E5889" s="296"/>
      <c r="F5889" s="297"/>
    </row>
    <row r="5890" spans="3:6" x14ac:dyDescent="0.2">
      <c r="C5890" s="294"/>
      <c r="D5890" s="295"/>
      <c r="E5890" s="296"/>
      <c r="F5890" s="297"/>
    </row>
    <row r="5891" spans="3:6" x14ac:dyDescent="0.2">
      <c r="C5891" s="294"/>
      <c r="D5891" s="295"/>
      <c r="E5891" s="296"/>
      <c r="F5891" s="297"/>
    </row>
    <row r="5892" spans="3:6" x14ac:dyDescent="0.2">
      <c r="C5892" s="294"/>
      <c r="D5892" s="295"/>
      <c r="E5892" s="296"/>
      <c r="F5892" s="297"/>
    </row>
    <row r="5893" spans="3:6" x14ac:dyDescent="0.2">
      <c r="C5893" s="294"/>
      <c r="D5893" s="295"/>
      <c r="E5893" s="296"/>
      <c r="F5893" s="297"/>
    </row>
    <row r="5894" spans="3:6" x14ac:dyDescent="0.2">
      <c r="C5894" s="294"/>
      <c r="D5894" s="295"/>
      <c r="E5894" s="296"/>
      <c r="F5894" s="297"/>
    </row>
    <row r="5895" spans="3:6" x14ac:dyDescent="0.2">
      <c r="C5895" s="294"/>
      <c r="D5895" s="295"/>
      <c r="E5895" s="296"/>
      <c r="F5895" s="297"/>
    </row>
    <row r="5896" spans="3:6" x14ac:dyDescent="0.2">
      <c r="C5896" s="294"/>
      <c r="D5896" s="295"/>
      <c r="E5896" s="296"/>
      <c r="F5896" s="297"/>
    </row>
    <row r="5897" spans="3:6" x14ac:dyDescent="0.2">
      <c r="C5897" s="294"/>
      <c r="D5897" s="295"/>
      <c r="E5897" s="296"/>
      <c r="F5897" s="297"/>
    </row>
    <row r="5898" spans="3:6" x14ac:dyDescent="0.2">
      <c r="C5898" s="294"/>
      <c r="D5898" s="295"/>
      <c r="E5898" s="296"/>
      <c r="F5898" s="297"/>
    </row>
    <row r="5899" spans="3:6" x14ac:dyDescent="0.2">
      <c r="C5899" s="294"/>
      <c r="D5899" s="295"/>
      <c r="E5899" s="296"/>
      <c r="F5899" s="297"/>
    </row>
    <row r="5900" spans="3:6" x14ac:dyDescent="0.2">
      <c r="C5900" s="294"/>
      <c r="D5900" s="295"/>
      <c r="E5900" s="296"/>
      <c r="F5900" s="297"/>
    </row>
    <row r="5901" spans="3:6" x14ac:dyDescent="0.2">
      <c r="C5901" s="294"/>
      <c r="D5901" s="295"/>
      <c r="E5901" s="296"/>
      <c r="F5901" s="297"/>
    </row>
    <row r="5902" spans="3:6" x14ac:dyDescent="0.2">
      <c r="C5902" s="294"/>
      <c r="D5902" s="295"/>
      <c r="E5902" s="296"/>
      <c r="F5902" s="297"/>
    </row>
    <row r="5903" spans="3:6" x14ac:dyDescent="0.2">
      <c r="C5903" s="294"/>
      <c r="D5903" s="295"/>
      <c r="E5903" s="296"/>
      <c r="F5903" s="297"/>
    </row>
    <row r="5904" spans="3:6" x14ac:dyDescent="0.2">
      <c r="C5904" s="294"/>
      <c r="D5904" s="295"/>
      <c r="E5904" s="296"/>
      <c r="F5904" s="297"/>
    </row>
    <row r="5905" spans="3:6" x14ac:dyDescent="0.2">
      <c r="C5905" s="294"/>
      <c r="D5905" s="295"/>
      <c r="E5905" s="296"/>
      <c r="F5905" s="297"/>
    </row>
    <row r="5906" spans="3:6" x14ac:dyDescent="0.2">
      <c r="C5906" s="294"/>
      <c r="D5906" s="295"/>
      <c r="E5906" s="296"/>
      <c r="F5906" s="297"/>
    </row>
    <row r="5907" spans="3:6" x14ac:dyDescent="0.2">
      <c r="C5907" s="294"/>
      <c r="D5907" s="295"/>
      <c r="E5907" s="296"/>
      <c r="F5907" s="297"/>
    </row>
    <row r="5908" spans="3:6" x14ac:dyDescent="0.2">
      <c r="C5908" s="294"/>
      <c r="D5908" s="295"/>
      <c r="E5908" s="296"/>
      <c r="F5908" s="297"/>
    </row>
    <row r="5909" spans="3:6" x14ac:dyDescent="0.2">
      <c r="C5909" s="294"/>
      <c r="D5909" s="295"/>
      <c r="E5909" s="296"/>
      <c r="F5909" s="297"/>
    </row>
    <row r="5910" spans="3:6" x14ac:dyDescent="0.2">
      <c r="C5910" s="294"/>
      <c r="D5910" s="295"/>
      <c r="E5910" s="296"/>
      <c r="F5910" s="297"/>
    </row>
    <row r="5911" spans="3:6" x14ac:dyDescent="0.2">
      <c r="C5911" s="294"/>
      <c r="D5911" s="295"/>
      <c r="E5911" s="296"/>
      <c r="F5911" s="297"/>
    </row>
    <row r="5912" spans="3:6" x14ac:dyDescent="0.2">
      <c r="C5912" s="294"/>
      <c r="D5912" s="295"/>
      <c r="E5912" s="296"/>
      <c r="F5912" s="297"/>
    </row>
    <row r="5913" spans="3:6" x14ac:dyDescent="0.2">
      <c r="C5913" s="294"/>
      <c r="D5913" s="295"/>
      <c r="E5913" s="296"/>
      <c r="F5913" s="297"/>
    </row>
    <row r="5914" spans="3:6" x14ac:dyDescent="0.2">
      <c r="C5914" s="294"/>
      <c r="D5914" s="295"/>
      <c r="E5914" s="296"/>
      <c r="F5914" s="297"/>
    </row>
    <row r="5915" spans="3:6" x14ac:dyDescent="0.2">
      <c r="C5915" s="294"/>
      <c r="D5915" s="295"/>
      <c r="E5915" s="296"/>
      <c r="F5915" s="297"/>
    </row>
    <row r="5916" spans="3:6" x14ac:dyDescent="0.2">
      <c r="C5916" s="294"/>
      <c r="D5916" s="295"/>
      <c r="E5916" s="296"/>
      <c r="F5916" s="297"/>
    </row>
    <row r="5917" spans="3:6" x14ac:dyDescent="0.2">
      <c r="C5917" s="294"/>
      <c r="D5917" s="295"/>
      <c r="E5917" s="296"/>
      <c r="F5917" s="297"/>
    </row>
    <row r="5918" spans="3:6" x14ac:dyDescent="0.2">
      <c r="C5918" s="294"/>
      <c r="D5918" s="295"/>
      <c r="E5918" s="296"/>
      <c r="F5918" s="297"/>
    </row>
    <row r="5919" spans="3:6" x14ac:dyDescent="0.2">
      <c r="C5919" s="294"/>
      <c r="D5919" s="295"/>
      <c r="E5919" s="296"/>
      <c r="F5919" s="297"/>
    </row>
    <row r="5920" spans="3:6" x14ac:dyDescent="0.2">
      <c r="C5920" s="294"/>
      <c r="D5920" s="295"/>
      <c r="E5920" s="296"/>
      <c r="F5920" s="297"/>
    </row>
    <row r="5921" spans="3:6" x14ac:dyDescent="0.2">
      <c r="C5921" s="294"/>
      <c r="D5921" s="295"/>
      <c r="E5921" s="296"/>
      <c r="F5921" s="297"/>
    </row>
    <row r="5922" spans="3:6" x14ac:dyDescent="0.2">
      <c r="C5922" s="294"/>
      <c r="D5922" s="295"/>
      <c r="E5922" s="296"/>
      <c r="F5922" s="297"/>
    </row>
    <row r="5923" spans="3:6" x14ac:dyDescent="0.2">
      <c r="C5923" s="294"/>
      <c r="D5923" s="295"/>
      <c r="E5923" s="296"/>
      <c r="F5923" s="297"/>
    </row>
    <row r="5924" spans="3:6" x14ac:dyDescent="0.2">
      <c r="C5924" s="294"/>
      <c r="D5924" s="295"/>
      <c r="E5924" s="296"/>
      <c r="F5924" s="297"/>
    </row>
    <row r="5925" spans="3:6" x14ac:dyDescent="0.2">
      <c r="C5925" s="294"/>
      <c r="D5925" s="295"/>
      <c r="E5925" s="296"/>
      <c r="F5925" s="297"/>
    </row>
    <row r="5926" spans="3:6" x14ac:dyDescent="0.2">
      <c r="C5926" s="294"/>
      <c r="D5926" s="295"/>
      <c r="E5926" s="296"/>
      <c r="F5926" s="297"/>
    </row>
    <row r="5927" spans="3:6" x14ac:dyDescent="0.2">
      <c r="C5927" s="294"/>
      <c r="D5927" s="295"/>
      <c r="E5927" s="296"/>
      <c r="F5927" s="297"/>
    </row>
    <row r="5928" spans="3:6" x14ac:dyDescent="0.2">
      <c r="C5928" s="294"/>
      <c r="D5928" s="295"/>
      <c r="E5928" s="296"/>
      <c r="F5928" s="297"/>
    </row>
    <row r="5929" spans="3:6" x14ac:dyDescent="0.2">
      <c r="C5929" s="294"/>
      <c r="D5929" s="295"/>
      <c r="E5929" s="296"/>
      <c r="F5929" s="297"/>
    </row>
    <row r="5930" spans="3:6" x14ac:dyDescent="0.2">
      <c r="C5930" s="294"/>
      <c r="D5930" s="295"/>
      <c r="E5930" s="296"/>
      <c r="F5930" s="297"/>
    </row>
    <row r="5931" spans="3:6" x14ac:dyDescent="0.2">
      <c r="C5931" s="294"/>
      <c r="D5931" s="295"/>
      <c r="E5931" s="296"/>
      <c r="F5931" s="297"/>
    </row>
    <row r="5932" spans="3:6" x14ac:dyDescent="0.2">
      <c r="C5932" s="294"/>
      <c r="D5932" s="295"/>
      <c r="E5932" s="296"/>
      <c r="F5932" s="297"/>
    </row>
    <row r="5933" spans="3:6" x14ac:dyDescent="0.2">
      <c r="C5933" s="294"/>
      <c r="D5933" s="295"/>
      <c r="E5933" s="296"/>
      <c r="F5933" s="297"/>
    </row>
    <row r="5934" spans="3:6" x14ac:dyDescent="0.2">
      <c r="C5934" s="294"/>
      <c r="D5934" s="295"/>
      <c r="E5934" s="296"/>
      <c r="F5934" s="297"/>
    </row>
    <row r="5935" spans="3:6" x14ac:dyDescent="0.2">
      <c r="C5935" s="294"/>
      <c r="D5935" s="295"/>
      <c r="E5935" s="296"/>
      <c r="F5935" s="297"/>
    </row>
    <row r="5936" spans="3:6" x14ac:dyDescent="0.2">
      <c r="C5936" s="294"/>
      <c r="D5936" s="295"/>
      <c r="E5936" s="296"/>
      <c r="F5936" s="297"/>
    </row>
    <row r="5937" spans="3:6" x14ac:dyDescent="0.2">
      <c r="C5937" s="294"/>
      <c r="D5937" s="295"/>
      <c r="E5937" s="296"/>
      <c r="F5937" s="297"/>
    </row>
    <row r="5938" spans="3:6" x14ac:dyDescent="0.2">
      <c r="C5938" s="294"/>
      <c r="D5938" s="295"/>
      <c r="E5938" s="296"/>
      <c r="F5938" s="297"/>
    </row>
    <row r="5939" spans="3:6" x14ac:dyDescent="0.2">
      <c r="C5939" s="294"/>
      <c r="D5939" s="295"/>
      <c r="E5939" s="296"/>
      <c r="F5939" s="297"/>
    </row>
    <row r="5940" spans="3:6" x14ac:dyDescent="0.2">
      <c r="C5940" s="294"/>
      <c r="D5940" s="295"/>
      <c r="E5940" s="296"/>
      <c r="F5940" s="297"/>
    </row>
    <row r="5941" spans="3:6" x14ac:dyDescent="0.2">
      <c r="C5941" s="294"/>
      <c r="D5941" s="295"/>
      <c r="E5941" s="296"/>
      <c r="F5941" s="297"/>
    </row>
    <row r="5942" spans="3:6" x14ac:dyDescent="0.2">
      <c r="C5942" s="294"/>
      <c r="D5942" s="295"/>
      <c r="E5942" s="296"/>
      <c r="F5942" s="297"/>
    </row>
    <row r="5943" spans="3:6" x14ac:dyDescent="0.2">
      <c r="C5943" s="294"/>
      <c r="D5943" s="295"/>
      <c r="E5943" s="296"/>
      <c r="F5943" s="297"/>
    </row>
    <row r="5944" spans="3:6" x14ac:dyDescent="0.2">
      <c r="C5944" s="294"/>
      <c r="D5944" s="295"/>
      <c r="E5944" s="296"/>
      <c r="F5944" s="297"/>
    </row>
    <row r="5945" spans="3:6" x14ac:dyDescent="0.2">
      <c r="C5945" s="294"/>
      <c r="D5945" s="295"/>
      <c r="E5945" s="296"/>
      <c r="F5945" s="297"/>
    </row>
    <row r="5946" spans="3:6" x14ac:dyDescent="0.2">
      <c r="C5946" s="294"/>
      <c r="D5946" s="295"/>
      <c r="E5946" s="296"/>
      <c r="F5946" s="297"/>
    </row>
    <row r="5947" spans="3:6" x14ac:dyDescent="0.2">
      <c r="C5947" s="294"/>
      <c r="D5947" s="295"/>
      <c r="E5947" s="296"/>
      <c r="F5947" s="297"/>
    </row>
    <row r="5948" spans="3:6" x14ac:dyDescent="0.2">
      <c r="C5948" s="294"/>
      <c r="D5948" s="295"/>
      <c r="E5948" s="296"/>
      <c r="F5948" s="297"/>
    </row>
    <row r="5949" spans="3:6" x14ac:dyDescent="0.2">
      <c r="C5949" s="294"/>
      <c r="D5949" s="295"/>
      <c r="E5949" s="296"/>
      <c r="F5949" s="297"/>
    </row>
    <row r="5950" spans="3:6" x14ac:dyDescent="0.2">
      <c r="C5950" s="294"/>
      <c r="D5950" s="295"/>
      <c r="E5950" s="296"/>
      <c r="F5950" s="297"/>
    </row>
    <row r="5951" spans="3:6" x14ac:dyDescent="0.2">
      <c r="C5951" s="294"/>
      <c r="D5951" s="295"/>
      <c r="E5951" s="296"/>
      <c r="F5951" s="297"/>
    </row>
    <row r="5952" spans="3:6" x14ac:dyDescent="0.2">
      <c r="C5952" s="294"/>
      <c r="D5952" s="295"/>
      <c r="E5952" s="296"/>
      <c r="F5952" s="297"/>
    </row>
    <row r="5953" spans="3:6" x14ac:dyDescent="0.2">
      <c r="C5953" s="294"/>
      <c r="D5953" s="295"/>
      <c r="E5953" s="296"/>
      <c r="F5953" s="297"/>
    </row>
    <row r="5954" spans="3:6" x14ac:dyDescent="0.2">
      <c r="C5954" s="294"/>
      <c r="D5954" s="295"/>
      <c r="E5954" s="296"/>
      <c r="F5954" s="297"/>
    </row>
    <row r="5955" spans="3:6" x14ac:dyDescent="0.2">
      <c r="C5955" s="294"/>
      <c r="D5955" s="295"/>
      <c r="E5955" s="296"/>
      <c r="F5955" s="297"/>
    </row>
    <row r="5956" spans="3:6" x14ac:dyDescent="0.2">
      <c r="C5956" s="294"/>
      <c r="D5956" s="295"/>
      <c r="E5956" s="296"/>
      <c r="F5956" s="297"/>
    </row>
    <row r="5957" spans="3:6" x14ac:dyDescent="0.2">
      <c r="C5957" s="294"/>
      <c r="D5957" s="295"/>
      <c r="E5957" s="296"/>
      <c r="F5957" s="297"/>
    </row>
    <row r="5958" spans="3:6" x14ac:dyDescent="0.2">
      <c r="C5958" s="294"/>
      <c r="D5958" s="295"/>
      <c r="E5958" s="296"/>
      <c r="F5958" s="297"/>
    </row>
    <row r="5959" spans="3:6" x14ac:dyDescent="0.2">
      <c r="C5959" s="294"/>
      <c r="D5959" s="295"/>
      <c r="E5959" s="296"/>
      <c r="F5959" s="297"/>
    </row>
    <row r="5960" spans="3:6" x14ac:dyDescent="0.2">
      <c r="C5960" s="294"/>
      <c r="D5960" s="295"/>
      <c r="E5960" s="296"/>
      <c r="F5960" s="297"/>
    </row>
    <row r="5961" spans="3:6" x14ac:dyDescent="0.2">
      <c r="C5961" s="294"/>
      <c r="D5961" s="295"/>
      <c r="E5961" s="296"/>
      <c r="F5961" s="297"/>
    </row>
    <row r="5962" spans="3:6" x14ac:dyDescent="0.2">
      <c r="C5962" s="294"/>
      <c r="D5962" s="295"/>
      <c r="E5962" s="296"/>
      <c r="F5962" s="297"/>
    </row>
    <row r="5963" spans="3:6" x14ac:dyDescent="0.2">
      <c r="C5963" s="294"/>
      <c r="D5963" s="295"/>
      <c r="E5963" s="296"/>
      <c r="F5963" s="297"/>
    </row>
    <row r="5964" spans="3:6" x14ac:dyDescent="0.2">
      <c r="C5964" s="294"/>
      <c r="D5964" s="295"/>
      <c r="E5964" s="296"/>
      <c r="F5964" s="297"/>
    </row>
    <row r="5965" spans="3:6" x14ac:dyDescent="0.2">
      <c r="C5965" s="294"/>
      <c r="D5965" s="295"/>
      <c r="E5965" s="296"/>
      <c r="F5965" s="297"/>
    </row>
    <row r="5966" spans="3:6" x14ac:dyDescent="0.2">
      <c r="C5966" s="294"/>
      <c r="D5966" s="295"/>
      <c r="E5966" s="296"/>
      <c r="F5966" s="297"/>
    </row>
    <row r="5967" spans="3:6" x14ac:dyDescent="0.2">
      <c r="C5967" s="294"/>
      <c r="D5967" s="295"/>
      <c r="E5967" s="296"/>
      <c r="F5967" s="297"/>
    </row>
    <row r="5968" spans="3:6" x14ac:dyDescent="0.2">
      <c r="C5968" s="294"/>
      <c r="D5968" s="295"/>
      <c r="E5968" s="296"/>
      <c r="F5968" s="297"/>
    </row>
    <row r="5969" spans="3:6" x14ac:dyDescent="0.2">
      <c r="C5969" s="294"/>
      <c r="D5969" s="295"/>
      <c r="E5969" s="296"/>
      <c r="F5969" s="297"/>
    </row>
    <row r="5970" spans="3:6" x14ac:dyDescent="0.2">
      <c r="C5970" s="294"/>
      <c r="D5970" s="295"/>
      <c r="E5970" s="296"/>
      <c r="F5970" s="297"/>
    </row>
    <row r="5971" spans="3:6" x14ac:dyDescent="0.2">
      <c r="C5971" s="294"/>
      <c r="D5971" s="295"/>
      <c r="E5971" s="296"/>
      <c r="F5971" s="297"/>
    </row>
    <row r="5972" spans="3:6" x14ac:dyDescent="0.2">
      <c r="C5972" s="294"/>
      <c r="D5972" s="295"/>
      <c r="E5972" s="296"/>
      <c r="F5972" s="297"/>
    </row>
    <row r="5973" spans="3:6" x14ac:dyDescent="0.2">
      <c r="C5973" s="294"/>
      <c r="D5973" s="295"/>
      <c r="E5973" s="296"/>
      <c r="F5973" s="297"/>
    </row>
    <row r="5974" spans="3:6" x14ac:dyDescent="0.2">
      <c r="C5974" s="294"/>
      <c r="D5974" s="295"/>
      <c r="E5974" s="296"/>
      <c r="F5974" s="297"/>
    </row>
    <row r="5975" spans="3:6" x14ac:dyDescent="0.2">
      <c r="C5975" s="294"/>
      <c r="D5975" s="295"/>
      <c r="E5975" s="296"/>
      <c r="F5975" s="297"/>
    </row>
    <row r="5976" spans="3:6" x14ac:dyDescent="0.2">
      <c r="C5976" s="294"/>
      <c r="D5976" s="295"/>
      <c r="E5976" s="296"/>
      <c r="F5976" s="297"/>
    </row>
    <row r="5977" spans="3:6" x14ac:dyDescent="0.2">
      <c r="C5977" s="294"/>
      <c r="D5977" s="295"/>
      <c r="E5977" s="296"/>
      <c r="F5977" s="297"/>
    </row>
    <row r="5978" spans="3:6" x14ac:dyDescent="0.2">
      <c r="C5978" s="294"/>
      <c r="D5978" s="295"/>
      <c r="E5978" s="296"/>
      <c r="F5978" s="297"/>
    </row>
    <row r="5979" spans="3:6" x14ac:dyDescent="0.2">
      <c r="C5979" s="294"/>
      <c r="D5979" s="295"/>
      <c r="E5979" s="296"/>
      <c r="F5979" s="297"/>
    </row>
    <row r="5980" spans="3:6" x14ac:dyDescent="0.2">
      <c r="C5980" s="294"/>
      <c r="D5980" s="295"/>
      <c r="E5980" s="296"/>
      <c r="F5980" s="297"/>
    </row>
    <row r="5981" spans="3:6" x14ac:dyDescent="0.2">
      <c r="C5981" s="294"/>
      <c r="D5981" s="295"/>
      <c r="E5981" s="296"/>
      <c r="F5981" s="297"/>
    </row>
    <row r="5982" spans="3:6" x14ac:dyDescent="0.2">
      <c r="C5982" s="294"/>
      <c r="D5982" s="295"/>
      <c r="E5982" s="296"/>
      <c r="F5982" s="297"/>
    </row>
    <row r="5983" spans="3:6" x14ac:dyDescent="0.2">
      <c r="C5983" s="294"/>
      <c r="D5983" s="295"/>
      <c r="E5983" s="296"/>
      <c r="F5983" s="297"/>
    </row>
    <row r="5984" spans="3:6" x14ac:dyDescent="0.2">
      <c r="C5984" s="294"/>
      <c r="D5984" s="295"/>
      <c r="E5984" s="296"/>
      <c r="F5984" s="297"/>
    </row>
    <row r="5985" spans="3:6" x14ac:dyDescent="0.2">
      <c r="C5985" s="294"/>
      <c r="D5985" s="295"/>
      <c r="E5985" s="296"/>
      <c r="F5985" s="297"/>
    </row>
    <row r="5986" spans="3:6" x14ac:dyDescent="0.2">
      <c r="C5986" s="294"/>
      <c r="D5986" s="295"/>
      <c r="E5986" s="296"/>
      <c r="F5986" s="297"/>
    </row>
    <row r="5987" spans="3:6" x14ac:dyDescent="0.2">
      <c r="C5987" s="294"/>
      <c r="D5987" s="295"/>
      <c r="E5987" s="296"/>
      <c r="F5987" s="297"/>
    </row>
    <row r="5988" spans="3:6" x14ac:dyDescent="0.2">
      <c r="C5988" s="294"/>
      <c r="D5988" s="295"/>
      <c r="E5988" s="296"/>
      <c r="F5988" s="297"/>
    </row>
    <row r="5989" spans="3:6" x14ac:dyDescent="0.2">
      <c r="C5989" s="294"/>
      <c r="D5989" s="295"/>
      <c r="E5989" s="296"/>
      <c r="F5989" s="297"/>
    </row>
    <row r="5990" spans="3:6" x14ac:dyDescent="0.2">
      <c r="C5990" s="294"/>
      <c r="D5990" s="295"/>
      <c r="E5990" s="296"/>
      <c r="F5990" s="297"/>
    </row>
    <row r="5991" spans="3:6" x14ac:dyDescent="0.2">
      <c r="C5991" s="294"/>
      <c r="D5991" s="295"/>
      <c r="E5991" s="296"/>
      <c r="F5991" s="297"/>
    </row>
    <row r="5992" spans="3:6" x14ac:dyDescent="0.2">
      <c r="C5992" s="294"/>
      <c r="D5992" s="295"/>
      <c r="E5992" s="296"/>
      <c r="F5992" s="297"/>
    </row>
    <row r="5993" spans="3:6" x14ac:dyDescent="0.2">
      <c r="C5993" s="294"/>
      <c r="D5993" s="295"/>
      <c r="E5993" s="296"/>
      <c r="F5993" s="297"/>
    </row>
    <row r="5994" spans="3:6" x14ac:dyDescent="0.2">
      <c r="C5994" s="294"/>
      <c r="D5994" s="295"/>
      <c r="E5994" s="296"/>
      <c r="F5994" s="297"/>
    </row>
    <row r="5995" spans="3:6" x14ac:dyDescent="0.2">
      <c r="C5995" s="294"/>
      <c r="D5995" s="295"/>
      <c r="E5995" s="296"/>
      <c r="F5995" s="297"/>
    </row>
    <row r="5996" spans="3:6" x14ac:dyDescent="0.2">
      <c r="C5996" s="294"/>
      <c r="D5996" s="295"/>
      <c r="E5996" s="296"/>
      <c r="F5996" s="297"/>
    </row>
    <row r="5997" spans="3:6" x14ac:dyDescent="0.2">
      <c r="C5997" s="294"/>
      <c r="D5997" s="295"/>
      <c r="E5997" s="296"/>
      <c r="F5997" s="297"/>
    </row>
    <row r="5998" spans="3:6" x14ac:dyDescent="0.2">
      <c r="C5998" s="294"/>
      <c r="D5998" s="295"/>
      <c r="E5998" s="296"/>
      <c r="F5998" s="297"/>
    </row>
    <row r="5999" spans="3:6" x14ac:dyDescent="0.2">
      <c r="C5999" s="294"/>
      <c r="D5999" s="295"/>
      <c r="E5999" s="296"/>
      <c r="F5999" s="297"/>
    </row>
    <row r="6000" spans="3:6" x14ac:dyDescent="0.2">
      <c r="C6000" s="294"/>
      <c r="D6000" s="295"/>
      <c r="E6000" s="296"/>
      <c r="F6000" s="297"/>
    </row>
    <row r="6001" spans="3:6" x14ac:dyDescent="0.2">
      <c r="C6001" s="294"/>
      <c r="D6001" s="295"/>
      <c r="E6001" s="296"/>
      <c r="F6001" s="297"/>
    </row>
    <row r="6002" spans="3:6" x14ac:dyDescent="0.2">
      <c r="C6002" s="294"/>
      <c r="D6002" s="295"/>
      <c r="E6002" s="296"/>
      <c r="F6002" s="297"/>
    </row>
    <row r="6003" spans="3:6" x14ac:dyDescent="0.2">
      <c r="C6003" s="294"/>
      <c r="D6003" s="295"/>
      <c r="E6003" s="296"/>
      <c r="F6003" s="297"/>
    </row>
    <row r="6004" spans="3:6" x14ac:dyDescent="0.2">
      <c r="C6004" s="294"/>
      <c r="D6004" s="295"/>
      <c r="E6004" s="296"/>
      <c r="F6004" s="297"/>
    </row>
    <row r="6005" spans="3:6" x14ac:dyDescent="0.2">
      <c r="C6005" s="294"/>
      <c r="D6005" s="295"/>
      <c r="E6005" s="296"/>
      <c r="F6005" s="297"/>
    </row>
    <row r="6006" spans="3:6" x14ac:dyDescent="0.2">
      <c r="C6006" s="294"/>
      <c r="D6006" s="295"/>
      <c r="E6006" s="296"/>
      <c r="F6006" s="297"/>
    </row>
    <row r="6007" spans="3:6" x14ac:dyDescent="0.2">
      <c r="C6007" s="294"/>
      <c r="D6007" s="295"/>
      <c r="E6007" s="296"/>
      <c r="F6007" s="297"/>
    </row>
    <row r="6008" spans="3:6" x14ac:dyDescent="0.2">
      <c r="C6008" s="294"/>
      <c r="D6008" s="295"/>
      <c r="E6008" s="296"/>
      <c r="F6008" s="297"/>
    </row>
    <row r="6009" spans="3:6" x14ac:dyDescent="0.2">
      <c r="C6009" s="294"/>
      <c r="D6009" s="295"/>
      <c r="E6009" s="296"/>
      <c r="F6009" s="297"/>
    </row>
    <row r="6010" spans="3:6" x14ac:dyDescent="0.2">
      <c r="C6010" s="294"/>
      <c r="D6010" s="295"/>
      <c r="E6010" s="296"/>
      <c r="F6010" s="297"/>
    </row>
    <row r="6011" spans="3:6" x14ac:dyDescent="0.2">
      <c r="C6011" s="294"/>
      <c r="D6011" s="295"/>
      <c r="E6011" s="296"/>
      <c r="F6011" s="297"/>
    </row>
    <row r="6012" spans="3:6" x14ac:dyDescent="0.2">
      <c r="C6012" s="294"/>
      <c r="D6012" s="295"/>
      <c r="E6012" s="296"/>
      <c r="F6012" s="297"/>
    </row>
    <row r="6013" spans="3:6" x14ac:dyDescent="0.2">
      <c r="C6013" s="294"/>
      <c r="D6013" s="295"/>
      <c r="E6013" s="296"/>
      <c r="F6013" s="297"/>
    </row>
    <row r="6014" spans="3:6" x14ac:dyDescent="0.2">
      <c r="C6014" s="294"/>
      <c r="D6014" s="295"/>
      <c r="E6014" s="296"/>
      <c r="F6014" s="297"/>
    </row>
    <row r="6015" spans="3:6" x14ac:dyDescent="0.2">
      <c r="C6015" s="294"/>
      <c r="D6015" s="295"/>
      <c r="E6015" s="296"/>
      <c r="F6015" s="297"/>
    </row>
    <row r="6016" spans="3:6" x14ac:dyDescent="0.2">
      <c r="C6016" s="294"/>
      <c r="D6016" s="295"/>
      <c r="E6016" s="296"/>
      <c r="F6016" s="297"/>
    </row>
    <row r="6017" spans="3:6" x14ac:dyDescent="0.2">
      <c r="C6017" s="294"/>
      <c r="D6017" s="295"/>
      <c r="E6017" s="296"/>
      <c r="F6017" s="297"/>
    </row>
    <row r="6018" spans="3:6" x14ac:dyDescent="0.2">
      <c r="C6018" s="294"/>
      <c r="D6018" s="295"/>
      <c r="E6018" s="296"/>
      <c r="F6018" s="297"/>
    </row>
    <row r="6019" spans="3:6" x14ac:dyDescent="0.2">
      <c r="C6019" s="294"/>
      <c r="D6019" s="295"/>
      <c r="E6019" s="296"/>
      <c r="F6019" s="297"/>
    </row>
    <row r="6020" spans="3:6" x14ac:dyDescent="0.2">
      <c r="C6020" s="294"/>
      <c r="D6020" s="295"/>
      <c r="E6020" s="296"/>
      <c r="F6020" s="297"/>
    </row>
    <row r="6021" spans="3:6" x14ac:dyDescent="0.2">
      <c r="C6021" s="294"/>
      <c r="D6021" s="295"/>
      <c r="E6021" s="296"/>
      <c r="F6021" s="297"/>
    </row>
    <row r="6022" spans="3:6" x14ac:dyDescent="0.2">
      <c r="C6022" s="294"/>
      <c r="D6022" s="295"/>
      <c r="E6022" s="296"/>
      <c r="F6022" s="297"/>
    </row>
    <row r="6023" spans="3:6" x14ac:dyDescent="0.2">
      <c r="C6023" s="294"/>
      <c r="D6023" s="295"/>
      <c r="E6023" s="296"/>
      <c r="F6023" s="297"/>
    </row>
    <row r="6024" spans="3:6" x14ac:dyDescent="0.2">
      <c r="C6024" s="294"/>
      <c r="D6024" s="295"/>
      <c r="E6024" s="296"/>
      <c r="F6024" s="297"/>
    </row>
    <row r="6025" spans="3:6" x14ac:dyDescent="0.2">
      <c r="C6025" s="294"/>
      <c r="D6025" s="295"/>
      <c r="E6025" s="296"/>
      <c r="F6025" s="297"/>
    </row>
    <row r="6026" spans="3:6" x14ac:dyDescent="0.2">
      <c r="C6026" s="294"/>
      <c r="D6026" s="295"/>
      <c r="E6026" s="296"/>
      <c r="F6026" s="297"/>
    </row>
    <row r="6027" spans="3:6" x14ac:dyDescent="0.2">
      <c r="C6027" s="294"/>
      <c r="D6027" s="295"/>
      <c r="E6027" s="296"/>
      <c r="F6027" s="297"/>
    </row>
    <row r="6028" spans="3:6" x14ac:dyDescent="0.2">
      <c r="C6028" s="294"/>
      <c r="D6028" s="295"/>
      <c r="E6028" s="296"/>
      <c r="F6028" s="297"/>
    </row>
    <row r="6029" spans="3:6" x14ac:dyDescent="0.2">
      <c r="C6029" s="294"/>
      <c r="D6029" s="295"/>
      <c r="E6029" s="296"/>
      <c r="F6029" s="297"/>
    </row>
    <row r="6030" spans="3:6" x14ac:dyDescent="0.2">
      <c r="C6030" s="294"/>
      <c r="D6030" s="295"/>
      <c r="E6030" s="296"/>
      <c r="F6030" s="297"/>
    </row>
    <row r="6031" spans="3:6" x14ac:dyDescent="0.2">
      <c r="C6031" s="294"/>
      <c r="D6031" s="295"/>
      <c r="E6031" s="296"/>
      <c r="F6031" s="297"/>
    </row>
    <row r="6032" spans="3:6" x14ac:dyDescent="0.2">
      <c r="C6032" s="294"/>
      <c r="D6032" s="295"/>
      <c r="E6032" s="296"/>
      <c r="F6032" s="297"/>
    </row>
    <row r="6033" spans="3:6" x14ac:dyDescent="0.2">
      <c r="C6033" s="294"/>
      <c r="D6033" s="295"/>
      <c r="E6033" s="296"/>
      <c r="F6033" s="297"/>
    </row>
    <row r="6034" spans="3:6" x14ac:dyDescent="0.2">
      <c r="C6034" s="294"/>
      <c r="D6034" s="295"/>
      <c r="E6034" s="296"/>
      <c r="F6034" s="297"/>
    </row>
    <row r="6035" spans="3:6" x14ac:dyDescent="0.2">
      <c r="C6035" s="294"/>
      <c r="D6035" s="295"/>
      <c r="E6035" s="296"/>
      <c r="F6035" s="297"/>
    </row>
    <row r="6036" spans="3:6" x14ac:dyDescent="0.2">
      <c r="C6036" s="294"/>
      <c r="D6036" s="295"/>
      <c r="E6036" s="296"/>
      <c r="F6036" s="297"/>
    </row>
    <row r="6037" spans="3:6" x14ac:dyDescent="0.2">
      <c r="C6037" s="294"/>
      <c r="D6037" s="295"/>
      <c r="E6037" s="296"/>
      <c r="F6037" s="297"/>
    </row>
    <row r="6038" spans="3:6" x14ac:dyDescent="0.2">
      <c r="C6038" s="294"/>
      <c r="D6038" s="295"/>
      <c r="E6038" s="296"/>
      <c r="F6038" s="297"/>
    </row>
    <row r="6039" spans="3:6" x14ac:dyDescent="0.2">
      <c r="C6039" s="294"/>
      <c r="D6039" s="295"/>
      <c r="E6039" s="296"/>
      <c r="F6039" s="297"/>
    </row>
    <row r="6040" spans="3:6" x14ac:dyDescent="0.2">
      <c r="C6040" s="294"/>
      <c r="D6040" s="295"/>
      <c r="E6040" s="296"/>
      <c r="F6040" s="297"/>
    </row>
    <row r="6041" spans="3:6" x14ac:dyDescent="0.2">
      <c r="C6041" s="294"/>
      <c r="D6041" s="295"/>
      <c r="E6041" s="296"/>
      <c r="F6041" s="297"/>
    </row>
    <row r="6042" spans="3:6" x14ac:dyDescent="0.2">
      <c r="C6042" s="294"/>
      <c r="D6042" s="295"/>
      <c r="E6042" s="296"/>
      <c r="F6042" s="297"/>
    </row>
    <row r="6043" spans="3:6" x14ac:dyDescent="0.2">
      <c r="C6043" s="294"/>
      <c r="D6043" s="295"/>
      <c r="E6043" s="296"/>
      <c r="F6043" s="297"/>
    </row>
    <row r="6044" spans="3:6" x14ac:dyDescent="0.2">
      <c r="C6044" s="294"/>
      <c r="D6044" s="295"/>
      <c r="E6044" s="296"/>
      <c r="F6044" s="297"/>
    </row>
    <row r="6045" spans="3:6" x14ac:dyDescent="0.2">
      <c r="C6045" s="294"/>
      <c r="D6045" s="295"/>
      <c r="E6045" s="296"/>
      <c r="F6045" s="297"/>
    </row>
    <row r="6046" spans="3:6" x14ac:dyDescent="0.2">
      <c r="C6046" s="294"/>
      <c r="D6046" s="295"/>
      <c r="E6046" s="296"/>
      <c r="F6046" s="297"/>
    </row>
    <row r="6047" spans="3:6" x14ac:dyDescent="0.2">
      <c r="C6047" s="294"/>
      <c r="D6047" s="295"/>
      <c r="E6047" s="296"/>
      <c r="F6047" s="297"/>
    </row>
    <row r="6048" spans="3:6" x14ac:dyDescent="0.2">
      <c r="C6048" s="294"/>
      <c r="D6048" s="295"/>
      <c r="E6048" s="296"/>
      <c r="F6048" s="297"/>
    </row>
    <row r="6049" spans="3:6" x14ac:dyDescent="0.2">
      <c r="C6049" s="294"/>
      <c r="D6049" s="295"/>
      <c r="E6049" s="296"/>
      <c r="F6049" s="297"/>
    </row>
    <row r="6050" spans="3:6" x14ac:dyDescent="0.2">
      <c r="C6050" s="294"/>
      <c r="D6050" s="295"/>
      <c r="E6050" s="296"/>
      <c r="F6050" s="297"/>
    </row>
    <row r="6051" spans="3:6" x14ac:dyDescent="0.2">
      <c r="C6051" s="294"/>
      <c r="D6051" s="295"/>
      <c r="E6051" s="296"/>
      <c r="F6051" s="297"/>
    </row>
    <row r="6052" spans="3:6" x14ac:dyDescent="0.2">
      <c r="C6052" s="294"/>
      <c r="D6052" s="295"/>
      <c r="E6052" s="296"/>
      <c r="F6052" s="297"/>
    </row>
    <row r="6053" spans="3:6" x14ac:dyDescent="0.2">
      <c r="C6053" s="294"/>
      <c r="D6053" s="295"/>
      <c r="E6053" s="296"/>
      <c r="F6053" s="297"/>
    </row>
    <row r="6054" spans="3:6" x14ac:dyDescent="0.2">
      <c r="C6054" s="294"/>
      <c r="D6054" s="295"/>
      <c r="E6054" s="296"/>
      <c r="F6054" s="297"/>
    </row>
    <row r="6055" spans="3:6" x14ac:dyDescent="0.2">
      <c r="C6055" s="294"/>
      <c r="D6055" s="295"/>
      <c r="E6055" s="296"/>
      <c r="F6055" s="297"/>
    </row>
    <row r="6056" spans="3:6" x14ac:dyDescent="0.2">
      <c r="C6056" s="294"/>
      <c r="D6056" s="295"/>
      <c r="E6056" s="296"/>
      <c r="F6056" s="297"/>
    </row>
    <row r="6057" spans="3:6" x14ac:dyDescent="0.2">
      <c r="C6057" s="294"/>
      <c r="D6057" s="295"/>
      <c r="E6057" s="296"/>
      <c r="F6057" s="297"/>
    </row>
    <row r="6058" spans="3:6" x14ac:dyDescent="0.2">
      <c r="C6058" s="294"/>
      <c r="D6058" s="295"/>
      <c r="E6058" s="296"/>
      <c r="F6058" s="297"/>
    </row>
    <row r="6059" spans="3:6" x14ac:dyDescent="0.2">
      <c r="C6059" s="294"/>
      <c r="D6059" s="295"/>
      <c r="E6059" s="296"/>
      <c r="F6059" s="297"/>
    </row>
    <row r="6060" spans="3:6" x14ac:dyDescent="0.2">
      <c r="C6060" s="294"/>
      <c r="D6060" s="295"/>
      <c r="E6060" s="296"/>
      <c r="F6060" s="297"/>
    </row>
    <row r="6061" spans="3:6" x14ac:dyDescent="0.2">
      <c r="C6061" s="294"/>
      <c r="D6061" s="295"/>
      <c r="E6061" s="296"/>
      <c r="F6061" s="297"/>
    </row>
    <row r="6062" spans="3:6" x14ac:dyDescent="0.2">
      <c r="C6062" s="294"/>
      <c r="D6062" s="295"/>
      <c r="E6062" s="296"/>
      <c r="F6062" s="297"/>
    </row>
    <row r="6063" spans="3:6" x14ac:dyDescent="0.2">
      <c r="C6063" s="294"/>
      <c r="D6063" s="295"/>
      <c r="E6063" s="296"/>
      <c r="F6063" s="297"/>
    </row>
    <row r="6064" spans="3:6" x14ac:dyDescent="0.2">
      <c r="C6064" s="294"/>
      <c r="D6064" s="295"/>
      <c r="E6064" s="296"/>
      <c r="F6064" s="297"/>
    </row>
    <row r="6065" spans="3:6" x14ac:dyDescent="0.2">
      <c r="C6065" s="294"/>
      <c r="D6065" s="295"/>
      <c r="E6065" s="296"/>
      <c r="F6065" s="297"/>
    </row>
    <row r="6066" spans="3:6" x14ac:dyDescent="0.2">
      <c r="C6066" s="294"/>
      <c r="D6066" s="295"/>
      <c r="E6066" s="296"/>
      <c r="F6066" s="297"/>
    </row>
    <row r="6067" spans="3:6" x14ac:dyDescent="0.2">
      <c r="C6067" s="294"/>
      <c r="D6067" s="295"/>
      <c r="E6067" s="296"/>
      <c r="F6067" s="297"/>
    </row>
    <row r="6068" spans="3:6" x14ac:dyDescent="0.2">
      <c r="C6068" s="294"/>
      <c r="D6068" s="295"/>
      <c r="E6068" s="296"/>
      <c r="F6068" s="297"/>
    </row>
    <row r="6069" spans="3:6" x14ac:dyDescent="0.2">
      <c r="C6069" s="294"/>
      <c r="D6069" s="295"/>
      <c r="E6069" s="296"/>
      <c r="F6069" s="297"/>
    </row>
    <row r="6070" spans="3:6" x14ac:dyDescent="0.2">
      <c r="C6070" s="294"/>
      <c r="D6070" s="295"/>
      <c r="E6070" s="296"/>
      <c r="F6070" s="297"/>
    </row>
    <row r="6071" spans="3:6" x14ac:dyDescent="0.2">
      <c r="C6071" s="294"/>
      <c r="D6071" s="295"/>
      <c r="E6071" s="296"/>
      <c r="F6071" s="297"/>
    </row>
    <row r="6072" spans="3:6" x14ac:dyDescent="0.2">
      <c r="C6072" s="294"/>
      <c r="D6072" s="295"/>
      <c r="E6072" s="296"/>
      <c r="F6072" s="297"/>
    </row>
    <row r="6073" spans="3:6" x14ac:dyDescent="0.2">
      <c r="C6073" s="294"/>
      <c r="D6073" s="295"/>
      <c r="E6073" s="296"/>
      <c r="F6073" s="297"/>
    </row>
    <row r="6074" spans="3:6" x14ac:dyDescent="0.2">
      <c r="C6074" s="294"/>
      <c r="D6074" s="295"/>
      <c r="E6074" s="296"/>
      <c r="F6074" s="297"/>
    </row>
    <row r="6075" spans="3:6" x14ac:dyDescent="0.2">
      <c r="C6075" s="294"/>
      <c r="D6075" s="295"/>
      <c r="E6075" s="296"/>
      <c r="F6075" s="297"/>
    </row>
    <row r="6076" spans="3:6" x14ac:dyDescent="0.2">
      <c r="C6076" s="294"/>
      <c r="D6076" s="295"/>
      <c r="E6076" s="296"/>
      <c r="F6076" s="297"/>
    </row>
    <row r="6077" spans="3:6" x14ac:dyDescent="0.2">
      <c r="C6077" s="294"/>
      <c r="D6077" s="295"/>
      <c r="E6077" s="296"/>
      <c r="F6077" s="297"/>
    </row>
    <row r="6078" spans="3:6" x14ac:dyDescent="0.2">
      <c r="C6078" s="294"/>
      <c r="D6078" s="295"/>
      <c r="E6078" s="296"/>
      <c r="F6078" s="297"/>
    </row>
    <row r="6079" spans="3:6" x14ac:dyDescent="0.2">
      <c r="C6079" s="294"/>
      <c r="D6079" s="295"/>
      <c r="E6079" s="296"/>
      <c r="F6079" s="297"/>
    </row>
    <row r="6080" spans="3:6" x14ac:dyDescent="0.2">
      <c r="C6080" s="294"/>
      <c r="D6080" s="295"/>
      <c r="E6080" s="296"/>
      <c r="F6080" s="297"/>
    </row>
    <row r="6081" spans="3:6" x14ac:dyDescent="0.2">
      <c r="C6081" s="294"/>
      <c r="D6081" s="295"/>
      <c r="E6081" s="296"/>
      <c r="F6081" s="297"/>
    </row>
    <row r="6082" spans="3:6" x14ac:dyDescent="0.2">
      <c r="C6082" s="294"/>
      <c r="D6082" s="295"/>
      <c r="E6082" s="296"/>
      <c r="F6082" s="297"/>
    </row>
    <row r="6083" spans="3:6" x14ac:dyDescent="0.2">
      <c r="C6083" s="294"/>
      <c r="D6083" s="295"/>
      <c r="E6083" s="296"/>
      <c r="F6083" s="297"/>
    </row>
    <row r="6084" spans="3:6" x14ac:dyDescent="0.2">
      <c r="C6084" s="294"/>
      <c r="D6084" s="295"/>
      <c r="E6084" s="296"/>
      <c r="F6084" s="297"/>
    </row>
    <row r="6085" spans="3:6" x14ac:dyDescent="0.2">
      <c r="C6085" s="294"/>
      <c r="D6085" s="295"/>
      <c r="E6085" s="296"/>
      <c r="F6085" s="297"/>
    </row>
    <row r="6086" spans="3:6" x14ac:dyDescent="0.2">
      <c r="C6086" s="294"/>
      <c r="D6086" s="295"/>
      <c r="E6086" s="296"/>
      <c r="F6086" s="297"/>
    </row>
    <row r="6087" spans="3:6" x14ac:dyDescent="0.2">
      <c r="C6087" s="294"/>
      <c r="D6087" s="295"/>
      <c r="E6087" s="296"/>
      <c r="F6087" s="297"/>
    </row>
    <row r="6088" spans="3:6" x14ac:dyDescent="0.2">
      <c r="C6088" s="294"/>
      <c r="D6088" s="295"/>
      <c r="E6088" s="296"/>
      <c r="F6088" s="297"/>
    </row>
    <row r="6089" spans="3:6" x14ac:dyDescent="0.2">
      <c r="C6089" s="294"/>
      <c r="D6089" s="295"/>
      <c r="E6089" s="296"/>
      <c r="F6089" s="297"/>
    </row>
    <row r="6090" spans="3:6" x14ac:dyDescent="0.2">
      <c r="C6090" s="294"/>
      <c r="D6090" s="295"/>
      <c r="E6090" s="296"/>
      <c r="F6090" s="297"/>
    </row>
    <row r="6091" spans="3:6" x14ac:dyDescent="0.2">
      <c r="C6091" s="294"/>
      <c r="D6091" s="295"/>
      <c r="E6091" s="296"/>
      <c r="F6091" s="297"/>
    </row>
    <row r="6092" spans="3:6" x14ac:dyDescent="0.2">
      <c r="C6092" s="294"/>
      <c r="D6092" s="295"/>
      <c r="E6092" s="296"/>
      <c r="F6092" s="297"/>
    </row>
    <row r="6093" spans="3:6" x14ac:dyDescent="0.2">
      <c r="C6093" s="294"/>
      <c r="D6093" s="295"/>
      <c r="E6093" s="296"/>
      <c r="F6093" s="297"/>
    </row>
    <row r="6094" spans="3:6" x14ac:dyDescent="0.2">
      <c r="C6094" s="294"/>
      <c r="D6094" s="295"/>
      <c r="E6094" s="296"/>
      <c r="F6094" s="297"/>
    </row>
    <row r="6095" spans="3:6" x14ac:dyDescent="0.2">
      <c r="C6095" s="294"/>
      <c r="D6095" s="295"/>
      <c r="E6095" s="296"/>
      <c r="F6095" s="297"/>
    </row>
    <row r="6096" spans="3:6" x14ac:dyDescent="0.2">
      <c r="C6096" s="294"/>
      <c r="D6096" s="295"/>
      <c r="E6096" s="296"/>
      <c r="F6096" s="297"/>
    </row>
    <row r="6097" spans="3:6" x14ac:dyDescent="0.2">
      <c r="C6097" s="294"/>
      <c r="D6097" s="295"/>
      <c r="E6097" s="296"/>
      <c r="F6097" s="297"/>
    </row>
    <row r="6098" spans="3:6" x14ac:dyDescent="0.2">
      <c r="C6098" s="294"/>
      <c r="D6098" s="295"/>
      <c r="E6098" s="296"/>
      <c r="F6098" s="297"/>
    </row>
    <row r="6099" spans="3:6" x14ac:dyDescent="0.2">
      <c r="C6099" s="294"/>
      <c r="D6099" s="295"/>
      <c r="E6099" s="296"/>
      <c r="F6099" s="297"/>
    </row>
    <row r="6100" spans="3:6" x14ac:dyDescent="0.2">
      <c r="C6100" s="294"/>
      <c r="D6100" s="295"/>
      <c r="E6100" s="296"/>
      <c r="F6100" s="297"/>
    </row>
    <row r="6101" spans="3:6" x14ac:dyDescent="0.2">
      <c r="C6101" s="294"/>
      <c r="D6101" s="295"/>
      <c r="E6101" s="296"/>
      <c r="F6101" s="297"/>
    </row>
    <row r="6102" spans="3:6" x14ac:dyDescent="0.2">
      <c r="C6102" s="294"/>
      <c r="D6102" s="295"/>
      <c r="E6102" s="296"/>
      <c r="F6102" s="297"/>
    </row>
    <row r="6103" spans="3:6" x14ac:dyDescent="0.2">
      <c r="C6103" s="294"/>
      <c r="D6103" s="295"/>
      <c r="E6103" s="296"/>
      <c r="F6103" s="297"/>
    </row>
    <row r="6104" spans="3:6" x14ac:dyDescent="0.2">
      <c r="C6104" s="294"/>
      <c r="D6104" s="295"/>
      <c r="E6104" s="296"/>
      <c r="F6104" s="297"/>
    </row>
    <row r="6105" spans="3:6" x14ac:dyDescent="0.2">
      <c r="C6105" s="294"/>
      <c r="D6105" s="295"/>
      <c r="E6105" s="296"/>
      <c r="F6105" s="297"/>
    </row>
    <row r="6106" spans="3:6" x14ac:dyDescent="0.2">
      <c r="C6106" s="294"/>
      <c r="D6106" s="295"/>
      <c r="E6106" s="296"/>
      <c r="F6106" s="297"/>
    </row>
    <row r="6107" spans="3:6" x14ac:dyDescent="0.2">
      <c r="C6107" s="294"/>
      <c r="D6107" s="295"/>
      <c r="E6107" s="296"/>
      <c r="F6107" s="297"/>
    </row>
    <row r="6108" spans="3:6" x14ac:dyDescent="0.2">
      <c r="C6108" s="294"/>
      <c r="D6108" s="295"/>
      <c r="E6108" s="296"/>
      <c r="F6108" s="297"/>
    </row>
    <row r="6109" spans="3:6" x14ac:dyDescent="0.2">
      <c r="C6109" s="294"/>
      <c r="D6109" s="295"/>
      <c r="E6109" s="296"/>
      <c r="F6109" s="297"/>
    </row>
    <row r="6110" spans="3:6" x14ac:dyDescent="0.2">
      <c r="C6110" s="294"/>
      <c r="D6110" s="295"/>
      <c r="E6110" s="296"/>
      <c r="F6110" s="297"/>
    </row>
    <row r="6111" spans="3:6" x14ac:dyDescent="0.2">
      <c r="C6111" s="294"/>
      <c r="D6111" s="295"/>
      <c r="E6111" s="296"/>
      <c r="F6111" s="297"/>
    </row>
    <row r="6112" spans="3:6" x14ac:dyDescent="0.2">
      <c r="C6112" s="294"/>
      <c r="D6112" s="295"/>
      <c r="E6112" s="296"/>
      <c r="F6112" s="297"/>
    </row>
    <row r="6113" spans="3:6" x14ac:dyDescent="0.2">
      <c r="C6113" s="294"/>
      <c r="D6113" s="295"/>
      <c r="E6113" s="296"/>
      <c r="F6113" s="297"/>
    </row>
    <row r="6114" spans="3:6" x14ac:dyDescent="0.2">
      <c r="C6114" s="294"/>
      <c r="D6114" s="295"/>
      <c r="E6114" s="296"/>
      <c r="F6114" s="297"/>
    </row>
    <row r="6115" spans="3:6" x14ac:dyDescent="0.2">
      <c r="C6115" s="294"/>
      <c r="D6115" s="295"/>
      <c r="E6115" s="296"/>
      <c r="F6115" s="297"/>
    </row>
    <row r="6116" spans="3:6" x14ac:dyDescent="0.2">
      <c r="C6116" s="294"/>
      <c r="D6116" s="295"/>
      <c r="E6116" s="296"/>
      <c r="F6116" s="297"/>
    </row>
    <row r="6117" spans="3:6" x14ac:dyDescent="0.2">
      <c r="C6117" s="294"/>
      <c r="D6117" s="295"/>
      <c r="E6117" s="296"/>
      <c r="F6117" s="297"/>
    </row>
    <row r="6118" spans="3:6" x14ac:dyDescent="0.2">
      <c r="C6118" s="294"/>
      <c r="D6118" s="295"/>
      <c r="E6118" s="296"/>
      <c r="F6118" s="297"/>
    </row>
    <row r="6119" spans="3:6" x14ac:dyDescent="0.2">
      <c r="C6119" s="294"/>
      <c r="D6119" s="295"/>
      <c r="E6119" s="296"/>
      <c r="F6119" s="297"/>
    </row>
    <row r="6120" spans="3:6" x14ac:dyDescent="0.2">
      <c r="C6120" s="294"/>
      <c r="D6120" s="295"/>
      <c r="E6120" s="296"/>
      <c r="F6120" s="297"/>
    </row>
    <row r="6121" spans="3:6" x14ac:dyDescent="0.2">
      <c r="C6121" s="294"/>
      <c r="D6121" s="295"/>
      <c r="E6121" s="296"/>
      <c r="F6121" s="297"/>
    </row>
    <row r="6122" spans="3:6" x14ac:dyDescent="0.2">
      <c r="C6122" s="294"/>
      <c r="D6122" s="295"/>
      <c r="E6122" s="296"/>
      <c r="F6122" s="297"/>
    </row>
    <row r="6123" spans="3:6" x14ac:dyDescent="0.2">
      <c r="C6123" s="294"/>
      <c r="D6123" s="295"/>
      <c r="E6123" s="296"/>
      <c r="F6123" s="297"/>
    </row>
    <row r="6124" spans="3:6" x14ac:dyDescent="0.2">
      <c r="C6124" s="294"/>
      <c r="D6124" s="295"/>
      <c r="E6124" s="296"/>
      <c r="F6124" s="297"/>
    </row>
    <row r="6125" spans="3:6" x14ac:dyDescent="0.2">
      <c r="C6125" s="294"/>
      <c r="D6125" s="295"/>
      <c r="E6125" s="296"/>
      <c r="F6125" s="297"/>
    </row>
    <row r="6126" spans="3:6" x14ac:dyDescent="0.2">
      <c r="C6126" s="294"/>
      <c r="D6126" s="295"/>
      <c r="E6126" s="296"/>
      <c r="F6126" s="297"/>
    </row>
    <row r="6127" spans="3:6" x14ac:dyDescent="0.2">
      <c r="C6127" s="294"/>
      <c r="D6127" s="295"/>
      <c r="E6127" s="296"/>
      <c r="F6127" s="297"/>
    </row>
    <row r="6128" spans="3:6" x14ac:dyDescent="0.2">
      <c r="C6128" s="294"/>
      <c r="D6128" s="295"/>
      <c r="E6128" s="296"/>
      <c r="F6128" s="297"/>
    </row>
    <row r="6129" spans="3:6" x14ac:dyDescent="0.2">
      <c r="C6129" s="294"/>
      <c r="D6129" s="295"/>
      <c r="E6129" s="296"/>
      <c r="F6129" s="297"/>
    </row>
    <row r="6130" spans="3:6" x14ac:dyDescent="0.2">
      <c r="C6130" s="294"/>
      <c r="D6130" s="295"/>
      <c r="E6130" s="296"/>
      <c r="F6130" s="297"/>
    </row>
    <row r="6131" spans="3:6" x14ac:dyDescent="0.2">
      <c r="C6131" s="294"/>
      <c r="D6131" s="295"/>
      <c r="E6131" s="296"/>
      <c r="F6131" s="297"/>
    </row>
    <row r="6132" spans="3:6" x14ac:dyDescent="0.2">
      <c r="C6132" s="294"/>
      <c r="D6132" s="295"/>
      <c r="E6132" s="296"/>
      <c r="F6132" s="297"/>
    </row>
    <row r="6133" spans="3:6" x14ac:dyDescent="0.2">
      <c r="C6133" s="294"/>
      <c r="D6133" s="295"/>
      <c r="E6133" s="296"/>
      <c r="F6133" s="297"/>
    </row>
    <row r="6134" spans="3:6" x14ac:dyDescent="0.2">
      <c r="C6134" s="294"/>
      <c r="D6134" s="295"/>
      <c r="E6134" s="296"/>
      <c r="F6134" s="297"/>
    </row>
    <row r="6135" spans="3:6" x14ac:dyDescent="0.2">
      <c r="C6135" s="294"/>
      <c r="D6135" s="295"/>
      <c r="E6135" s="296"/>
      <c r="F6135" s="297"/>
    </row>
    <row r="6136" spans="3:6" x14ac:dyDescent="0.2">
      <c r="C6136" s="294"/>
      <c r="D6136" s="295"/>
      <c r="E6136" s="296"/>
      <c r="F6136" s="297"/>
    </row>
    <row r="6137" spans="3:6" x14ac:dyDescent="0.2">
      <c r="C6137" s="294"/>
      <c r="D6137" s="295"/>
      <c r="E6137" s="296"/>
      <c r="F6137" s="297"/>
    </row>
    <row r="6138" spans="3:6" x14ac:dyDescent="0.2">
      <c r="C6138" s="294"/>
      <c r="D6138" s="295"/>
      <c r="E6138" s="296"/>
      <c r="F6138" s="297"/>
    </row>
    <row r="6139" spans="3:6" x14ac:dyDescent="0.2">
      <c r="C6139" s="294"/>
      <c r="D6139" s="295"/>
      <c r="E6139" s="296"/>
      <c r="F6139" s="297"/>
    </row>
    <row r="6140" spans="3:6" x14ac:dyDescent="0.2">
      <c r="C6140" s="294"/>
      <c r="D6140" s="295"/>
      <c r="E6140" s="296"/>
      <c r="F6140" s="297"/>
    </row>
    <row r="6141" spans="3:6" x14ac:dyDescent="0.2">
      <c r="C6141" s="294"/>
      <c r="D6141" s="295"/>
      <c r="E6141" s="296"/>
      <c r="F6141" s="297"/>
    </row>
    <row r="6142" spans="3:6" x14ac:dyDescent="0.2">
      <c r="C6142" s="294"/>
      <c r="D6142" s="295"/>
      <c r="E6142" s="296"/>
      <c r="F6142" s="297"/>
    </row>
    <row r="6143" spans="3:6" x14ac:dyDescent="0.2">
      <c r="C6143" s="294"/>
      <c r="D6143" s="295"/>
      <c r="E6143" s="296"/>
      <c r="F6143" s="297"/>
    </row>
    <row r="6144" spans="3:6" x14ac:dyDescent="0.2">
      <c r="C6144" s="294"/>
      <c r="D6144" s="295"/>
      <c r="E6144" s="296"/>
      <c r="F6144" s="297"/>
    </row>
    <row r="6145" spans="3:6" x14ac:dyDescent="0.2">
      <c r="C6145" s="294"/>
      <c r="D6145" s="295"/>
      <c r="E6145" s="296"/>
      <c r="F6145" s="297"/>
    </row>
    <row r="6146" spans="3:6" x14ac:dyDescent="0.2">
      <c r="C6146" s="294"/>
      <c r="D6146" s="295"/>
      <c r="E6146" s="296"/>
      <c r="F6146" s="297"/>
    </row>
    <row r="6147" spans="3:6" x14ac:dyDescent="0.2">
      <c r="C6147" s="294"/>
      <c r="D6147" s="295"/>
      <c r="E6147" s="296"/>
      <c r="F6147" s="297"/>
    </row>
    <row r="6148" spans="3:6" x14ac:dyDescent="0.2">
      <c r="C6148" s="294"/>
      <c r="D6148" s="295"/>
      <c r="E6148" s="296"/>
      <c r="F6148" s="297"/>
    </row>
    <row r="6149" spans="3:6" x14ac:dyDescent="0.2">
      <c r="C6149" s="294"/>
      <c r="D6149" s="295"/>
      <c r="E6149" s="296"/>
      <c r="F6149" s="297"/>
    </row>
    <row r="6150" spans="3:6" x14ac:dyDescent="0.2">
      <c r="C6150" s="294"/>
      <c r="D6150" s="295"/>
      <c r="E6150" s="296"/>
      <c r="F6150" s="297"/>
    </row>
    <row r="6151" spans="3:6" x14ac:dyDescent="0.2">
      <c r="C6151" s="294"/>
      <c r="D6151" s="295"/>
      <c r="E6151" s="296"/>
      <c r="F6151" s="297"/>
    </row>
    <row r="6152" spans="3:6" x14ac:dyDescent="0.2">
      <c r="C6152" s="294"/>
      <c r="D6152" s="295"/>
      <c r="E6152" s="296"/>
      <c r="F6152" s="297"/>
    </row>
    <row r="6153" spans="3:6" x14ac:dyDescent="0.2">
      <c r="C6153" s="294"/>
      <c r="D6153" s="295"/>
      <c r="E6153" s="296"/>
      <c r="F6153" s="297"/>
    </row>
    <row r="6154" spans="3:6" x14ac:dyDescent="0.2">
      <c r="C6154" s="294"/>
      <c r="D6154" s="295"/>
      <c r="E6154" s="296"/>
      <c r="F6154" s="297"/>
    </row>
    <row r="6155" spans="3:6" x14ac:dyDescent="0.2">
      <c r="C6155" s="294"/>
      <c r="D6155" s="295"/>
      <c r="E6155" s="296"/>
      <c r="F6155" s="297"/>
    </row>
    <row r="6156" spans="3:6" x14ac:dyDescent="0.2">
      <c r="C6156" s="294"/>
      <c r="D6156" s="295"/>
      <c r="E6156" s="296"/>
      <c r="F6156" s="297"/>
    </row>
    <row r="6157" spans="3:6" x14ac:dyDescent="0.2">
      <c r="C6157" s="294"/>
      <c r="D6157" s="295"/>
      <c r="E6157" s="296"/>
      <c r="F6157" s="297"/>
    </row>
    <row r="6158" spans="3:6" x14ac:dyDescent="0.2">
      <c r="C6158" s="294"/>
      <c r="D6158" s="295"/>
      <c r="E6158" s="296"/>
      <c r="F6158" s="297"/>
    </row>
    <row r="6159" spans="3:6" x14ac:dyDescent="0.2">
      <c r="C6159" s="294"/>
      <c r="D6159" s="295"/>
      <c r="E6159" s="296"/>
      <c r="F6159" s="297"/>
    </row>
    <row r="6160" spans="3:6" x14ac:dyDescent="0.2">
      <c r="C6160" s="294"/>
      <c r="D6160" s="295"/>
      <c r="E6160" s="296"/>
      <c r="F6160" s="297"/>
    </row>
    <row r="6161" spans="3:6" x14ac:dyDescent="0.2">
      <c r="C6161" s="294"/>
      <c r="D6161" s="295"/>
      <c r="E6161" s="296"/>
      <c r="F6161" s="297"/>
    </row>
    <row r="6162" spans="3:6" x14ac:dyDescent="0.2">
      <c r="C6162" s="294"/>
      <c r="D6162" s="295"/>
      <c r="E6162" s="296"/>
      <c r="F6162" s="297"/>
    </row>
    <row r="6163" spans="3:6" x14ac:dyDescent="0.2">
      <c r="C6163" s="294"/>
      <c r="D6163" s="295"/>
      <c r="E6163" s="296"/>
      <c r="F6163" s="297"/>
    </row>
    <row r="6164" spans="3:6" x14ac:dyDescent="0.2">
      <c r="C6164" s="294"/>
      <c r="D6164" s="295"/>
      <c r="E6164" s="296"/>
      <c r="F6164" s="297"/>
    </row>
    <row r="6165" spans="3:6" x14ac:dyDescent="0.2">
      <c r="C6165" s="294"/>
      <c r="D6165" s="295"/>
      <c r="E6165" s="296"/>
      <c r="F6165" s="297"/>
    </row>
    <row r="6166" spans="3:6" x14ac:dyDescent="0.2">
      <c r="C6166" s="294"/>
      <c r="D6166" s="295"/>
      <c r="E6166" s="296"/>
      <c r="F6166" s="297"/>
    </row>
    <row r="6167" spans="3:6" x14ac:dyDescent="0.2">
      <c r="C6167" s="294"/>
      <c r="D6167" s="295"/>
      <c r="E6167" s="296"/>
      <c r="F6167" s="297"/>
    </row>
    <row r="6168" spans="3:6" x14ac:dyDescent="0.2">
      <c r="C6168" s="294"/>
      <c r="D6168" s="295"/>
      <c r="E6168" s="296"/>
      <c r="F6168" s="297"/>
    </row>
    <row r="6169" spans="3:6" x14ac:dyDescent="0.2">
      <c r="C6169" s="294"/>
      <c r="D6169" s="295"/>
      <c r="E6169" s="296"/>
      <c r="F6169" s="297"/>
    </row>
    <row r="6170" spans="3:6" x14ac:dyDescent="0.2">
      <c r="C6170" s="294"/>
      <c r="D6170" s="295"/>
      <c r="E6170" s="296"/>
      <c r="F6170" s="297"/>
    </row>
    <row r="6171" spans="3:6" x14ac:dyDescent="0.2">
      <c r="C6171" s="294"/>
      <c r="D6171" s="295"/>
      <c r="E6171" s="296"/>
      <c r="F6171" s="297"/>
    </row>
    <row r="6172" spans="3:6" x14ac:dyDescent="0.2">
      <c r="C6172" s="294"/>
      <c r="D6172" s="295"/>
      <c r="E6172" s="296"/>
      <c r="F6172" s="297"/>
    </row>
    <row r="6173" spans="3:6" x14ac:dyDescent="0.2">
      <c r="C6173" s="294"/>
      <c r="D6173" s="295"/>
      <c r="E6173" s="296"/>
      <c r="F6173" s="297"/>
    </row>
    <row r="6174" spans="3:6" x14ac:dyDescent="0.2">
      <c r="C6174" s="294"/>
      <c r="D6174" s="295"/>
      <c r="E6174" s="296"/>
      <c r="F6174" s="297"/>
    </row>
    <row r="6175" spans="3:6" x14ac:dyDescent="0.2">
      <c r="C6175" s="294"/>
      <c r="D6175" s="295"/>
      <c r="E6175" s="296"/>
      <c r="F6175" s="297"/>
    </row>
    <row r="6176" spans="3:6" x14ac:dyDescent="0.2">
      <c r="C6176" s="294"/>
      <c r="D6176" s="295"/>
      <c r="E6176" s="296"/>
      <c r="F6176" s="297"/>
    </row>
    <row r="6177" spans="3:6" x14ac:dyDescent="0.2">
      <c r="C6177" s="294"/>
      <c r="D6177" s="295"/>
      <c r="E6177" s="296"/>
      <c r="F6177" s="297"/>
    </row>
    <row r="6178" spans="3:6" x14ac:dyDescent="0.2">
      <c r="C6178" s="294"/>
      <c r="D6178" s="295"/>
      <c r="E6178" s="296"/>
      <c r="F6178" s="297"/>
    </row>
    <row r="6179" spans="3:6" x14ac:dyDescent="0.2">
      <c r="C6179" s="294"/>
      <c r="D6179" s="295"/>
      <c r="E6179" s="296"/>
      <c r="F6179" s="297"/>
    </row>
    <row r="6180" spans="3:6" x14ac:dyDescent="0.2">
      <c r="C6180" s="294"/>
      <c r="D6180" s="295"/>
      <c r="E6180" s="296"/>
      <c r="F6180" s="297"/>
    </row>
    <row r="6181" spans="3:6" x14ac:dyDescent="0.2">
      <c r="C6181" s="294"/>
      <c r="D6181" s="295"/>
      <c r="E6181" s="296"/>
      <c r="F6181" s="297"/>
    </row>
    <row r="6182" spans="3:6" x14ac:dyDescent="0.2">
      <c r="C6182" s="294"/>
      <c r="D6182" s="295"/>
      <c r="E6182" s="296"/>
      <c r="F6182" s="297"/>
    </row>
    <row r="6183" spans="3:6" x14ac:dyDescent="0.2">
      <c r="C6183" s="294"/>
      <c r="D6183" s="295"/>
      <c r="E6183" s="296"/>
      <c r="F6183" s="297"/>
    </row>
    <row r="6184" spans="3:6" x14ac:dyDescent="0.2">
      <c r="C6184" s="294"/>
      <c r="D6184" s="295"/>
      <c r="E6184" s="296"/>
      <c r="F6184" s="297"/>
    </row>
    <row r="6185" spans="3:6" x14ac:dyDescent="0.2">
      <c r="C6185" s="294"/>
      <c r="D6185" s="295"/>
      <c r="E6185" s="296"/>
      <c r="F6185" s="297"/>
    </row>
    <row r="6186" spans="3:6" x14ac:dyDescent="0.2">
      <c r="C6186" s="294"/>
      <c r="D6186" s="295"/>
      <c r="E6186" s="296"/>
      <c r="F6186" s="297"/>
    </row>
    <row r="6187" spans="3:6" x14ac:dyDescent="0.2">
      <c r="C6187" s="294"/>
      <c r="D6187" s="295"/>
      <c r="E6187" s="296"/>
      <c r="F6187" s="297"/>
    </row>
    <row r="6188" spans="3:6" x14ac:dyDescent="0.2">
      <c r="C6188" s="294"/>
      <c r="D6188" s="295"/>
      <c r="E6188" s="296"/>
      <c r="F6188" s="297"/>
    </row>
    <row r="6189" spans="3:6" x14ac:dyDescent="0.2">
      <c r="C6189" s="294"/>
      <c r="D6189" s="295"/>
      <c r="E6189" s="296"/>
      <c r="F6189" s="297"/>
    </row>
    <row r="6190" spans="3:6" x14ac:dyDescent="0.2">
      <c r="C6190" s="294"/>
      <c r="D6190" s="295"/>
      <c r="E6190" s="296"/>
      <c r="F6190" s="297"/>
    </row>
    <row r="6191" spans="3:6" x14ac:dyDescent="0.2">
      <c r="C6191" s="294"/>
      <c r="D6191" s="295"/>
      <c r="E6191" s="296"/>
      <c r="F6191" s="297"/>
    </row>
    <row r="6192" spans="3:6" x14ac:dyDescent="0.2">
      <c r="C6192" s="294"/>
      <c r="D6192" s="295"/>
      <c r="E6192" s="296"/>
      <c r="F6192" s="297"/>
    </row>
    <row r="6193" spans="3:6" x14ac:dyDescent="0.2">
      <c r="C6193" s="294"/>
      <c r="D6193" s="295"/>
      <c r="E6193" s="296"/>
      <c r="F6193" s="297"/>
    </row>
    <row r="6194" spans="3:6" x14ac:dyDescent="0.2">
      <c r="C6194" s="294"/>
      <c r="D6194" s="295"/>
      <c r="E6194" s="296"/>
      <c r="F6194" s="297"/>
    </row>
    <row r="6195" spans="3:6" x14ac:dyDescent="0.2">
      <c r="C6195" s="294"/>
      <c r="D6195" s="295"/>
      <c r="E6195" s="296"/>
      <c r="F6195" s="297"/>
    </row>
    <row r="6196" spans="3:6" x14ac:dyDescent="0.2">
      <c r="C6196" s="294"/>
      <c r="D6196" s="295"/>
      <c r="E6196" s="296"/>
      <c r="F6196" s="297"/>
    </row>
    <row r="6197" spans="3:6" x14ac:dyDescent="0.2">
      <c r="C6197" s="294"/>
      <c r="D6197" s="295"/>
      <c r="E6197" s="296"/>
      <c r="F6197" s="297"/>
    </row>
    <row r="6198" spans="3:6" x14ac:dyDescent="0.2">
      <c r="C6198" s="294"/>
      <c r="D6198" s="295"/>
      <c r="E6198" s="296"/>
      <c r="F6198" s="297"/>
    </row>
    <row r="6199" spans="3:6" x14ac:dyDescent="0.2">
      <c r="C6199" s="294"/>
      <c r="D6199" s="295"/>
      <c r="E6199" s="296"/>
      <c r="F6199" s="297"/>
    </row>
    <row r="6200" spans="3:6" x14ac:dyDescent="0.2">
      <c r="C6200" s="294"/>
      <c r="D6200" s="295"/>
      <c r="E6200" s="296"/>
      <c r="F6200" s="297"/>
    </row>
    <row r="6201" spans="3:6" x14ac:dyDescent="0.2">
      <c r="C6201" s="294"/>
      <c r="D6201" s="295"/>
      <c r="E6201" s="296"/>
      <c r="F6201" s="297"/>
    </row>
    <row r="6202" spans="3:6" x14ac:dyDescent="0.2">
      <c r="C6202" s="294"/>
      <c r="D6202" s="295"/>
      <c r="E6202" s="296"/>
      <c r="F6202" s="297"/>
    </row>
    <row r="6203" spans="3:6" x14ac:dyDescent="0.2">
      <c r="C6203" s="294"/>
      <c r="D6203" s="295"/>
      <c r="E6203" s="296"/>
      <c r="F6203" s="297"/>
    </row>
    <row r="6204" spans="3:6" x14ac:dyDescent="0.2">
      <c r="C6204" s="294"/>
      <c r="D6204" s="295"/>
      <c r="E6204" s="296"/>
      <c r="F6204" s="297"/>
    </row>
    <row r="6205" spans="3:6" x14ac:dyDescent="0.2">
      <c r="C6205" s="294"/>
      <c r="D6205" s="295"/>
      <c r="E6205" s="296"/>
      <c r="F6205" s="297"/>
    </row>
    <row r="6206" spans="3:6" x14ac:dyDescent="0.2">
      <c r="C6206" s="294"/>
      <c r="D6206" s="295"/>
      <c r="E6206" s="296"/>
      <c r="F6206" s="297"/>
    </row>
    <row r="6207" spans="3:6" x14ac:dyDescent="0.2">
      <c r="C6207" s="294"/>
      <c r="D6207" s="295"/>
      <c r="E6207" s="296"/>
      <c r="F6207" s="297"/>
    </row>
    <row r="6208" spans="3:6" x14ac:dyDescent="0.2">
      <c r="C6208" s="294"/>
      <c r="D6208" s="295"/>
      <c r="E6208" s="296"/>
      <c r="F6208" s="297"/>
    </row>
    <row r="6209" spans="3:6" x14ac:dyDescent="0.2">
      <c r="C6209" s="294"/>
      <c r="D6209" s="295"/>
      <c r="E6209" s="296"/>
      <c r="F6209" s="297"/>
    </row>
    <row r="6210" spans="3:6" x14ac:dyDescent="0.2">
      <c r="C6210" s="294"/>
      <c r="D6210" s="295"/>
      <c r="E6210" s="296"/>
      <c r="F6210" s="297"/>
    </row>
    <row r="6211" spans="3:6" x14ac:dyDescent="0.2">
      <c r="C6211" s="294"/>
      <c r="D6211" s="295"/>
      <c r="E6211" s="296"/>
      <c r="F6211" s="297"/>
    </row>
    <row r="6212" spans="3:6" x14ac:dyDescent="0.2">
      <c r="C6212" s="294"/>
      <c r="D6212" s="295"/>
      <c r="E6212" s="296"/>
      <c r="F6212" s="297"/>
    </row>
    <row r="6213" spans="3:6" x14ac:dyDescent="0.2">
      <c r="C6213" s="294"/>
      <c r="D6213" s="295"/>
      <c r="E6213" s="296"/>
      <c r="F6213" s="297"/>
    </row>
    <row r="6214" spans="3:6" x14ac:dyDescent="0.2">
      <c r="C6214" s="294"/>
      <c r="D6214" s="295"/>
      <c r="E6214" s="296"/>
      <c r="F6214" s="297"/>
    </row>
    <row r="6215" spans="3:6" x14ac:dyDescent="0.2">
      <c r="C6215" s="294"/>
      <c r="D6215" s="295"/>
      <c r="E6215" s="296"/>
      <c r="F6215" s="297"/>
    </row>
    <row r="6216" spans="3:6" x14ac:dyDescent="0.2">
      <c r="C6216" s="294"/>
      <c r="D6216" s="295"/>
      <c r="E6216" s="296"/>
      <c r="F6216" s="297"/>
    </row>
    <row r="6217" spans="3:6" x14ac:dyDescent="0.2">
      <c r="C6217" s="294"/>
      <c r="D6217" s="295"/>
      <c r="E6217" s="296"/>
      <c r="F6217" s="297"/>
    </row>
    <row r="6218" spans="3:6" x14ac:dyDescent="0.2">
      <c r="C6218" s="294"/>
      <c r="D6218" s="295"/>
      <c r="E6218" s="296"/>
      <c r="F6218" s="297"/>
    </row>
    <row r="6219" spans="3:6" x14ac:dyDescent="0.2">
      <c r="C6219" s="294"/>
      <c r="D6219" s="295"/>
      <c r="E6219" s="296"/>
      <c r="F6219" s="297"/>
    </row>
    <row r="6220" spans="3:6" x14ac:dyDescent="0.2">
      <c r="C6220" s="294"/>
      <c r="D6220" s="295"/>
      <c r="E6220" s="296"/>
      <c r="F6220" s="297"/>
    </row>
    <row r="6221" spans="3:6" x14ac:dyDescent="0.2">
      <c r="C6221" s="294"/>
      <c r="D6221" s="295"/>
      <c r="E6221" s="296"/>
      <c r="F6221" s="297"/>
    </row>
    <row r="6222" spans="3:6" x14ac:dyDescent="0.2">
      <c r="C6222" s="294"/>
      <c r="D6222" s="295"/>
      <c r="E6222" s="296"/>
      <c r="F6222" s="297"/>
    </row>
    <row r="6223" spans="3:6" x14ac:dyDescent="0.2">
      <c r="C6223" s="294"/>
      <c r="D6223" s="295"/>
      <c r="E6223" s="296"/>
      <c r="F6223" s="297"/>
    </row>
    <row r="6224" spans="3:6" x14ac:dyDescent="0.2">
      <c r="C6224" s="294"/>
      <c r="D6224" s="295"/>
      <c r="E6224" s="296"/>
      <c r="F6224" s="297"/>
    </row>
    <row r="6225" spans="3:6" x14ac:dyDescent="0.2">
      <c r="C6225" s="294"/>
      <c r="D6225" s="295"/>
      <c r="E6225" s="296"/>
      <c r="F6225" s="297"/>
    </row>
    <row r="6226" spans="3:6" x14ac:dyDescent="0.2">
      <c r="C6226" s="294"/>
      <c r="D6226" s="295"/>
      <c r="E6226" s="296"/>
      <c r="F6226" s="297"/>
    </row>
    <row r="6227" spans="3:6" x14ac:dyDescent="0.2">
      <c r="C6227" s="294"/>
      <c r="D6227" s="295"/>
      <c r="E6227" s="296"/>
      <c r="F6227" s="297"/>
    </row>
    <row r="6228" spans="3:6" x14ac:dyDescent="0.2">
      <c r="C6228" s="294"/>
      <c r="D6228" s="295"/>
      <c r="E6228" s="296"/>
      <c r="F6228" s="297"/>
    </row>
    <row r="6229" spans="3:6" x14ac:dyDescent="0.2">
      <c r="C6229" s="294"/>
      <c r="D6229" s="295"/>
      <c r="E6229" s="296"/>
      <c r="F6229" s="297"/>
    </row>
    <row r="6230" spans="3:6" x14ac:dyDescent="0.2">
      <c r="C6230" s="294"/>
      <c r="D6230" s="295"/>
      <c r="E6230" s="296"/>
      <c r="F6230" s="297"/>
    </row>
    <row r="6231" spans="3:6" x14ac:dyDescent="0.2">
      <c r="C6231" s="294"/>
      <c r="D6231" s="295"/>
      <c r="E6231" s="296"/>
      <c r="F6231" s="297"/>
    </row>
    <row r="6232" spans="3:6" x14ac:dyDescent="0.2">
      <c r="C6232" s="294"/>
      <c r="D6232" s="295"/>
      <c r="E6232" s="296"/>
      <c r="F6232" s="297"/>
    </row>
    <row r="6233" spans="3:6" x14ac:dyDescent="0.2">
      <c r="C6233" s="294"/>
      <c r="D6233" s="295"/>
      <c r="E6233" s="296"/>
      <c r="F6233" s="297"/>
    </row>
    <row r="6234" spans="3:6" x14ac:dyDescent="0.2">
      <c r="C6234" s="294"/>
      <c r="D6234" s="295"/>
      <c r="E6234" s="296"/>
      <c r="F6234" s="297"/>
    </row>
    <row r="6235" spans="3:6" x14ac:dyDescent="0.2">
      <c r="C6235" s="294"/>
      <c r="D6235" s="295"/>
      <c r="E6235" s="296"/>
      <c r="F6235" s="297"/>
    </row>
    <row r="6236" spans="3:6" x14ac:dyDescent="0.2">
      <c r="C6236" s="294"/>
      <c r="D6236" s="295"/>
      <c r="E6236" s="296"/>
      <c r="F6236" s="297"/>
    </row>
    <row r="6237" spans="3:6" x14ac:dyDescent="0.2">
      <c r="C6237" s="294"/>
      <c r="D6237" s="295"/>
      <c r="E6237" s="296"/>
      <c r="F6237" s="297"/>
    </row>
    <row r="6238" spans="3:6" x14ac:dyDescent="0.2">
      <c r="C6238" s="294"/>
      <c r="D6238" s="295"/>
      <c r="E6238" s="296"/>
      <c r="F6238" s="297"/>
    </row>
    <row r="6239" spans="3:6" x14ac:dyDescent="0.2">
      <c r="C6239" s="294"/>
      <c r="D6239" s="295"/>
      <c r="E6239" s="296"/>
      <c r="F6239" s="297"/>
    </row>
    <row r="6240" spans="3:6" x14ac:dyDescent="0.2">
      <c r="C6240" s="294"/>
      <c r="D6240" s="295"/>
      <c r="E6240" s="296"/>
      <c r="F6240" s="297"/>
    </row>
    <row r="6241" spans="3:6" x14ac:dyDescent="0.2">
      <c r="C6241" s="294"/>
      <c r="D6241" s="295"/>
      <c r="E6241" s="296"/>
      <c r="F6241" s="297"/>
    </row>
    <row r="6242" spans="3:6" x14ac:dyDescent="0.2">
      <c r="C6242" s="294"/>
      <c r="D6242" s="295"/>
      <c r="E6242" s="296"/>
      <c r="F6242" s="297"/>
    </row>
    <row r="6243" spans="3:6" x14ac:dyDescent="0.2">
      <c r="C6243" s="294"/>
      <c r="D6243" s="295"/>
      <c r="E6243" s="296"/>
      <c r="F6243" s="297"/>
    </row>
    <row r="6244" spans="3:6" x14ac:dyDescent="0.2">
      <c r="C6244" s="294"/>
      <c r="D6244" s="295"/>
      <c r="E6244" s="296"/>
      <c r="F6244" s="297"/>
    </row>
    <row r="6245" spans="3:6" x14ac:dyDescent="0.2">
      <c r="C6245" s="294"/>
      <c r="D6245" s="295"/>
      <c r="E6245" s="296"/>
      <c r="F6245" s="297"/>
    </row>
    <row r="6246" spans="3:6" x14ac:dyDescent="0.2">
      <c r="C6246" s="294"/>
      <c r="D6246" s="295"/>
      <c r="E6246" s="296"/>
      <c r="F6246" s="297"/>
    </row>
    <row r="6247" spans="3:6" x14ac:dyDescent="0.2">
      <c r="C6247" s="294"/>
      <c r="D6247" s="295"/>
      <c r="E6247" s="296"/>
      <c r="F6247" s="297"/>
    </row>
    <row r="6248" spans="3:6" x14ac:dyDescent="0.2">
      <c r="C6248" s="294"/>
      <c r="D6248" s="295"/>
      <c r="E6248" s="296"/>
      <c r="F6248" s="297"/>
    </row>
    <row r="6249" spans="3:6" x14ac:dyDescent="0.2">
      <c r="C6249" s="294"/>
      <c r="D6249" s="295"/>
      <c r="E6249" s="296"/>
      <c r="F6249" s="297"/>
    </row>
    <row r="6250" spans="3:6" x14ac:dyDescent="0.2">
      <c r="C6250" s="294"/>
      <c r="D6250" s="295"/>
      <c r="E6250" s="296"/>
      <c r="F6250" s="297"/>
    </row>
    <row r="6251" spans="3:6" x14ac:dyDescent="0.2">
      <c r="C6251" s="294"/>
      <c r="D6251" s="295"/>
      <c r="E6251" s="296"/>
      <c r="F6251" s="297"/>
    </row>
    <row r="6252" spans="3:6" x14ac:dyDescent="0.2">
      <c r="C6252" s="294"/>
      <c r="D6252" s="295"/>
      <c r="E6252" s="296"/>
      <c r="F6252" s="297"/>
    </row>
    <row r="6253" spans="3:6" x14ac:dyDescent="0.2">
      <c r="C6253" s="294"/>
      <c r="D6253" s="295"/>
      <c r="E6253" s="296"/>
      <c r="F6253" s="297"/>
    </row>
    <row r="6254" spans="3:6" x14ac:dyDescent="0.2">
      <c r="C6254" s="294"/>
      <c r="D6254" s="295"/>
      <c r="E6254" s="296"/>
      <c r="F6254" s="297"/>
    </row>
    <row r="6255" spans="3:6" x14ac:dyDescent="0.2">
      <c r="C6255" s="294"/>
      <c r="D6255" s="295"/>
      <c r="E6255" s="296"/>
      <c r="F6255" s="297"/>
    </row>
    <row r="6256" spans="3:6" x14ac:dyDescent="0.2">
      <c r="C6256" s="294"/>
      <c r="D6256" s="295"/>
      <c r="E6256" s="296"/>
      <c r="F6256" s="297"/>
    </row>
    <row r="6257" spans="3:6" x14ac:dyDescent="0.2">
      <c r="C6257" s="294"/>
      <c r="D6257" s="295"/>
      <c r="E6257" s="296"/>
      <c r="F6257" s="297"/>
    </row>
    <row r="6258" spans="3:6" x14ac:dyDescent="0.2">
      <c r="C6258" s="294"/>
      <c r="D6258" s="295"/>
      <c r="E6258" s="296"/>
      <c r="F6258" s="297"/>
    </row>
    <row r="6259" spans="3:6" x14ac:dyDescent="0.2">
      <c r="C6259" s="294"/>
      <c r="D6259" s="295"/>
      <c r="E6259" s="296"/>
      <c r="F6259" s="297"/>
    </row>
    <row r="6260" spans="3:6" x14ac:dyDescent="0.2">
      <c r="C6260" s="294"/>
      <c r="D6260" s="295"/>
      <c r="E6260" s="296"/>
      <c r="F6260" s="297"/>
    </row>
    <row r="6261" spans="3:6" x14ac:dyDescent="0.2">
      <c r="C6261" s="294"/>
      <c r="D6261" s="295"/>
      <c r="E6261" s="296"/>
      <c r="F6261" s="297"/>
    </row>
    <row r="6262" spans="3:6" x14ac:dyDescent="0.2">
      <c r="C6262" s="294"/>
      <c r="D6262" s="295"/>
      <c r="E6262" s="296"/>
      <c r="F6262" s="297"/>
    </row>
    <row r="6263" spans="3:6" x14ac:dyDescent="0.2">
      <c r="C6263" s="294"/>
      <c r="D6263" s="295"/>
      <c r="E6263" s="296"/>
      <c r="F6263" s="297"/>
    </row>
    <row r="6264" spans="3:6" x14ac:dyDescent="0.2">
      <c r="C6264" s="294"/>
      <c r="D6264" s="295"/>
      <c r="E6264" s="296"/>
      <c r="F6264" s="297"/>
    </row>
    <row r="6265" spans="3:6" x14ac:dyDescent="0.2">
      <c r="C6265" s="294"/>
      <c r="D6265" s="295"/>
      <c r="E6265" s="296"/>
      <c r="F6265" s="297"/>
    </row>
    <row r="6266" spans="3:6" x14ac:dyDescent="0.2">
      <c r="C6266" s="294"/>
      <c r="D6266" s="295"/>
      <c r="E6266" s="296"/>
      <c r="F6266" s="297"/>
    </row>
    <row r="6267" spans="3:6" x14ac:dyDescent="0.2">
      <c r="C6267" s="294"/>
      <c r="D6267" s="295"/>
      <c r="E6267" s="296"/>
      <c r="F6267" s="297"/>
    </row>
    <row r="6268" spans="3:6" x14ac:dyDescent="0.2">
      <c r="C6268" s="294"/>
      <c r="D6268" s="295"/>
      <c r="E6268" s="296"/>
      <c r="F6268" s="297"/>
    </row>
    <row r="6269" spans="3:6" x14ac:dyDescent="0.2">
      <c r="C6269" s="294"/>
      <c r="D6269" s="295"/>
      <c r="E6269" s="296"/>
      <c r="F6269" s="297"/>
    </row>
    <row r="6270" spans="3:6" x14ac:dyDescent="0.2">
      <c r="C6270" s="294"/>
      <c r="D6270" s="295"/>
      <c r="E6270" s="296"/>
      <c r="F6270" s="297"/>
    </row>
    <row r="6271" spans="3:6" x14ac:dyDescent="0.2">
      <c r="C6271" s="294"/>
      <c r="D6271" s="295"/>
      <c r="E6271" s="296"/>
      <c r="F6271" s="297"/>
    </row>
    <row r="6272" spans="3:6" x14ac:dyDescent="0.2">
      <c r="C6272" s="294"/>
      <c r="D6272" s="295"/>
      <c r="E6272" s="296"/>
      <c r="F6272" s="297"/>
    </row>
    <row r="6273" spans="3:6" x14ac:dyDescent="0.2">
      <c r="C6273" s="294"/>
      <c r="D6273" s="295"/>
      <c r="E6273" s="296"/>
      <c r="F6273" s="297"/>
    </row>
    <row r="6274" spans="3:6" x14ac:dyDescent="0.2">
      <c r="C6274" s="294"/>
      <c r="D6274" s="295"/>
      <c r="E6274" s="296"/>
      <c r="F6274" s="297"/>
    </row>
    <row r="6275" spans="3:6" x14ac:dyDescent="0.2">
      <c r="C6275" s="294"/>
      <c r="D6275" s="295"/>
      <c r="E6275" s="296"/>
      <c r="F6275" s="297"/>
    </row>
    <row r="6276" spans="3:6" x14ac:dyDescent="0.2">
      <c r="C6276" s="294"/>
      <c r="D6276" s="295"/>
      <c r="E6276" s="296"/>
      <c r="F6276" s="297"/>
    </row>
    <row r="6277" spans="3:6" x14ac:dyDescent="0.2">
      <c r="C6277" s="294"/>
      <c r="D6277" s="295"/>
      <c r="E6277" s="296"/>
      <c r="F6277" s="297"/>
    </row>
    <row r="6278" spans="3:6" x14ac:dyDescent="0.2">
      <c r="C6278" s="294"/>
      <c r="D6278" s="295"/>
      <c r="E6278" s="296"/>
      <c r="F6278" s="297"/>
    </row>
    <row r="6279" spans="3:6" x14ac:dyDescent="0.2">
      <c r="C6279" s="294"/>
      <c r="D6279" s="295"/>
      <c r="E6279" s="296"/>
      <c r="F6279" s="297"/>
    </row>
    <row r="6280" spans="3:6" x14ac:dyDescent="0.2">
      <c r="C6280" s="294"/>
      <c r="D6280" s="295"/>
      <c r="E6280" s="296"/>
      <c r="F6280" s="297"/>
    </row>
    <row r="6281" spans="3:6" x14ac:dyDescent="0.2">
      <c r="C6281" s="294"/>
      <c r="D6281" s="295"/>
      <c r="E6281" s="296"/>
      <c r="F6281" s="297"/>
    </row>
    <row r="6282" spans="3:6" x14ac:dyDescent="0.2">
      <c r="C6282" s="294"/>
      <c r="D6282" s="295"/>
      <c r="E6282" s="296"/>
      <c r="F6282" s="297"/>
    </row>
    <row r="6283" spans="3:6" x14ac:dyDescent="0.2">
      <c r="C6283" s="294"/>
      <c r="D6283" s="295"/>
      <c r="E6283" s="296"/>
      <c r="F6283" s="297"/>
    </row>
    <row r="6284" spans="3:6" x14ac:dyDescent="0.2">
      <c r="C6284" s="294"/>
      <c r="D6284" s="295"/>
      <c r="E6284" s="296"/>
      <c r="F6284" s="297"/>
    </row>
    <row r="6285" spans="3:6" x14ac:dyDescent="0.2">
      <c r="C6285" s="294"/>
      <c r="D6285" s="295"/>
      <c r="E6285" s="296"/>
      <c r="F6285" s="297"/>
    </row>
    <row r="6286" spans="3:6" x14ac:dyDescent="0.2">
      <c r="C6286" s="294"/>
      <c r="D6286" s="295"/>
      <c r="E6286" s="296"/>
      <c r="F6286" s="297"/>
    </row>
    <row r="6287" spans="3:6" x14ac:dyDescent="0.2">
      <c r="C6287" s="294"/>
      <c r="D6287" s="295"/>
      <c r="E6287" s="296"/>
      <c r="F6287" s="297"/>
    </row>
    <row r="6288" spans="3:6" x14ac:dyDescent="0.2">
      <c r="C6288" s="294"/>
      <c r="D6288" s="295"/>
      <c r="E6288" s="296"/>
      <c r="F6288" s="297"/>
    </row>
    <row r="6289" spans="3:6" x14ac:dyDescent="0.2">
      <c r="C6289" s="294"/>
      <c r="D6289" s="295"/>
      <c r="E6289" s="296"/>
      <c r="F6289" s="297"/>
    </row>
    <row r="6290" spans="3:6" x14ac:dyDescent="0.2">
      <c r="C6290" s="294"/>
      <c r="D6290" s="295"/>
      <c r="E6290" s="296"/>
      <c r="F6290" s="297"/>
    </row>
    <row r="6291" spans="3:6" x14ac:dyDescent="0.2">
      <c r="C6291" s="294"/>
      <c r="D6291" s="295"/>
      <c r="E6291" s="296"/>
      <c r="F6291" s="297"/>
    </row>
    <row r="6292" spans="3:6" x14ac:dyDescent="0.2">
      <c r="C6292" s="294"/>
      <c r="D6292" s="295"/>
      <c r="E6292" s="296"/>
      <c r="F6292" s="297"/>
    </row>
    <row r="6293" spans="3:6" x14ac:dyDescent="0.2">
      <c r="C6293" s="294"/>
      <c r="D6293" s="295"/>
      <c r="E6293" s="296"/>
      <c r="F6293" s="297"/>
    </row>
    <row r="6294" spans="3:6" x14ac:dyDescent="0.2">
      <c r="C6294" s="294"/>
      <c r="D6294" s="295"/>
      <c r="E6294" s="296"/>
      <c r="F6294" s="297"/>
    </row>
    <row r="6295" spans="3:6" x14ac:dyDescent="0.2">
      <c r="C6295" s="294"/>
      <c r="D6295" s="295"/>
      <c r="E6295" s="296"/>
      <c r="F6295" s="297"/>
    </row>
    <row r="6296" spans="3:6" x14ac:dyDescent="0.2">
      <c r="C6296" s="294"/>
      <c r="D6296" s="295"/>
      <c r="E6296" s="296"/>
      <c r="F6296" s="297"/>
    </row>
    <row r="6297" spans="3:6" x14ac:dyDescent="0.2">
      <c r="C6297" s="294"/>
      <c r="D6297" s="295"/>
      <c r="E6297" s="296"/>
      <c r="F6297" s="297"/>
    </row>
    <row r="6298" spans="3:6" x14ac:dyDescent="0.2">
      <c r="C6298" s="294"/>
      <c r="D6298" s="295"/>
      <c r="E6298" s="296"/>
      <c r="F6298" s="297"/>
    </row>
    <row r="6299" spans="3:6" x14ac:dyDescent="0.2">
      <c r="C6299" s="294"/>
      <c r="D6299" s="295"/>
      <c r="E6299" s="296"/>
      <c r="F6299" s="297"/>
    </row>
    <row r="6300" spans="3:6" x14ac:dyDescent="0.2">
      <c r="C6300" s="294"/>
      <c r="D6300" s="295"/>
      <c r="E6300" s="296"/>
      <c r="F6300" s="297"/>
    </row>
    <row r="6301" spans="3:6" x14ac:dyDescent="0.2">
      <c r="C6301" s="294"/>
      <c r="D6301" s="295"/>
      <c r="E6301" s="296"/>
      <c r="F6301" s="297"/>
    </row>
    <row r="6302" spans="3:6" x14ac:dyDescent="0.2">
      <c r="C6302" s="294"/>
      <c r="D6302" s="295"/>
      <c r="E6302" s="296"/>
      <c r="F6302" s="297"/>
    </row>
    <row r="6303" spans="3:6" x14ac:dyDescent="0.2">
      <c r="C6303" s="294"/>
      <c r="D6303" s="295"/>
      <c r="E6303" s="296"/>
      <c r="F6303" s="297"/>
    </row>
    <row r="6304" spans="3:6" x14ac:dyDescent="0.2">
      <c r="C6304" s="294"/>
      <c r="D6304" s="295"/>
      <c r="E6304" s="296"/>
      <c r="F6304" s="297"/>
    </row>
    <row r="6305" spans="3:6" x14ac:dyDescent="0.2">
      <c r="C6305" s="294"/>
      <c r="D6305" s="295"/>
      <c r="E6305" s="296"/>
      <c r="F6305" s="297"/>
    </row>
    <row r="6306" spans="3:6" x14ac:dyDescent="0.2">
      <c r="C6306" s="294"/>
      <c r="D6306" s="295"/>
      <c r="E6306" s="296"/>
      <c r="F6306" s="297"/>
    </row>
    <row r="6307" spans="3:6" x14ac:dyDescent="0.2">
      <c r="C6307" s="294"/>
      <c r="D6307" s="295"/>
      <c r="E6307" s="296"/>
      <c r="F6307" s="297"/>
    </row>
    <row r="6308" spans="3:6" x14ac:dyDescent="0.2">
      <c r="C6308" s="294"/>
      <c r="D6308" s="295"/>
      <c r="E6308" s="296"/>
      <c r="F6308" s="297"/>
    </row>
    <row r="6309" spans="3:6" x14ac:dyDescent="0.2">
      <c r="C6309" s="294"/>
      <c r="D6309" s="295"/>
      <c r="E6309" s="296"/>
      <c r="F6309" s="297"/>
    </row>
    <row r="6310" spans="3:6" x14ac:dyDescent="0.2">
      <c r="C6310" s="294"/>
      <c r="D6310" s="295"/>
      <c r="E6310" s="296"/>
      <c r="F6310" s="297"/>
    </row>
    <row r="6311" spans="3:6" x14ac:dyDescent="0.2">
      <c r="C6311" s="294"/>
      <c r="D6311" s="295"/>
      <c r="E6311" s="296"/>
      <c r="F6311" s="297"/>
    </row>
    <row r="6312" spans="3:6" x14ac:dyDescent="0.2">
      <c r="C6312" s="294"/>
      <c r="D6312" s="295"/>
      <c r="E6312" s="296"/>
      <c r="F6312" s="297"/>
    </row>
    <row r="6313" spans="3:6" x14ac:dyDescent="0.2">
      <c r="C6313" s="294"/>
      <c r="D6313" s="295"/>
      <c r="E6313" s="296"/>
      <c r="F6313" s="297"/>
    </row>
    <row r="6314" spans="3:6" x14ac:dyDescent="0.2">
      <c r="C6314" s="294"/>
      <c r="D6314" s="295"/>
      <c r="E6314" s="296"/>
      <c r="F6314" s="297"/>
    </row>
    <row r="6315" spans="3:6" x14ac:dyDescent="0.2">
      <c r="C6315" s="294"/>
      <c r="D6315" s="295"/>
      <c r="E6315" s="296"/>
      <c r="F6315" s="297"/>
    </row>
    <row r="6316" spans="3:6" x14ac:dyDescent="0.2">
      <c r="C6316" s="294"/>
      <c r="D6316" s="295"/>
      <c r="E6316" s="296"/>
      <c r="F6316" s="297"/>
    </row>
    <row r="6317" spans="3:6" x14ac:dyDescent="0.2">
      <c r="C6317" s="294"/>
      <c r="D6317" s="295"/>
      <c r="E6317" s="296"/>
      <c r="F6317" s="297"/>
    </row>
    <row r="6318" spans="3:6" x14ac:dyDescent="0.2">
      <c r="C6318" s="294"/>
      <c r="D6318" s="295"/>
      <c r="E6318" s="296"/>
      <c r="F6318" s="297"/>
    </row>
    <row r="6319" spans="3:6" x14ac:dyDescent="0.2">
      <c r="C6319" s="294"/>
      <c r="D6319" s="295"/>
      <c r="E6319" s="296"/>
      <c r="F6319" s="297"/>
    </row>
    <row r="6320" spans="3:6" x14ac:dyDescent="0.2">
      <c r="C6320" s="294"/>
      <c r="D6320" s="295"/>
      <c r="E6320" s="296"/>
      <c r="F6320" s="297"/>
    </row>
    <row r="6321" spans="3:6" x14ac:dyDescent="0.2">
      <c r="C6321" s="294"/>
      <c r="D6321" s="295"/>
      <c r="E6321" s="296"/>
      <c r="F6321" s="297"/>
    </row>
    <row r="6322" spans="3:6" x14ac:dyDescent="0.2">
      <c r="C6322" s="294"/>
      <c r="D6322" s="295"/>
      <c r="E6322" s="296"/>
      <c r="F6322" s="297"/>
    </row>
    <row r="6323" spans="3:6" x14ac:dyDescent="0.2">
      <c r="C6323" s="294"/>
      <c r="D6323" s="295"/>
      <c r="E6323" s="296"/>
      <c r="F6323" s="297"/>
    </row>
    <row r="6324" spans="3:6" x14ac:dyDescent="0.2">
      <c r="C6324" s="294"/>
      <c r="D6324" s="295"/>
      <c r="E6324" s="296"/>
      <c r="F6324" s="297"/>
    </row>
    <row r="6325" spans="3:6" x14ac:dyDescent="0.2">
      <c r="C6325" s="294"/>
      <c r="D6325" s="295"/>
      <c r="E6325" s="296"/>
      <c r="F6325" s="297"/>
    </row>
    <row r="6326" spans="3:6" x14ac:dyDescent="0.2">
      <c r="C6326" s="294"/>
      <c r="D6326" s="295"/>
      <c r="E6326" s="296"/>
      <c r="F6326" s="297"/>
    </row>
    <row r="6327" spans="3:6" x14ac:dyDescent="0.2">
      <c r="C6327" s="294"/>
      <c r="D6327" s="295"/>
      <c r="E6327" s="296"/>
      <c r="F6327" s="297"/>
    </row>
    <row r="6328" spans="3:6" x14ac:dyDescent="0.2">
      <c r="C6328" s="294"/>
      <c r="D6328" s="295"/>
      <c r="E6328" s="296"/>
      <c r="F6328" s="297"/>
    </row>
    <row r="6329" spans="3:6" x14ac:dyDescent="0.2">
      <c r="C6329" s="294"/>
      <c r="D6329" s="295"/>
      <c r="E6329" s="296"/>
      <c r="F6329" s="297"/>
    </row>
    <row r="6330" spans="3:6" x14ac:dyDescent="0.2">
      <c r="C6330" s="294"/>
      <c r="D6330" s="295"/>
      <c r="E6330" s="296"/>
      <c r="F6330" s="297"/>
    </row>
    <row r="6331" spans="3:6" x14ac:dyDescent="0.2">
      <c r="C6331" s="294"/>
      <c r="D6331" s="295"/>
      <c r="E6331" s="296"/>
      <c r="F6331" s="297"/>
    </row>
    <row r="6332" spans="3:6" x14ac:dyDescent="0.2">
      <c r="C6332" s="294"/>
      <c r="D6332" s="295"/>
      <c r="E6332" s="296"/>
      <c r="F6332" s="297"/>
    </row>
    <row r="6333" spans="3:6" x14ac:dyDescent="0.2">
      <c r="C6333" s="294"/>
      <c r="D6333" s="295"/>
      <c r="E6333" s="296"/>
      <c r="F6333" s="297"/>
    </row>
    <row r="6334" spans="3:6" x14ac:dyDescent="0.2">
      <c r="C6334" s="294"/>
      <c r="D6334" s="295"/>
      <c r="E6334" s="296"/>
      <c r="F6334" s="297"/>
    </row>
    <row r="6335" spans="3:6" x14ac:dyDescent="0.2">
      <c r="C6335" s="294"/>
      <c r="D6335" s="295"/>
      <c r="E6335" s="296"/>
      <c r="F6335" s="297"/>
    </row>
    <row r="6336" spans="3:6" x14ac:dyDescent="0.2">
      <c r="C6336" s="294"/>
      <c r="D6336" s="295"/>
      <c r="E6336" s="296"/>
      <c r="F6336" s="297"/>
    </row>
    <row r="6337" spans="3:6" x14ac:dyDescent="0.2">
      <c r="C6337" s="294"/>
      <c r="D6337" s="295"/>
      <c r="E6337" s="296"/>
      <c r="F6337" s="297"/>
    </row>
    <row r="6338" spans="3:6" x14ac:dyDescent="0.2">
      <c r="C6338" s="294"/>
      <c r="D6338" s="295"/>
      <c r="E6338" s="296"/>
      <c r="F6338" s="297"/>
    </row>
    <row r="6339" spans="3:6" x14ac:dyDescent="0.2">
      <c r="C6339" s="294"/>
      <c r="D6339" s="295"/>
      <c r="E6339" s="296"/>
      <c r="F6339" s="297"/>
    </row>
    <row r="6340" spans="3:6" x14ac:dyDescent="0.2">
      <c r="C6340" s="294"/>
      <c r="D6340" s="295"/>
      <c r="E6340" s="296"/>
      <c r="F6340" s="297"/>
    </row>
    <row r="6341" spans="3:6" x14ac:dyDescent="0.2">
      <c r="C6341" s="294"/>
      <c r="D6341" s="295"/>
      <c r="E6341" s="296"/>
      <c r="F6341" s="297"/>
    </row>
    <row r="6342" spans="3:6" x14ac:dyDescent="0.2">
      <c r="C6342" s="294"/>
      <c r="D6342" s="295"/>
      <c r="E6342" s="296"/>
      <c r="F6342" s="297"/>
    </row>
    <row r="6343" spans="3:6" x14ac:dyDescent="0.2">
      <c r="C6343" s="294"/>
      <c r="D6343" s="295"/>
      <c r="E6343" s="296"/>
      <c r="F6343" s="297"/>
    </row>
    <row r="6344" spans="3:6" x14ac:dyDescent="0.2">
      <c r="C6344" s="294"/>
      <c r="D6344" s="295"/>
      <c r="E6344" s="296"/>
      <c r="F6344" s="297"/>
    </row>
    <row r="6345" spans="3:6" x14ac:dyDescent="0.2">
      <c r="C6345" s="294"/>
      <c r="D6345" s="295"/>
      <c r="E6345" s="296"/>
      <c r="F6345" s="297"/>
    </row>
    <row r="6346" spans="3:6" x14ac:dyDescent="0.2">
      <c r="C6346" s="294"/>
      <c r="D6346" s="295"/>
      <c r="E6346" s="296"/>
      <c r="F6346" s="297"/>
    </row>
    <row r="6347" spans="3:6" x14ac:dyDescent="0.2">
      <c r="C6347" s="294"/>
      <c r="D6347" s="295"/>
      <c r="E6347" s="296"/>
      <c r="F6347" s="297"/>
    </row>
    <row r="6348" spans="3:6" x14ac:dyDescent="0.2">
      <c r="C6348" s="294"/>
      <c r="D6348" s="295"/>
      <c r="E6348" s="296"/>
      <c r="F6348" s="297"/>
    </row>
    <row r="6349" spans="3:6" x14ac:dyDescent="0.2">
      <c r="C6349" s="294"/>
      <c r="D6349" s="295"/>
      <c r="E6349" s="296"/>
      <c r="F6349" s="297"/>
    </row>
    <row r="6350" spans="3:6" x14ac:dyDescent="0.2">
      <c r="C6350" s="294"/>
      <c r="D6350" s="295"/>
      <c r="E6350" s="296"/>
      <c r="F6350" s="297"/>
    </row>
    <row r="6351" spans="3:6" x14ac:dyDescent="0.2">
      <c r="C6351" s="294"/>
      <c r="D6351" s="295"/>
      <c r="E6351" s="296"/>
      <c r="F6351" s="297"/>
    </row>
    <row r="6352" spans="3:6" x14ac:dyDescent="0.2">
      <c r="C6352" s="294"/>
      <c r="D6352" s="295"/>
      <c r="E6352" s="296"/>
      <c r="F6352" s="297"/>
    </row>
    <row r="6353" spans="3:6" x14ac:dyDescent="0.2">
      <c r="C6353" s="294"/>
      <c r="D6353" s="295"/>
      <c r="E6353" s="296"/>
      <c r="F6353" s="297"/>
    </row>
    <row r="6354" spans="3:6" x14ac:dyDescent="0.2">
      <c r="C6354" s="294"/>
      <c r="D6354" s="295"/>
      <c r="E6354" s="296"/>
      <c r="F6354" s="297"/>
    </row>
    <row r="6355" spans="3:6" x14ac:dyDescent="0.2">
      <c r="C6355" s="294"/>
      <c r="D6355" s="295"/>
      <c r="E6355" s="296"/>
      <c r="F6355" s="297"/>
    </row>
    <row r="6356" spans="3:6" x14ac:dyDescent="0.2">
      <c r="C6356" s="294"/>
      <c r="D6356" s="295"/>
      <c r="E6356" s="296"/>
      <c r="F6356" s="297"/>
    </row>
    <row r="6357" spans="3:6" x14ac:dyDescent="0.2">
      <c r="C6357" s="294"/>
      <c r="D6357" s="295"/>
      <c r="E6357" s="296"/>
      <c r="F6357" s="297"/>
    </row>
    <row r="6358" spans="3:6" x14ac:dyDescent="0.2">
      <c r="C6358" s="294"/>
      <c r="D6358" s="295"/>
      <c r="E6358" s="296"/>
      <c r="F6358" s="297"/>
    </row>
    <row r="6359" spans="3:6" x14ac:dyDescent="0.2">
      <c r="C6359" s="294"/>
      <c r="D6359" s="295"/>
      <c r="E6359" s="296"/>
      <c r="F6359" s="297"/>
    </row>
    <row r="6360" spans="3:6" x14ac:dyDescent="0.2">
      <c r="C6360" s="294"/>
      <c r="D6360" s="295"/>
      <c r="E6360" s="296"/>
      <c r="F6360" s="297"/>
    </row>
    <row r="6361" spans="3:6" x14ac:dyDescent="0.2">
      <c r="C6361" s="294"/>
      <c r="D6361" s="295"/>
      <c r="E6361" s="296"/>
      <c r="F6361" s="297"/>
    </row>
    <row r="6362" spans="3:6" x14ac:dyDescent="0.2">
      <c r="C6362" s="294"/>
      <c r="D6362" s="295"/>
      <c r="E6362" s="296"/>
      <c r="F6362" s="297"/>
    </row>
    <row r="6363" spans="3:6" x14ac:dyDescent="0.2">
      <c r="C6363" s="294"/>
      <c r="D6363" s="295"/>
      <c r="E6363" s="296"/>
      <c r="F6363" s="297"/>
    </row>
    <row r="6364" spans="3:6" x14ac:dyDescent="0.2">
      <c r="C6364" s="294"/>
      <c r="D6364" s="295"/>
      <c r="E6364" s="296"/>
      <c r="F6364" s="297"/>
    </row>
    <row r="6365" spans="3:6" x14ac:dyDescent="0.2">
      <c r="C6365" s="294"/>
      <c r="D6365" s="295"/>
      <c r="E6365" s="296"/>
      <c r="F6365" s="297"/>
    </row>
    <row r="6366" spans="3:6" x14ac:dyDescent="0.2">
      <c r="C6366" s="294"/>
      <c r="D6366" s="295"/>
      <c r="E6366" s="296"/>
      <c r="F6366" s="297"/>
    </row>
    <row r="6367" spans="3:6" x14ac:dyDescent="0.2">
      <c r="C6367" s="294"/>
      <c r="D6367" s="295"/>
      <c r="E6367" s="296"/>
      <c r="F6367" s="297"/>
    </row>
    <row r="6368" spans="3:6" x14ac:dyDescent="0.2">
      <c r="C6368" s="294"/>
      <c r="D6368" s="295"/>
      <c r="E6368" s="296"/>
      <c r="F6368" s="297"/>
    </row>
    <row r="6369" spans="3:6" x14ac:dyDescent="0.2">
      <c r="C6369" s="294"/>
      <c r="D6369" s="295"/>
      <c r="E6369" s="296"/>
      <c r="F6369" s="297"/>
    </row>
    <row r="6370" spans="3:6" x14ac:dyDescent="0.2">
      <c r="C6370" s="294"/>
      <c r="D6370" s="295"/>
      <c r="E6370" s="296"/>
      <c r="F6370" s="297"/>
    </row>
    <row r="6371" spans="3:6" x14ac:dyDescent="0.2">
      <c r="C6371" s="294"/>
      <c r="D6371" s="295"/>
      <c r="E6371" s="296"/>
      <c r="F6371" s="297"/>
    </row>
    <row r="6372" spans="3:6" x14ac:dyDescent="0.2">
      <c r="C6372" s="294"/>
      <c r="D6372" s="295"/>
      <c r="E6372" s="296"/>
      <c r="F6372" s="297"/>
    </row>
    <row r="6373" spans="3:6" x14ac:dyDescent="0.2">
      <c r="C6373" s="294"/>
      <c r="D6373" s="295"/>
      <c r="E6373" s="296"/>
      <c r="F6373" s="297"/>
    </row>
    <row r="6374" spans="3:6" x14ac:dyDescent="0.2">
      <c r="C6374" s="294"/>
      <c r="D6374" s="295"/>
      <c r="E6374" s="296"/>
      <c r="F6374" s="297"/>
    </row>
    <row r="6375" spans="3:6" x14ac:dyDescent="0.2">
      <c r="C6375" s="294"/>
      <c r="D6375" s="295"/>
      <c r="E6375" s="296"/>
      <c r="F6375" s="297"/>
    </row>
    <row r="6376" spans="3:6" x14ac:dyDescent="0.2">
      <c r="C6376" s="294"/>
      <c r="D6376" s="295"/>
      <c r="E6376" s="296"/>
      <c r="F6376" s="297"/>
    </row>
    <row r="6377" spans="3:6" x14ac:dyDescent="0.2">
      <c r="C6377" s="294"/>
      <c r="D6377" s="295"/>
      <c r="E6377" s="296"/>
      <c r="F6377" s="297"/>
    </row>
    <row r="6378" spans="3:6" x14ac:dyDescent="0.2">
      <c r="C6378" s="294"/>
      <c r="D6378" s="295"/>
      <c r="E6378" s="296"/>
      <c r="F6378" s="297"/>
    </row>
    <row r="6379" spans="3:6" x14ac:dyDescent="0.2">
      <c r="C6379" s="294"/>
      <c r="D6379" s="295"/>
      <c r="E6379" s="296"/>
      <c r="F6379" s="297"/>
    </row>
    <row r="6380" spans="3:6" x14ac:dyDescent="0.2">
      <c r="C6380" s="294"/>
      <c r="D6380" s="295"/>
      <c r="E6380" s="296"/>
      <c r="F6380" s="297"/>
    </row>
    <row r="6381" spans="3:6" x14ac:dyDescent="0.2">
      <c r="C6381" s="294"/>
      <c r="D6381" s="295"/>
      <c r="E6381" s="296"/>
      <c r="F6381" s="297"/>
    </row>
    <row r="6382" spans="3:6" x14ac:dyDescent="0.2">
      <c r="C6382" s="294"/>
      <c r="D6382" s="295"/>
      <c r="E6382" s="296"/>
      <c r="F6382" s="297"/>
    </row>
    <row r="6383" spans="3:6" x14ac:dyDescent="0.2">
      <c r="C6383" s="294"/>
      <c r="D6383" s="295"/>
      <c r="E6383" s="296"/>
      <c r="F6383" s="297"/>
    </row>
    <row r="6384" spans="3:6" x14ac:dyDescent="0.2">
      <c r="C6384" s="294"/>
      <c r="D6384" s="295"/>
      <c r="E6384" s="296"/>
      <c r="F6384" s="297"/>
    </row>
    <row r="6385" spans="3:6" x14ac:dyDescent="0.2">
      <c r="C6385" s="294"/>
      <c r="D6385" s="295"/>
      <c r="E6385" s="296"/>
      <c r="F6385" s="297"/>
    </row>
    <row r="6386" spans="3:6" x14ac:dyDescent="0.2">
      <c r="C6386" s="294"/>
      <c r="D6386" s="295"/>
      <c r="E6386" s="296"/>
      <c r="F6386" s="297"/>
    </row>
    <row r="6387" spans="3:6" x14ac:dyDescent="0.2">
      <c r="C6387" s="294"/>
      <c r="D6387" s="295"/>
      <c r="E6387" s="296"/>
      <c r="F6387" s="297"/>
    </row>
    <row r="6388" spans="3:6" x14ac:dyDescent="0.2">
      <c r="C6388" s="294"/>
      <c r="D6388" s="295"/>
      <c r="E6388" s="296"/>
      <c r="F6388" s="297"/>
    </row>
    <row r="6389" spans="3:6" x14ac:dyDescent="0.2">
      <c r="C6389" s="294"/>
      <c r="D6389" s="295"/>
      <c r="E6389" s="296"/>
      <c r="F6389" s="297"/>
    </row>
    <row r="6390" spans="3:6" x14ac:dyDescent="0.2">
      <c r="C6390" s="294"/>
      <c r="D6390" s="295"/>
      <c r="E6390" s="296"/>
      <c r="F6390" s="297"/>
    </row>
    <row r="6391" spans="3:6" x14ac:dyDescent="0.2">
      <c r="C6391" s="294"/>
      <c r="D6391" s="295"/>
      <c r="E6391" s="296"/>
      <c r="F6391" s="297"/>
    </row>
    <row r="6392" spans="3:6" x14ac:dyDescent="0.2">
      <c r="C6392" s="294"/>
      <c r="D6392" s="295"/>
      <c r="E6392" s="296"/>
      <c r="F6392" s="297"/>
    </row>
    <row r="6393" spans="3:6" x14ac:dyDescent="0.2">
      <c r="C6393" s="294"/>
      <c r="D6393" s="295"/>
      <c r="E6393" s="296"/>
      <c r="F6393" s="297"/>
    </row>
    <row r="6394" spans="3:6" x14ac:dyDescent="0.2">
      <c r="C6394" s="294"/>
      <c r="D6394" s="295"/>
      <c r="E6394" s="296"/>
      <c r="F6394" s="297"/>
    </row>
    <row r="6395" spans="3:6" x14ac:dyDescent="0.2">
      <c r="C6395" s="294"/>
      <c r="D6395" s="295"/>
      <c r="E6395" s="296"/>
      <c r="F6395" s="297"/>
    </row>
    <row r="6396" spans="3:6" x14ac:dyDescent="0.2">
      <c r="C6396" s="294"/>
      <c r="D6396" s="295"/>
      <c r="E6396" s="296"/>
      <c r="F6396" s="297"/>
    </row>
    <row r="6397" spans="3:6" x14ac:dyDescent="0.2">
      <c r="C6397" s="294"/>
      <c r="D6397" s="295"/>
      <c r="E6397" s="296"/>
      <c r="F6397" s="297"/>
    </row>
    <row r="6398" spans="3:6" x14ac:dyDescent="0.2">
      <c r="C6398" s="294"/>
      <c r="D6398" s="295"/>
      <c r="E6398" s="296"/>
      <c r="F6398" s="297"/>
    </row>
    <row r="6399" spans="3:6" x14ac:dyDescent="0.2">
      <c r="C6399" s="294"/>
      <c r="D6399" s="295"/>
      <c r="E6399" s="296"/>
      <c r="F6399" s="297"/>
    </row>
    <row r="6400" spans="3:6" x14ac:dyDescent="0.2">
      <c r="C6400" s="294"/>
      <c r="D6400" s="295"/>
      <c r="E6400" s="296"/>
      <c r="F6400" s="297"/>
    </row>
    <row r="6401" spans="3:6" x14ac:dyDescent="0.2">
      <c r="C6401" s="294"/>
      <c r="D6401" s="295"/>
      <c r="E6401" s="296"/>
      <c r="F6401" s="297"/>
    </row>
    <row r="6402" spans="3:6" x14ac:dyDescent="0.2">
      <c r="C6402" s="294"/>
      <c r="D6402" s="295"/>
      <c r="E6402" s="296"/>
      <c r="F6402" s="297"/>
    </row>
    <row r="6403" spans="3:6" x14ac:dyDescent="0.2">
      <c r="C6403" s="294"/>
      <c r="D6403" s="295"/>
      <c r="E6403" s="296"/>
      <c r="F6403" s="297"/>
    </row>
    <row r="6404" spans="3:6" x14ac:dyDescent="0.2">
      <c r="C6404" s="294"/>
      <c r="D6404" s="295"/>
      <c r="E6404" s="296"/>
      <c r="F6404" s="297"/>
    </row>
    <row r="6405" spans="3:6" x14ac:dyDescent="0.2">
      <c r="C6405" s="294"/>
      <c r="D6405" s="295"/>
      <c r="E6405" s="296"/>
      <c r="F6405" s="297"/>
    </row>
    <row r="6406" spans="3:6" x14ac:dyDescent="0.2">
      <c r="C6406" s="294"/>
      <c r="D6406" s="295"/>
      <c r="E6406" s="296"/>
      <c r="F6406" s="297"/>
    </row>
    <row r="6407" spans="3:6" x14ac:dyDescent="0.2">
      <c r="C6407" s="294"/>
      <c r="D6407" s="295"/>
      <c r="E6407" s="296"/>
      <c r="F6407" s="297"/>
    </row>
    <row r="6408" spans="3:6" x14ac:dyDescent="0.2">
      <c r="C6408" s="294"/>
      <c r="D6408" s="295"/>
      <c r="E6408" s="296"/>
      <c r="F6408" s="297"/>
    </row>
    <row r="6409" spans="3:6" x14ac:dyDescent="0.2">
      <c r="C6409" s="294"/>
      <c r="D6409" s="295"/>
      <c r="E6409" s="296"/>
      <c r="F6409" s="297"/>
    </row>
    <row r="6410" spans="3:6" x14ac:dyDescent="0.2">
      <c r="C6410" s="294"/>
      <c r="D6410" s="295"/>
      <c r="E6410" s="296"/>
      <c r="F6410" s="297"/>
    </row>
    <row r="6411" spans="3:6" x14ac:dyDescent="0.2">
      <c r="C6411" s="294"/>
      <c r="D6411" s="295"/>
      <c r="E6411" s="296"/>
      <c r="F6411" s="297"/>
    </row>
    <row r="6412" spans="3:6" x14ac:dyDescent="0.2">
      <c r="C6412" s="294"/>
      <c r="D6412" s="295"/>
      <c r="E6412" s="296"/>
      <c r="F6412" s="297"/>
    </row>
    <row r="6413" spans="3:6" x14ac:dyDescent="0.2">
      <c r="C6413" s="294"/>
      <c r="D6413" s="295"/>
      <c r="E6413" s="296"/>
      <c r="F6413" s="297"/>
    </row>
    <row r="6414" spans="3:6" x14ac:dyDescent="0.2">
      <c r="C6414" s="294"/>
      <c r="D6414" s="295"/>
      <c r="E6414" s="296"/>
      <c r="F6414" s="297"/>
    </row>
    <row r="6415" spans="3:6" x14ac:dyDescent="0.2">
      <c r="C6415" s="294"/>
      <c r="D6415" s="295"/>
      <c r="E6415" s="296"/>
      <c r="F6415" s="297"/>
    </row>
    <row r="6416" spans="3:6" x14ac:dyDescent="0.2">
      <c r="C6416" s="294"/>
      <c r="D6416" s="295"/>
      <c r="E6416" s="296"/>
      <c r="F6416" s="297"/>
    </row>
    <row r="6417" spans="3:6" x14ac:dyDescent="0.2">
      <c r="C6417" s="294"/>
      <c r="D6417" s="295"/>
      <c r="E6417" s="296"/>
      <c r="F6417" s="297"/>
    </row>
    <row r="6418" spans="3:6" x14ac:dyDescent="0.2">
      <c r="C6418" s="294"/>
      <c r="D6418" s="295"/>
      <c r="E6418" s="296"/>
      <c r="F6418" s="297"/>
    </row>
    <row r="6419" spans="3:6" x14ac:dyDescent="0.2">
      <c r="C6419" s="294"/>
      <c r="D6419" s="295"/>
      <c r="E6419" s="296"/>
      <c r="F6419" s="297"/>
    </row>
    <row r="6420" spans="3:6" x14ac:dyDescent="0.2">
      <c r="C6420" s="294"/>
      <c r="D6420" s="295"/>
      <c r="E6420" s="296"/>
      <c r="F6420" s="297"/>
    </row>
    <row r="6421" spans="3:6" x14ac:dyDescent="0.2">
      <c r="C6421" s="294"/>
      <c r="D6421" s="295"/>
      <c r="E6421" s="296"/>
      <c r="F6421" s="297"/>
    </row>
    <row r="6422" spans="3:6" x14ac:dyDescent="0.2">
      <c r="C6422" s="294"/>
      <c r="D6422" s="295"/>
      <c r="E6422" s="296"/>
      <c r="F6422" s="297"/>
    </row>
    <row r="6423" spans="3:6" x14ac:dyDescent="0.2">
      <c r="C6423" s="294"/>
      <c r="D6423" s="295"/>
      <c r="E6423" s="296"/>
      <c r="F6423" s="297"/>
    </row>
    <row r="6424" spans="3:6" x14ac:dyDescent="0.2">
      <c r="C6424" s="294"/>
      <c r="D6424" s="295"/>
      <c r="E6424" s="296"/>
      <c r="F6424" s="297"/>
    </row>
    <row r="6425" spans="3:6" x14ac:dyDescent="0.2">
      <c r="C6425" s="294"/>
      <c r="D6425" s="295"/>
      <c r="E6425" s="296"/>
      <c r="F6425" s="297"/>
    </row>
    <row r="6426" spans="3:6" x14ac:dyDescent="0.2">
      <c r="C6426" s="294"/>
      <c r="D6426" s="295"/>
      <c r="E6426" s="296"/>
      <c r="F6426" s="297"/>
    </row>
    <row r="6427" spans="3:6" x14ac:dyDescent="0.2">
      <c r="C6427" s="294"/>
      <c r="D6427" s="295"/>
      <c r="E6427" s="296"/>
      <c r="F6427" s="297"/>
    </row>
    <row r="6428" spans="3:6" x14ac:dyDescent="0.2">
      <c r="C6428" s="294"/>
      <c r="D6428" s="295"/>
      <c r="E6428" s="296"/>
      <c r="F6428" s="297"/>
    </row>
    <row r="6429" spans="3:6" x14ac:dyDescent="0.2">
      <c r="C6429" s="294"/>
      <c r="D6429" s="295"/>
      <c r="E6429" s="296"/>
      <c r="F6429" s="297"/>
    </row>
    <row r="6430" spans="3:6" x14ac:dyDescent="0.2">
      <c r="C6430" s="294"/>
      <c r="D6430" s="295"/>
      <c r="E6430" s="296"/>
      <c r="F6430" s="297"/>
    </row>
    <row r="6431" spans="3:6" x14ac:dyDescent="0.2">
      <c r="C6431" s="294"/>
      <c r="D6431" s="295"/>
      <c r="E6431" s="296"/>
      <c r="F6431" s="297"/>
    </row>
    <row r="6432" spans="3:6" x14ac:dyDescent="0.2">
      <c r="C6432" s="294"/>
      <c r="D6432" s="295"/>
      <c r="E6432" s="296"/>
      <c r="F6432" s="297"/>
    </row>
    <row r="6433" spans="3:6" x14ac:dyDescent="0.2">
      <c r="C6433" s="294"/>
      <c r="D6433" s="295"/>
      <c r="E6433" s="296"/>
      <c r="F6433" s="297"/>
    </row>
    <row r="6434" spans="3:6" x14ac:dyDescent="0.2">
      <c r="C6434" s="294"/>
      <c r="D6434" s="295"/>
      <c r="E6434" s="296"/>
      <c r="F6434" s="297"/>
    </row>
    <row r="6435" spans="3:6" x14ac:dyDescent="0.2">
      <c r="C6435" s="294"/>
      <c r="D6435" s="295"/>
      <c r="E6435" s="296"/>
      <c r="F6435" s="297"/>
    </row>
    <row r="6436" spans="3:6" x14ac:dyDescent="0.2">
      <c r="C6436" s="294"/>
      <c r="D6436" s="295"/>
      <c r="E6436" s="296"/>
      <c r="F6436" s="297"/>
    </row>
    <row r="6437" spans="3:6" x14ac:dyDescent="0.2">
      <c r="C6437" s="294"/>
      <c r="D6437" s="295"/>
      <c r="E6437" s="296"/>
      <c r="F6437" s="297"/>
    </row>
    <row r="6438" spans="3:6" x14ac:dyDescent="0.2">
      <c r="C6438" s="294"/>
      <c r="D6438" s="295"/>
      <c r="E6438" s="296"/>
      <c r="F6438" s="297"/>
    </row>
    <row r="6439" spans="3:6" x14ac:dyDescent="0.2">
      <c r="C6439" s="294"/>
      <c r="D6439" s="295"/>
      <c r="E6439" s="296"/>
      <c r="F6439" s="297"/>
    </row>
    <row r="6440" spans="3:6" x14ac:dyDescent="0.2">
      <c r="C6440" s="294"/>
      <c r="D6440" s="295"/>
      <c r="E6440" s="296"/>
      <c r="F6440" s="297"/>
    </row>
    <row r="6441" spans="3:6" x14ac:dyDescent="0.2">
      <c r="C6441" s="294"/>
      <c r="D6441" s="295"/>
      <c r="E6441" s="296"/>
      <c r="F6441" s="297"/>
    </row>
    <row r="6442" spans="3:6" x14ac:dyDescent="0.2">
      <c r="C6442" s="294"/>
      <c r="D6442" s="295"/>
      <c r="E6442" s="296"/>
      <c r="F6442" s="297"/>
    </row>
    <row r="6443" spans="3:6" x14ac:dyDescent="0.2">
      <c r="C6443" s="294"/>
      <c r="D6443" s="295"/>
      <c r="E6443" s="296"/>
      <c r="F6443" s="297"/>
    </row>
    <row r="6444" spans="3:6" x14ac:dyDescent="0.2">
      <c r="C6444" s="294"/>
      <c r="D6444" s="295"/>
      <c r="E6444" s="296"/>
      <c r="F6444" s="297"/>
    </row>
    <row r="6445" spans="3:6" x14ac:dyDescent="0.2">
      <c r="C6445" s="294"/>
      <c r="D6445" s="295"/>
      <c r="E6445" s="296"/>
      <c r="F6445" s="297"/>
    </row>
    <row r="6446" spans="3:6" x14ac:dyDescent="0.2">
      <c r="C6446" s="294"/>
      <c r="D6446" s="295"/>
      <c r="E6446" s="296"/>
      <c r="F6446" s="297"/>
    </row>
    <row r="6447" spans="3:6" x14ac:dyDescent="0.2">
      <c r="C6447" s="294"/>
      <c r="D6447" s="295"/>
      <c r="E6447" s="296"/>
      <c r="F6447" s="297"/>
    </row>
    <row r="6448" spans="3:6" x14ac:dyDescent="0.2">
      <c r="C6448" s="294"/>
      <c r="D6448" s="295"/>
      <c r="E6448" s="296"/>
      <c r="F6448" s="297"/>
    </row>
    <row r="6449" spans="3:6" x14ac:dyDescent="0.2">
      <c r="C6449" s="294"/>
      <c r="D6449" s="295"/>
      <c r="E6449" s="296"/>
      <c r="F6449" s="297"/>
    </row>
    <row r="6450" spans="3:6" x14ac:dyDescent="0.2">
      <c r="C6450" s="294"/>
      <c r="D6450" s="295"/>
      <c r="E6450" s="296"/>
      <c r="F6450" s="297"/>
    </row>
    <row r="6451" spans="3:6" x14ac:dyDescent="0.2">
      <c r="C6451" s="294"/>
      <c r="D6451" s="295"/>
      <c r="E6451" s="296"/>
      <c r="F6451" s="297"/>
    </row>
    <row r="6452" spans="3:6" x14ac:dyDescent="0.2">
      <c r="C6452" s="294"/>
      <c r="D6452" s="295"/>
      <c r="E6452" s="296"/>
      <c r="F6452" s="297"/>
    </row>
    <row r="6453" spans="3:6" x14ac:dyDescent="0.2">
      <c r="C6453" s="294"/>
      <c r="D6453" s="295"/>
      <c r="E6453" s="296"/>
      <c r="F6453" s="297"/>
    </row>
    <row r="6454" spans="3:6" x14ac:dyDescent="0.2">
      <c r="C6454" s="294"/>
      <c r="D6454" s="295"/>
      <c r="E6454" s="296"/>
      <c r="F6454" s="297"/>
    </row>
    <row r="6455" spans="3:6" x14ac:dyDescent="0.2">
      <c r="C6455" s="294"/>
      <c r="D6455" s="295"/>
      <c r="E6455" s="296"/>
      <c r="F6455" s="297"/>
    </row>
    <row r="6456" spans="3:6" x14ac:dyDescent="0.2">
      <c r="C6456" s="294"/>
      <c r="D6456" s="295"/>
      <c r="E6456" s="296"/>
      <c r="F6456" s="297"/>
    </row>
    <row r="6457" spans="3:6" x14ac:dyDescent="0.2">
      <c r="C6457" s="294"/>
      <c r="D6457" s="295"/>
      <c r="E6457" s="296"/>
      <c r="F6457" s="297"/>
    </row>
    <row r="6458" spans="3:6" x14ac:dyDescent="0.2">
      <c r="C6458" s="294"/>
      <c r="D6458" s="295"/>
      <c r="E6458" s="296"/>
      <c r="F6458" s="297"/>
    </row>
    <row r="6459" spans="3:6" x14ac:dyDescent="0.2">
      <c r="C6459" s="294"/>
      <c r="D6459" s="295"/>
      <c r="E6459" s="296"/>
      <c r="F6459" s="297"/>
    </row>
    <row r="6460" spans="3:6" x14ac:dyDescent="0.2">
      <c r="C6460" s="294"/>
      <c r="D6460" s="295"/>
      <c r="E6460" s="296"/>
      <c r="F6460" s="297"/>
    </row>
    <row r="6461" spans="3:6" x14ac:dyDescent="0.2">
      <c r="C6461" s="294"/>
      <c r="D6461" s="295"/>
      <c r="E6461" s="296"/>
      <c r="F6461" s="297"/>
    </row>
    <row r="6462" spans="3:6" x14ac:dyDescent="0.2">
      <c r="C6462" s="294"/>
      <c r="D6462" s="295"/>
      <c r="E6462" s="296"/>
      <c r="F6462" s="297"/>
    </row>
    <row r="6463" spans="3:6" x14ac:dyDescent="0.2">
      <c r="C6463" s="294"/>
      <c r="D6463" s="295"/>
      <c r="E6463" s="296"/>
      <c r="F6463" s="297"/>
    </row>
    <row r="6464" spans="3:6" x14ac:dyDescent="0.2">
      <c r="C6464" s="294"/>
      <c r="D6464" s="295"/>
      <c r="E6464" s="296"/>
      <c r="F6464" s="297"/>
    </row>
    <row r="6465" spans="3:6" x14ac:dyDescent="0.2">
      <c r="C6465" s="294"/>
      <c r="D6465" s="295"/>
      <c r="E6465" s="296"/>
      <c r="F6465" s="297"/>
    </row>
    <row r="6466" spans="3:6" x14ac:dyDescent="0.2">
      <c r="C6466" s="294"/>
      <c r="D6466" s="295"/>
      <c r="E6466" s="296"/>
      <c r="F6466" s="297"/>
    </row>
    <row r="6467" spans="3:6" x14ac:dyDescent="0.2">
      <c r="C6467" s="294"/>
      <c r="D6467" s="295"/>
      <c r="E6467" s="296"/>
      <c r="F6467" s="297"/>
    </row>
    <row r="6468" spans="3:6" x14ac:dyDescent="0.2">
      <c r="C6468" s="294"/>
      <c r="D6468" s="295"/>
      <c r="E6468" s="296"/>
      <c r="F6468" s="297"/>
    </row>
    <row r="6469" spans="3:6" x14ac:dyDescent="0.2">
      <c r="C6469" s="294"/>
      <c r="D6469" s="295"/>
      <c r="E6469" s="296"/>
      <c r="F6469" s="297"/>
    </row>
    <row r="6470" spans="3:6" x14ac:dyDescent="0.2">
      <c r="C6470" s="294"/>
      <c r="D6470" s="295"/>
      <c r="E6470" s="296"/>
      <c r="F6470" s="297"/>
    </row>
    <row r="6471" spans="3:6" x14ac:dyDescent="0.2">
      <c r="C6471" s="294"/>
      <c r="D6471" s="295"/>
      <c r="E6471" s="296"/>
      <c r="F6471" s="297"/>
    </row>
    <row r="6472" spans="3:6" x14ac:dyDescent="0.2">
      <c r="C6472" s="294"/>
      <c r="D6472" s="295"/>
      <c r="E6472" s="296"/>
      <c r="F6472" s="297"/>
    </row>
    <row r="6473" spans="3:6" x14ac:dyDescent="0.2">
      <c r="C6473" s="294"/>
      <c r="D6473" s="295"/>
      <c r="E6473" s="296"/>
      <c r="F6473" s="297"/>
    </row>
    <row r="6474" spans="3:6" x14ac:dyDescent="0.2">
      <c r="C6474" s="294"/>
      <c r="D6474" s="295"/>
      <c r="E6474" s="296"/>
      <c r="F6474" s="297"/>
    </row>
    <row r="6475" spans="3:6" x14ac:dyDescent="0.2">
      <c r="C6475" s="294"/>
      <c r="D6475" s="295"/>
      <c r="E6475" s="296"/>
      <c r="F6475" s="297"/>
    </row>
    <row r="6476" spans="3:6" x14ac:dyDescent="0.2">
      <c r="C6476" s="294"/>
      <c r="D6476" s="295"/>
      <c r="E6476" s="296"/>
      <c r="F6476" s="297"/>
    </row>
    <row r="6477" spans="3:6" x14ac:dyDescent="0.2">
      <c r="C6477" s="294"/>
      <c r="D6477" s="295"/>
      <c r="E6477" s="296"/>
      <c r="F6477" s="297"/>
    </row>
    <row r="6478" spans="3:6" x14ac:dyDescent="0.2">
      <c r="C6478" s="294"/>
      <c r="D6478" s="295"/>
      <c r="E6478" s="296"/>
      <c r="F6478" s="297"/>
    </row>
    <row r="6479" spans="3:6" x14ac:dyDescent="0.2">
      <c r="C6479" s="294"/>
      <c r="D6479" s="295"/>
      <c r="E6479" s="296"/>
      <c r="F6479" s="297"/>
    </row>
    <row r="6480" spans="3:6" x14ac:dyDescent="0.2">
      <c r="C6480" s="294"/>
      <c r="D6480" s="295"/>
      <c r="E6480" s="296"/>
      <c r="F6480" s="297"/>
    </row>
    <row r="6481" spans="3:6" x14ac:dyDescent="0.2">
      <c r="C6481" s="294"/>
      <c r="D6481" s="295"/>
      <c r="E6481" s="296"/>
      <c r="F6481" s="297"/>
    </row>
    <row r="6482" spans="3:6" x14ac:dyDescent="0.2">
      <c r="C6482" s="294"/>
      <c r="D6482" s="295"/>
      <c r="E6482" s="296"/>
      <c r="F6482" s="297"/>
    </row>
    <row r="6483" spans="3:6" x14ac:dyDescent="0.2">
      <c r="C6483" s="294"/>
      <c r="D6483" s="295"/>
      <c r="E6483" s="296"/>
      <c r="F6483" s="297"/>
    </row>
    <row r="6484" spans="3:6" x14ac:dyDescent="0.2">
      <c r="C6484" s="294"/>
      <c r="D6484" s="295"/>
      <c r="E6484" s="296"/>
      <c r="F6484" s="297"/>
    </row>
    <row r="6485" spans="3:6" x14ac:dyDescent="0.2">
      <c r="C6485" s="294"/>
      <c r="D6485" s="295"/>
      <c r="E6485" s="296"/>
      <c r="F6485" s="297"/>
    </row>
    <row r="6486" spans="3:6" x14ac:dyDescent="0.2">
      <c r="C6486" s="294"/>
      <c r="D6486" s="295"/>
      <c r="E6486" s="296"/>
      <c r="F6486" s="297"/>
    </row>
    <row r="6487" spans="3:6" x14ac:dyDescent="0.2">
      <c r="C6487" s="294"/>
      <c r="D6487" s="295"/>
      <c r="E6487" s="296"/>
      <c r="F6487" s="297"/>
    </row>
    <row r="6488" spans="3:6" x14ac:dyDescent="0.2">
      <c r="C6488" s="294"/>
      <c r="D6488" s="295"/>
      <c r="E6488" s="296"/>
      <c r="F6488" s="297"/>
    </row>
    <row r="6489" spans="3:6" x14ac:dyDescent="0.2">
      <c r="C6489" s="294"/>
      <c r="D6489" s="295"/>
      <c r="E6489" s="296"/>
      <c r="F6489" s="297"/>
    </row>
    <row r="6490" spans="3:6" x14ac:dyDescent="0.2">
      <c r="C6490" s="294"/>
      <c r="D6490" s="295"/>
      <c r="E6490" s="296"/>
      <c r="F6490" s="297"/>
    </row>
    <row r="6491" spans="3:6" x14ac:dyDescent="0.2">
      <c r="C6491" s="294"/>
      <c r="D6491" s="295"/>
      <c r="E6491" s="296"/>
      <c r="F6491" s="297"/>
    </row>
    <row r="6492" spans="3:6" x14ac:dyDescent="0.2">
      <c r="C6492" s="294"/>
      <c r="D6492" s="295"/>
      <c r="E6492" s="296"/>
      <c r="F6492" s="297"/>
    </row>
    <row r="6493" spans="3:6" x14ac:dyDescent="0.2">
      <c r="C6493" s="294"/>
      <c r="D6493" s="295"/>
      <c r="E6493" s="296"/>
      <c r="F6493" s="297"/>
    </row>
    <row r="6494" spans="3:6" x14ac:dyDescent="0.2">
      <c r="C6494" s="294"/>
      <c r="D6494" s="295"/>
      <c r="E6494" s="296"/>
      <c r="F6494" s="297"/>
    </row>
    <row r="6495" spans="3:6" x14ac:dyDescent="0.2">
      <c r="C6495" s="294"/>
      <c r="D6495" s="295"/>
      <c r="E6495" s="296"/>
      <c r="F6495" s="297"/>
    </row>
    <row r="6496" spans="3:6" x14ac:dyDescent="0.2">
      <c r="C6496" s="294"/>
      <c r="D6496" s="295"/>
      <c r="E6496" s="296"/>
      <c r="F6496" s="297"/>
    </row>
    <row r="6497" spans="3:6" x14ac:dyDescent="0.2">
      <c r="C6497" s="294"/>
      <c r="D6497" s="295"/>
      <c r="E6497" s="296"/>
      <c r="F6497" s="297"/>
    </row>
    <row r="6498" spans="3:6" x14ac:dyDescent="0.2">
      <c r="C6498" s="294"/>
      <c r="D6498" s="295"/>
      <c r="E6498" s="296"/>
      <c r="F6498" s="297"/>
    </row>
    <row r="6499" spans="3:6" x14ac:dyDescent="0.2">
      <c r="C6499" s="294"/>
      <c r="D6499" s="295"/>
      <c r="E6499" s="296"/>
      <c r="F6499" s="297"/>
    </row>
    <row r="6500" spans="3:6" x14ac:dyDescent="0.2">
      <c r="C6500" s="294"/>
      <c r="D6500" s="295"/>
      <c r="E6500" s="296"/>
      <c r="F6500" s="297"/>
    </row>
    <row r="6501" spans="3:6" x14ac:dyDescent="0.2">
      <c r="C6501" s="294"/>
      <c r="D6501" s="295"/>
      <c r="E6501" s="296"/>
      <c r="F6501" s="297"/>
    </row>
    <row r="6502" spans="3:6" x14ac:dyDescent="0.2">
      <c r="C6502" s="294"/>
      <c r="D6502" s="295"/>
      <c r="E6502" s="296"/>
      <c r="F6502" s="297"/>
    </row>
    <row r="6503" spans="3:6" x14ac:dyDescent="0.2">
      <c r="C6503" s="294"/>
      <c r="D6503" s="295"/>
      <c r="E6503" s="296"/>
      <c r="F6503" s="297"/>
    </row>
    <row r="6504" spans="3:6" x14ac:dyDescent="0.2">
      <c r="C6504" s="294"/>
      <c r="D6504" s="295"/>
      <c r="E6504" s="296"/>
      <c r="F6504" s="297"/>
    </row>
    <row r="6505" spans="3:6" x14ac:dyDescent="0.2">
      <c r="C6505" s="294"/>
      <c r="D6505" s="295"/>
      <c r="E6505" s="296"/>
      <c r="F6505" s="297"/>
    </row>
    <row r="6506" spans="3:6" x14ac:dyDescent="0.2">
      <c r="C6506" s="294"/>
      <c r="D6506" s="295"/>
      <c r="E6506" s="296"/>
      <c r="F6506" s="297"/>
    </row>
    <row r="6507" spans="3:6" x14ac:dyDescent="0.2">
      <c r="C6507" s="294"/>
      <c r="D6507" s="295"/>
      <c r="E6507" s="296"/>
      <c r="F6507" s="297"/>
    </row>
    <row r="6508" spans="3:6" x14ac:dyDescent="0.2">
      <c r="C6508" s="294"/>
      <c r="D6508" s="295"/>
      <c r="E6508" s="296"/>
      <c r="F6508" s="297"/>
    </row>
    <row r="6509" spans="3:6" x14ac:dyDescent="0.2">
      <c r="C6509" s="294"/>
      <c r="D6509" s="295"/>
      <c r="E6509" s="296"/>
      <c r="F6509" s="297"/>
    </row>
    <row r="6510" spans="3:6" x14ac:dyDescent="0.2">
      <c r="C6510" s="294"/>
      <c r="D6510" s="295"/>
      <c r="E6510" s="296"/>
      <c r="F6510" s="297"/>
    </row>
    <row r="6511" spans="3:6" x14ac:dyDescent="0.2">
      <c r="C6511" s="294"/>
      <c r="D6511" s="295"/>
      <c r="E6511" s="296"/>
      <c r="F6511" s="297"/>
    </row>
    <row r="6512" spans="3:6" x14ac:dyDescent="0.2">
      <c r="C6512" s="294"/>
      <c r="D6512" s="295"/>
      <c r="E6512" s="296"/>
      <c r="F6512" s="297"/>
    </row>
    <row r="6513" spans="3:6" x14ac:dyDescent="0.2">
      <c r="C6513" s="294"/>
      <c r="D6513" s="295"/>
      <c r="E6513" s="296"/>
      <c r="F6513" s="297"/>
    </row>
    <row r="6514" spans="3:6" x14ac:dyDescent="0.2">
      <c r="C6514" s="294"/>
      <c r="D6514" s="295"/>
      <c r="E6514" s="296"/>
      <c r="F6514" s="297"/>
    </row>
    <row r="6515" spans="3:6" x14ac:dyDescent="0.2">
      <c r="C6515" s="294"/>
      <c r="D6515" s="295"/>
      <c r="E6515" s="296"/>
      <c r="F6515" s="297"/>
    </row>
    <row r="6516" spans="3:6" x14ac:dyDescent="0.2">
      <c r="C6516" s="294"/>
      <c r="D6516" s="295"/>
      <c r="E6516" s="296"/>
      <c r="F6516" s="297"/>
    </row>
    <row r="6517" spans="3:6" x14ac:dyDescent="0.2">
      <c r="C6517" s="294"/>
      <c r="D6517" s="295"/>
      <c r="E6517" s="296"/>
      <c r="F6517" s="297"/>
    </row>
    <row r="6518" spans="3:6" x14ac:dyDescent="0.2">
      <c r="C6518" s="294"/>
      <c r="D6518" s="295"/>
      <c r="E6518" s="296"/>
      <c r="F6518" s="297"/>
    </row>
    <row r="6519" spans="3:6" x14ac:dyDescent="0.2">
      <c r="C6519" s="294"/>
      <c r="D6519" s="295"/>
      <c r="E6519" s="296"/>
      <c r="F6519" s="297"/>
    </row>
    <row r="6520" spans="3:6" x14ac:dyDescent="0.2">
      <c r="C6520" s="294"/>
      <c r="D6520" s="295"/>
      <c r="E6520" s="296"/>
      <c r="F6520" s="297"/>
    </row>
    <row r="6521" spans="3:6" x14ac:dyDescent="0.2">
      <c r="C6521" s="294"/>
      <c r="D6521" s="295"/>
      <c r="E6521" s="296"/>
      <c r="F6521" s="297"/>
    </row>
    <row r="6522" spans="3:6" x14ac:dyDescent="0.2">
      <c r="C6522" s="294"/>
      <c r="D6522" s="295"/>
      <c r="E6522" s="296"/>
      <c r="F6522" s="297"/>
    </row>
    <row r="6523" spans="3:6" x14ac:dyDescent="0.2">
      <c r="C6523" s="294"/>
      <c r="D6523" s="295"/>
      <c r="E6523" s="296"/>
      <c r="F6523" s="297"/>
    </row>
    <row r="6524" spans="3:6" x14ac:dyDescent="0.2">
      <c r="C6524" s="294"/>
      <c r="D6524" s="295"/>
      <c r="E6524" s="296"/>
      <c r="F6524" s="297"/>
    </row>
    <row r="6525" spans="3:6" x14ac:dyDescent="0.2">
      <c r="C6525" s="294"/>
      <c r="D6525" s="295"/>
      <c r="E6525" s="296"/>
      <c r="F6525" s="297"/>
    </row>
    <row r="6526" spans="3:6" x14ac:dyDescent="0.2">
      <c r="C6526" s="294"/>
      <c r="D6526" s="295"/>
      <c r="E6526" s="296"/>
      <c r="F6526" s="297"/>
    </row>
    <row r="6527" spans="3:6" x14ac:dyDescent="0.2">
      <c r="C6527" s="294"/>
      <c r="D6527" s="295"/>
      <c r="E6527" s="296"/>
      <c r="F6527" s="297"/>
    </row>
    <row r="6528" spans="3:6" x14ac:dyDescent="0.2">
      <c r="C6528" s="294"/>
      <c r="D6528" s="295"/>
      <c r="E6528" s="296"/>
      <c r="F6528" s="297"/>
    </row>
    <row r="6529" spans="3:6" x14ac:dyDescent="0.2">
      <c r="C6529" s="294"/>
      <c r="D6529" s="295"/>
      <c r="E6529" s="296"/>
      <c r="F6529" s="297"/>
    </row>
    <row r="6530" spans="3:6" x14ac:dyDescent="0.2">
      <c r="C6530" s="294"/>
      <c r="D6530" s="295"/>
      <c r="E6530" s="296"/>
      <c r="F6530" s="297"/>
    </row>
    <row r="6531" spans="3:6" x14ac:dyDescent="0.2">
      <c r="C6531" s="294"/>
      <c r="D6531" s="295"/>
      <c r="E6531" s="296"/>
      <c r="F6531" s="297"/>
    </row>
    <row r="6532" spans="3:6" x14ac:dyDescent="0.2">
      <c r="C6532" s="294"/>
      <c r="D6532" s="295"/>
      <c r="E6532" s="296"/>
      <c r="F6532" s="297"/>
    </row>
    <row r="6533" spans="3:6" x14ac:dyDescent="0.2">
      <c r="C6533" s="294"/>
      <c r="D6533" s="295"/>
      <c r="E6533" s="296"/>
      <c r="F6533" s="297"/>
    </row>
    <row r="6534" spans="3:6" x14ac:dyDescent="0.2">
      <c r="C6534" s="294"/>
      <c r="D6534" s="295"/>
      <c r="E6534" s="296"/>
      <c r="F6534" s="297"/>
    </row>
    <row r="6535" spans="3:6" x14ac:dyDescent="0.2">
      <c r="C6535" s="294"/>
      <c r="D6535" s="295"/>
      <c r="E6535" s="296"/>
      <c r="F6535" s="297"/>
    </row>
    <row r="6536" spans="3:6" x14ac:dyDescent="0.2">
      <c r="C6536" s="294"/>
      <c r="D6536" s="295"/>
      <c r="E6536" s="296"/>
      <c r="F6536" s="297"/>
    </row>
    <row r="6537" spans="3:6" x14ac:dyDescent="0.2">
      <c r="C6537" s="294"/>
      <c r="D6537" s="295"/>
      <c r="E6537" s="296"/>
      <c r="F6537" s="297"/>
    </row>
    <row r="6538" spans="3:6" x14ac:dyDescent="0.2">
      <c r="C6538" s="294"/>
      <c r="D6538" s="295"/>
      <c r="E6538" s="296"/>
      <c r="F6538" s="297"/>
    </row>
    <row r="6539" spans="3:6" x14ac:dyDescent="0.2">
      <c r="C6539" s="294"/>
      <c r="D6539" s="295"/>
      <c r="E6539" s="296"/>
      <c r="F6539" s="297"/>
    </row>
    <row r="6540" spans="3:6" x14ac:dyDescent="0.2">
      <c r="C6540" s="294"/>
      <c r="D6540" s="295"/>
      <c r="E6540" s="296"/>
      <c r="F6540" s="297"/>
    </row>
    <row r="6541" spans="3:6" x14ac:dyDescent="0.2">
      <c r="C6541" s="294"/>
      <c r="D6541" s="295"/>
      <c r="E6541" s="296"/>
      <c r="F6541" s="297"/>
    </row>
    <row r="6542" spans="3:6" x14ac:dyDescent="0.2">
      <c r="C6542" s="294"/>
      <c r="D6542" s="295"/>
      <c r="E6542" s="296"/>
      <c r="F6542" s="297"/>
    </row>
    <row r="6543" spans="3:6" x14ac:dyDescent="0.2">
      <c r="C6543" s="294"/>
      <c r="D6543" s="295"/>
      <c r="E6543" s="296"/>
      <c r="F6543" s="297"/>
    </row>
    <row r="6544" spans="3:6" x14ac:dyDescent="0.2">
      <c r="C6544" s="294"/>
      <c r="D6544" s="295"/>
      <c r="E6544" s="296"/>
      <c r="F6544" s="297"/>
    </row>
    <row r="6545" spans="3:6" x14ac:dyDescent="0.2">
      <c r="C6545" s="294"/>
      <c r="D6545" s="295"/>
      <c r="E6545" s="296"/>
      <c r="F6545" s="297"/>
    </row>
    <row r="6546" spans="3:6" x14ac:dyDescent="0.2">
      <c r="C6546" s="294"/>
      <c r="D6546" s="295"/>
      <c r="E6546" s="296"/>
      <c r="F6546" s="297"/>
    </row>
    <row r="6547" spans="3:6" x14ac:dyDescent="0.2">
      <c r="C6547" s="294"/>
      <c r="D6547" s="295"/>
      <c r="E6547" s="296"/>
      <c r="F6547" s="297"/>
    </row>
    <row r="6548" spans="3:6" x14ac:dyDescent="0.2">
      <c r="C6548" s="294"/>
      <c r="D6548" s="295"/>
      <c r="E6548" s="296"/>
      <c r="F6548" s="297"/>
    </row>
    <row r="6549" spans="3:6" x14ac:dyDescent="0.2">
      <c r="C6549" s="294"/>
      <c r="D6549" s="295"/>
      <c r="E6549" s="296"/>
      <c r="F6549" s="297"/>
    </row>
    <row r="6550" spans="3:6" x14ac:dyDescent="0.2">
      <c r="C6550" s="294"/>
      <c r="D6550" s="295"/>
      <c r="E6550" s="296"/>
      <c r="F6550" s="297"/>
    </row>
    <row r="6551" spans="3:6" x14ac:dyDescent="0.2">
      <c r="C6551" s="294"/>
      <c r="D6551" s="295"/>
      <c r="E6551" s="296"/>
      <c r="F6551" s="297"/>
    </row>
    <row r="6552" spans="3:6" x14ac:dyDescent="0.2">
      <c r="C6552" s="294"/>
      <c r="D6552" s="295"/>
      <c r="E6552" s="296"/>
      <c r="F6552" s="297"/>
    </row>
    <row r="6553" spans="3:6" x14ac:dyDescent="0.2">
      <c r="C6553" s="294"/>
      <c r="D6553" s="295"/>
      <c r="E6553" s="296"/>
      <c r="F6553" s="297"/>
    </row>
    <row r="6554" spans="3:6" x14ac:dyDescent="0.2">
      <c r="C6554" s="294"/>
      <c r="D6554" s="295"/>
      <c r="E6554" s="296"/>
      <c r="F6554" s="297"/>
    </row>
    <row r="6555" spans="3:6" x14ac:dyDescent="0.2">
      <c r="C6555" s="294"/>
      <c r="D6555" s="295"/>
      <c r="E6555" s="296"/>
      <c r="F6555" s="297"/>
    </row>
    <row r="6556" spans="3:6" x14ac:dyDescent="0.2">
      <c r="C6556" s="294"/>
      <c r="D6556" s="295"/>
      <c r="E6556" s="296"/>
      <c r="F6556" s="297"/>
    </row>
    <row r="6557" spans="3:6" x14ac:dyDescent="0.2">
      <c r="C6557" s="294"/>
      <c r="D6557" s="295"/>
      <c r="E6557" s="296"/>
      <c r="F6557" s="297"/>
    </row>
    <row r="6558" spans="3:6" x14ac:dyDescent="0.2">
      <c r="C6558" s="294"/>
      <c r="D6558" s="295"/>
      <c r="E6558" s="296"/>
      <c r="F6558" s="297"/>
    </row>
    <row r="6559" spans="3:6" x14ac:dyDescent="0.2">
      <c r="C6559" s="294"/>
      <c r="D6559" s="295"/>
      <c r="E6559" s="296"/>
      <c r="F6559" s="297"/>
    </row>
    <row r="6560" spans="3:6" x14ac:dyDescent="0.2">
      <c r="C6560" s="294"/>
      <c r="D6560" s="295"/>
      <c r="E6560" s="296"/>
      <c r="F6560" s="297"/>
    </row>
    <row r="6561" spans="3:6" x14ac:dyDescent="0.2">
      <c r="C6561" s="294"/>
      <c r="D6561" s="295"/>
      <c r="E6561" s="296"/>
      <c r="F6561" s="297"/>
    </row>
    <row r="6562" spans="3:6" x14ac:dyDescent="0.2">
      <c r="C6562" s="294"/>
      <c r="D6562" s="295"/>
      <c r="E6562" s="296"/>
      <c r="F6562" s="297"/>
    </row>
    <row r="6563" spans="3:6" x14ac:dyDescent="0.2">
      <c r="C6563" s="294"/>
      <c r="D6563" s="295"/>
      <c r="E6563" s="296"/>
      <c r="F6563" s="297"/>
    </row>
    <row r="6564" spans="3:6" x14ac:dyDescent="0.2">
      <c r="C6564" s="294"/>
      <c r="D6564" s="295"/>
      <c r="E6564" s="296"/>
      <c r="F6564" s="297"/>
    </row>
    <row r="6565" spans="3:6" x14ac:dyDescent="0.2">
      <c r="C6565" s="294"/>
      <c r="D6565" s="295"/>
      <c r="E6565" s="296"/>
      <c r="F6565" s="297"/>
    </row>
    <row r="6566" spans="3:6" x14ac:dyDescent="0.2">
      <c r="C6566" s="294"/>
      <c r="D6566" s="295"/>
      <c r="E6566" s="296"/>
      <c r="F6566" s="297"/>
    </row>
    <row r="6567" spans="3:6" x14ac:dyDescent="0.2">
      <c r="C6567" s="294"/>
      <c r="D6567" s="295"/>
      <c r="E6567" s="296"/>
      <c r="F6567" s="297"/>
    </row>
    <row r="6568" spans="3:6" x14ac:dyDescent="0.2">
      <c r="C6568" s="294"/>
      <c r="D6568" s="295"/>
      <c r="E6568" s="296"/>
      <c r="F6568" s="297"/>
    </row>
    <row r="6569" spans="3:6" x14ac:dyDescent="0.2">
      <c r="C6569" s="294"/>
      <c r="D6569" s="295"/>
      <c r="E6569" s="296"/>
      <c r="F6569" s="297"/>
    </row>
    <row r="6570" spans="3:6" x14ac:dyDescent="0.2">
      <c r="C6570" s="294"/>
      <c r="D6570" s="295"/>
      <c r="E6570" s="296"/>
      <c r="F6570" s="297"/>
    </row>
    <row r="6571" spans="3:6" x14ac:dyDescent="0.2">
      <c r="C6571" s="294"/>
      <c r="D6571" s="295"/>
      <c r="E6571" s="296"/>
      <c r="F6571" s="297"/>
    </row>
    <row r="6572" spans="3:6" x14ac:dyDescent="0.2">
      <c r="C6572" s="294"/>
      <c r="D6572" s="295"/>
      <c r="E6572" s="296"/>
      <c r="F6572" s="297"/>
    </row>
    <row r="6573" spans="3:6" x14ac:dyDescent="0.2">
      <c r="C6573" s="294"/>
      <c r="D6573" s="295"/>
      <c r="E6573" s="296"/>
      <c r="F6573" s="297"/>
    </row>
    <row r="6574" spans="3:6" x14ac:dyDescent="0.2">
      <c r="C6574" s="294"/>
      <c r="D6574" s="295"/>
      <c r="E6574" s="296"/>
      <c r="F6574" s="297"/>
    </row>
    <row r="6575" spans="3:6" x14ac:dyDescent="0.2">
      <c r="C6575" s="294"/>
      <c r="D6575" s="295"/>
      <c r="E6575" s="296"/>
      <c r="F6575" s="297"/>
    </row>
    <row r="6576" spans="3:6" x14ac:dyDescent="0.2">
      <c r="C6576" s="294"/>
      <c r="D6576" s="295"/>
      <c r="E6576" s="296"/>
      <c r="F6576" s="297"/>
    </row>
    <row r="6577" spans="3:6" x14ac:dyDescent="0.2">
      <c r="C6577" s="294"/>
      <c r="D6577" s="295"/>
      <c r="E6577" s="296"/>
      <c r="F6577" s="297"/>
    </row>
    <row r="6578" spans="3:6" x14ac:dyDescent="0.2">
      <c r="C6578" s="294"/>
      <c r="D6578" s="295"/>
      <c r="E6578" s="296"/>
      <c r="F6578" s="297"/>
    </row>
    <row r="6579" spans="3:6" x14ac:dyDescent="0.2">
      <c r="C6579" s="294"/>
      <c r="D6579" s="295"/>
      <c r="E6579" s="296"/>
      <c r="F6579" s="297"/>
    </row>
    <row r="6580" spans="3:6" x14ac:dyDescent="0.2">
      <c r="C6580" s="294"/>
      <c r="D6580" s="295"/>
      <c r="E6580" s="296"/>
      <c r="F6580" s="297"/>
    </row>
    <row r="6581" spans="3:6" x14ac:dyDescent="0.2">
      <c r="C6581" s="294"/>
      <c r="D6581" s="295"/>
      <c r="E6581" s="296"/>
      <c r="F6581" s="297"/>
    </row>
    <row r="6582" spans="3:6" x14ac:dyDescent="0.2">
      <c r="C6582" s="294"/>
      <c r="D6582" s="295"/>
      <c r="E6582" s="296"/>
      <c r="F6582" s="297"/>
    </row>
    <row r="6583" spans="3:6" x14ac:dyDescent="0.2">
      <c r="C6583" s="294"/>
      <c r="D6583" s="295"/>
      <c r="E6583" s="296"/>
      <c r="F6583" s="297"/>
    </row>
    <row r="6584" spans="3:6" x14ac:dyDescent="0.2">
      <c r="C6584" s="294"/>
      <c r="D6584" s="295"/>
      <c r="E6584" s="296"/>
      <c r="F6584" s="297"/>
    </row>
    <row r="6585" spans="3:6" x14ac:dyDescent="0.2">
      <c r="C6585" s="294"/>
      <c r="D6585" s="295"/>
      <c r="E6585" s="296"/>
      <c r="F6585" s="297"/>
    </row>
    <row r="6586" spans="3:6" x14ac:dyDescent="0.2">
      <c r="C6586" s="294"/>
      <c r="D6586" s="295"/>
      <c r="E6586" s="296"/>
      <c r="F6586" s="297"/>
    </row>
    <row r="6587" spans="3:6" x14ac:dyDescent="0.2">
      <c r="C6587" s="294"/>
      <c r="D6587" s="295"/>
      <c r="E6587" s="296"/>
      <c r="F6587" s="297"/>
    </row>
    <row r="6588" spans="3:6" x14ac:dyDescent="0.2">
      <c r="C6588" s="294"/>
      <c r="D6588" s="295"/>
      <c r="E6588" s="296"/>
      <c r="F6588" s="297"/>
    </row>
    <row r="6589" spans="3:6" x14ac:dyDescent="0.2">
      <c r="C6589" s="294"/>
      <c r="D6589" s="295"/>
      <c r="E6589" s="296"/>
      <c r="F6589" s="297"/>
    </row>
    <row r="6590" spans="3:6" x14ac:dyDescent="0.2">
      <c r="C6590" s="294"/>
      <c r="D6590" s="295"/>
      <c r="E6590" s="296"/>
      <c r="F6590" s="297"/>
    </row>
    <row r="6591" spans="3:6" x14ac:dyDescent="0.2">
      <c r="C6591" s="294"/>
      <c r="D6591" s="295"/>
      <c r="E6591" s="296"/>
      <c r="F6591" s="297"/>
    </row>
    <row r="6592" spans="3:6" x14ac:dyDescent="0.2">
      <c r="C6592" s="294"/>
      <c r="D6592" s="295"/>
      <c r="E6592" s="296"/>
      <c r="F6592" s="297"/>
    </row>
    <row r="6593" spans="3:6" x14ac:dyDescent="0.2">
      <c r="C6593" s="294"/>
      <c r="D6593" s="295"/>
      <c r="E6593" s="296"/>
      <c r="F6593" s="297"/>
    </row>
    <row r="6594" spans="3:6" x14ac:dyDescent="0.2">
      <c r="C6594" s="294"/>
      <c r="D6594" s="295"/>
      <c r="E6594" s="296"/>
      <c r="F6594" s="297"/>
    </row>
    <row r="6595" spans="3:6" x14ac:dyDescent="0.2">
      <c r="C6595" s="294"/>
      <c r="D6595" s="295"/>
      <c r="E6595" s="296"/>
      <c r="F6595" s="297"/>
    </row>
    <row r="6596" spans="3:6" x14ac:dyDescent="0.2">
      <c r="C6596" s="294"/>
      <c r="D6596" s="295"/>
      <c r="E6596" s="296"/>
      <c r="F6596" s="297"/>
    </row>
    <row r="6597" spans="3:6" x14ac:dyDescent="0.2">
      <c r="C6597" s="294"/>
      <c r="D6597" s="295"/>
      <c r="E6597" s="296"/>
      <c r="F6597" s="297"/>
    </row>
    <row r="6598" spans="3:6" x14ac:dyDescent="0.2">
      <c r="C6598" s="294"/>
      <c r="D6598" s="295"/>
      <c r="E6598" s="296"/>
      <c r="F6598" s="297"/>
    </row>
    <row r="6599" spans="3:6" x14ac:dyDescent="0.2">
      <c r="C6599" s="294"/>
      <c r="D6599" s="295"/>
      <c r="E6599" s="296"/>
      <c r="F6599" s="297"/>
    </row>
    <row r="6600" spans="3:6" x14ac:dyDescent="0.2">
      <c r="C6600" s="294"/>
      <c r="D6600" s="295"/>
      <c r="E6600" s="296"/>
      <c r="F6600" s="297"/>
    </row>
    <row r="6601" spans="3:6" x14ac:dyDescent="0.2">
      <c r="C6601" s="294"/>
      <c r="D6601" s="295"/>
      <c r="E6601" s="296"/>
      <c r="F6601" s="297"/>
    </row>
    <row r="6602" spans="3:6" x14ac:dyDescent="0.2">
      <c r="C6602" s="294"/>
      <c r="D6602" s="295"/>
      <c r="E6602" s="296"/>
      <c r="F6602" s="297"/>
    </row>
    <row r="6603" spans="3:6" x14ac:dyDescent="0.2">
      <c r="C6603" s="294"/>
      <c r="D6603" s="295"/>
      <c r="E6603" s="296"/>
      <c r="F6603" s="297"/>
    </row>
    <row r="6604" spans="3:6" x14ac:dyDescent="0.2">
      <c r="C6604" s="294"/>
      <c r="D6604" s="295"/>
      <c r="E6604" s="296"/>
      <c r="F6604" s="297"/>
    </row>
    <row r="6605" spans="3:6" x14ac:dyDescent="0.2">
      <c r="C6605" s="294"/>
      <c r="D6605" s="295"/>
      <c r="E6605" s="296"/>
      <c r="F6605" s="297"/>
    </row>
    <row r="6606" spans="3:6" x14ac:dyDescent="0.2">
      <c r="C6606" s="294"/>
      <c r="D6606" s="295"/>
      <c r="E6606" s="296"/>
      <c r="F6606" s="297"/>
    </row>
    <row r="6607" spans="3:6" x14ac:dyDescent="0.2">
      <c r="C6607" s="294"/>
      <c r="D6607" s="295"/>
      <c r="E6607" s="296"/>
      <c r="F6607" s="297"/>
    </row>
    <row r="6608" spans="3:6" x14ac:dyDescent="0.2">
      <c r="C6608" s="294"/>
      <c r="D6608" s="295"/>
      <c r="E6608" s="296"/>
      <c r="F6608" s="297"/>
    </row>
    <row r="6609" spans="3:6" x14ac:dyDescent="0.2">
      <c r="C6609" s="294"/>
      <c r="D6609" s="295"/>
      <c r="E6609" s="296"/>
      <c r="F6609" s="297"/>
    </row>
    <row r="6610" spans="3:6" x14ac:dyDescent="0.2">
      <c r="C6610" s="294"/>
      <c r="D6610" s="295"/>
      <c r="E6610" s="296"/>
      <c r="F6610" s="297"/>
    </row>
    <row r="6611" spans="3:6" x14ac:dyDescent="0.2">
      <c r="C6611" s="294"/>
      <c r="D6611" s="295"/>
      <c r="E6611" s="296"/>
      <c r="F6611" s="297"/>
    </row>
    <row r="6612" spans="3:6" x14ac:dyDescent="0.2">
      <c r="C6612" s="294"/>
      <c r="D6612" s="295"/>
      <c r="E6612" s="296"/>
      <c r="F6612" s="297"/>
    </row>
    <row r="6613" spans="3:6" x14ac:dyDescent="0.2">
      <c r="C6613" s="294"/>
      <c r="D6613" s="295"/>
      <c r="E6613" s="296"/>
      <c r="F6613" s="297"/>
    </row>
    <row r="6614" spans="3:6" x14ac:dyDescent="0.2">
      <c r="C6614" s="294"/>
      <c r="D6614" s="295"/>
      <c r="E6614" s="296"/>
      <c r="F6614" s="297"/>
    </row>
    <row r="6615" spans="3:6" x14ac:dyDescent="0.2">
      <c r="C6615" s="294"/>
      <c r="D6615" s="295"/>
      <c r="E6615" s="296"/>
      <c r="F6615" s="297"/>
    </row>
    <row r="6616" spans="3:6" x14ac:dyDescent="0.2">
      <c r="C6616" s="294"/>
      <c r="D6616" s="295"/>
      <c r="E6616" s="296"/>
      <c r="F6616" s="297"/>
    </row>
    <row r="6617" spans="3:6" x14ac:dyDescent="0.2">
      <c r="C6617" s="294"/>
      <c r="D6617" s="295"/>
      <c r="E6617" s="296"/>
      <c r="F6617" s="297"/>
    </row>
    <row r="6618" spans="3:6" x14ac:dyDescent="0.2">
      <c r="C6618" s="294"/>
      <c r="D6618" s="295"/>
      <c r="E6618" s="296"/>
      <c r="F6618" s="297"/>
    </row>
    <row r="6619" spans="3:6" x14ac:dyDescent="0.2">
      <c r="C6619" s="294"/>
      <c r="D6619" s="295"/>
      <c r="E6619" s="296"/>
      <c r="F6619" s="297"/>
    </row>
    <row r="6620" spans="3:6" x14ac:dyDescent="0.2">
      <c r="C6620" s="294"/>
      <c r="D6620" s="295"/>
      <c r="E6620" s="296"/>
      <c r="F6620" s="297"/>
    </row>
    <row r="6621" spans="3:6" x14ac:dyDescent="0.2">
      <c r="C6621" s="294"/>
      <c r="D6621" s="295"/>
      <c r="E6621" s="296"/>
      <c r="F6621" s="297"/>
    </row>
    <row r="6622" spans="3:6" x14ac:dyDescent="0.2">
      <c r="C6622" s="294"/>
      <c r="D6622" s="295"/>
      <c r="E6622" s="296"/>
      <c r="F6622" s="297"/>
    </row>
    <row r="6623" spans="3:6" x14ac:dyDescent="0.2">
      <c r="C6623" s="294"/>
      <c r="D6623" s="295"/>
      <c r="E6623" s="296"/>
      <c r="F6623" s="297"/>
    </row>
    <row r="6624" spans="3:6" x14ac:dyDescent="0.2">
      <c r="C6624" s="294"/>
      <c r="D6624" s="295"/>
      <c r="E6624" s="296"/>
      <c r="F6624" s="297"/>
    </row>
    <row r="6625" spans="3:6" x14ac:dyDescent="0.2">
      <c r="C6625" s="294"/>
      <c r="D6625" s="295"/>
      <c r="E6625" s="296"/>
      <c r="F6625" s="297"/>
    </row>
    <row r="6626" spans="3:6" x14ac:dyDescent="0.2">
      <c r="C6626" s="294"/>
      <c r="D6626" s="295"/>
      <c r="E6626" s="296"/>
      <c r="F6626" s="297"/>
    </row>
    <row r="6627" spans="3:6" x14ac:dyDescent="0.2">
      <c r="C6627" s="294"/>
      <c r="D6627" s="295"/>
      <c r="E6627" s="296"/>
      <c r="F6627" s="297"/>
    </row>
    <row r="6628" spans="3:6" x14ac:dyDescent="0.2">
      <c r="C6628" s="294"/>
      <c r="D6628" s="295"/>
      <c r="E6628" s="296"/>
      <c r="F6628" s="297"/>
    </row>
    <row r="6629" spans="3:6" x14ac:dyDescent="0.2">
      <c r="C6629" s="294"/>
      <c r="D6629" s="295"/>
      <c r="E6629" s="296"/>
      <c r="F6629" s="297"/>
    </row>
    <row r="6630" spans="3:6" x14ac:dyDescent="0.2">
      <c r="C6630" s="294"/>
      <c r="D6630" s="295"/>
      <c r="E6630" s="296"/>
      <c r="F6630" s="297"/>
    </row>
    <row r="6631" spans="3:6" x14ac:dyDescent="0.2">
      <c r="C6631" s="294"/>
      <c r="D6631" s="295"/>
      <c r="E6631" s="296"/>
      <c r="F6631" s="297"/>
    </row>
    <row r="6632" spans="3:6" x14ac:dyDescent="0.2">
      <c r="C6632" s="294"/>
      <c r="D6632" s="295"/>
      <c r="E6632" s="296"/>
      <c r="F6632" s="297"/>
    </row>
    <row r="6633" spans="3:6" x14ac:dyDescent="0.2">
      <c r="C6633" s="294"/>
      <c r="D6633" s="295"/>
      <c r="E6633" s="296"/>
      <c r="F6633" s="297"/>
    </row>
    <row r="6634" spans="3:6" x14ac:dyDescent="0.2">
      <c r="C6634" s="294"/>
      <c r="D6634" s="295"/>
      <c r="E6634" s="296"/>
      <c r="F6634" s="297"/>
    </row>
    <row r="6635" spans="3:6" x14ac:dyDescent="0.2">
      <c r="C6635" s="294"/>
      <c r="D6635" s="295"/>
      <c r="E6635" s="296"/>
      <c r="F6635" s="297"/>
    </row>
    <row r="6636" spans="3:6" x14ac:dyDescent="0.2">
      <c r="C6636" s="294"/>
      <c r="D6636" s="295"/>
      <c r="E6636" s="296"/>
      <c r="F6636" s="297"/>
    </row>
    <row r="6637" spans="3:6" x14ac:dyDescent="0.2">
      <c r="C6637" s="294"/>
      <c r="D6637" s="295"/>
      <c r="E6637" s="296"/>
      <c r="F6637" s="297"/>
    </row>
    <row r="6638" spans="3:6" x14ac:dyDescent="0.2">
      <c r="C6638" s="294"/>
      <c r="D6638" s="295"/>
      <c r="E6638" s="296"/>
      <c r="F6638" s="297"/>
    </row>
    <row r="6639" spans="3:6" x14ac:dyDescent="0.2">
      <c r="C6639" s="294"/>
      <c r="D6639" s="295"/>
      <c r="E6639" s="296"/>
      <c r="F6639" s="297"/>
    </row>
    <row r="6640" spans="3:6" x14ac:dyDescent="0.2">
      <c r="C6640" s="294"/>
      <c r="D6640" s="295"/>
      <c r="E6640" s="296"/>
      <c r="F6640" s="297"/>
    </row>
    <row r="6641" spans="3:6" x14ac:dyDescent="0.2">
      <c r="C6641" s="294"/>
      <c r="D6641" s="295"/>
      <c r="E6641" s="296"/>
      <c r="F6641" s="297"/>
    </row>
    <row r="6642" spans="3:6" x14ac:dyDescent="0.2">
      <c r="C6642" s="294"/>
      <c r="D6642" s="295"/>
      <c r="E6642" s="296"/>
      <c r="F6642" s="297"/>
    </row>
    <row r="6643" spans="3:6" x14ac:dyDescent="0.2">
      <c r="C6643" s="294"/>
      <c r="D6643" s="295"/>
      <c r="E6643" s="296"/>
      <c r="F6643" s="297"/>
    </row>
    <row r="6644" spans="3:6" x14ac:dyDescent="0.2">
      <c r="C6644" s="294"/>
      <c r="D6644" s="295"/>
      <c r="E6644" s="296"/>
      <c r="F6644" s="297"/>
    </row>
    <row r="6645" spans="3:6" x14ac:dyDescent="0.2">
      <c r="C6645" s="294"/>
      <c r="D6645" s="295"/>
      <c r="E6645" s="296"/>
      <c r="F6645" s="297"/>
    </row>
    <row r="6646" spans="3:6" x14ac:dyDescent="0.2">
      <c r="C6646" s="294"/>
      <c r="D6646" s="295"/>
      <c r="E6646" s="296"/>
      <c r="F6646" s="297"/>
    </row>
    <row r="6647" spans="3:6" x14ac:dyDescent="0.2">
      <c r="C6647" s="294"/>
      <c r="D6647" s="295"/>
      <c r="E6647" s="296"/>
      <c r="F6647" s="297"/>
    </row>
    <row r="6648" spans="3:6" x14ac:dyDescent="0.2">
      <c r="C6648" s="294"/>
      <c r="D6648" s="295"/>
      <c r="E6648" s="296"/>
      <c r="F6648" s="297"/>
    </row>
    <row r="6649" spans="3:6" x14ac:dyDescent="0.2">
      <c r="C6649" s="294"/>
      <c r="D6649" s="295"/>
      <c r="E6649" s="296"/>
      <c r="F6649" s="297"/>
    </row>
    <row r="6650" spans="3:6" x14ac:dyDescent="0.2">
      <c r="C6650" s="294"/>
      <c r="D6650" s="295"/>
      <c r="E6650" s="296"/>
      <c r="F6650" s="297"/>
    </row>
    <row r="6651" spans="3:6" x14ac:dyDescent="0.2">
      <c r="C6651" s="294"/>
      <c r="D6651" s="295"/>
      <c r="E6651" s="296"/>
      <c r="F6651" s="297"/>
    </row>
    <row r="6652" spans="3:6" x14ac:dyDescent="0.2">
      <c r="C6652" s="294"/>
      <c r="D6652" s="295"/>
      <c r="E6652" s="296"/>
      <c r="F6652" s="297"/>
    </row>
    <row r="6653" spans="3:6" x14ac:dyDescent="0.2">
      <c r="C6653" s="294"/>
      <c r="D6653" s="295"/>
      <c r="E6653" s="296"/>
      <c r="F6653" s="297"/>
    </row>
    <row r="6654" spans="3:6" x14ac:dyDescent="0.2">
      <c r="C6654" s="294"/>
      <c r="D6654" s="295"/>
      <c r="E6654" s="296"/>
      <c r="F6654" s="297"/>
    </row>
    <row r="6655" spans="3:6" x14ac:dyDescent="0.2">
      <c r="C6655" s="294"/>
      <c r="D6655" s="295"/>
      <c r="E6655" s="296"/>
      <c r="F6655" s="297"/>
    </row>
    <row r="6656" spans="3:6" x14ac:dyDescent="0.2">
      <c r="C6656" s="294"/>
      <c r="D6656" s="295"/>
      <c r="E6656" s="296"/>
      <c r="F6656" s="297"/>
    </row>
    <row r="6657" spans="3:6" x14ac:dyDescent="0.2">
      <c r="C6657" s="294"/>
      <c r="D6657" s="295"/>
      <c r="E6657" s="296"/>
      <c r="F6657" s="297"/>
    </row>
    <row r="6658" spans="3:6" x14ac:dyDescent="0.2">
      <c r="C6658" s="294"/>
      <c r="D6658" s="295"/>
      <c r="E6658" s="296"/>
      <c r="F6658" s="297"/>
    </row>
    <row r="6659" spans="3:6" x14ac:dyDescent="0.2">
      <c r="C6659" s="294"/>
      <c r="D6659" s="295"/>
      <c r="E6659" s="296"/>
      <c r="F6659" s="297"/>
    </row>
    <row r="6660" spans="3:6" x14ac:dyDescent="0.2">
      <c r="C6660" s="294"/>
      <c r="D6660" s="295"/>
      <c r="E6660" s="296"/>
      <c r="F6660" s="297"/>
    </row>
    <row r="6661" spans="3:6" x14ac:dyDescent="0.2">
      <c r="C6661" s="294"/>
      <c r="D6661" s="295"/>
      <c r="E6661" s="296"/>
      <c r="F6661" s="297"/>
    </row>
    <row r="6662" spans="3:6" x14ac:dyDescent="0.2">
      <c r="C6662" s="294"/>
      <c r="D6662" s="295"/>
      <c r="E6662" s="296"/>
      <c r="F6662" s="297"/>
    </row>
    <row r="6663" spans="3:6" x14ac:dyDescent="0.2">
      <c r="C6663" s="294"/>
      <c r="D6663" s="295"/>
      <c r="E6663" s="296"/>
      <c r="F6663" s="297"/>
    </row>
    <row r="6664" spans="3:6" x14ac:dyDescent="0.2">
      <c r="C6664" s="294"/>
      <c r="D6664" s="295"/>
      <c r="E6664" s="296"/>
      <c r="F6664" s="297"/>
    </row>
    <row r="6665" spans="3:6" x14ac:dyDescent="0.2">
      <c r="C6665" s="294"/>
      <c r="D6665" s="295"/>
      <c r="E6665" s="296"/>
      <c r="F6665" s="297"/>
    </row>
    <row r="6666" spans="3:6" x14ac:dyDescent="0.2">
      <c r="C6666" s="294"/>
      <c r="D6666" s="295"/>
      <c r="E6666" s="296"/>
      <c r="F6666" s="297"/>
    </row>
    <row r="6667" spans="3:6" x14ac:dyDescent="0.2">
      <c r="C6667" s="294"/>
      <c r="D6667" s="295"/>
      <c r="E6667" s="296"/>
      <c r="F6667" s="297"/>
    </row>
    <row r="6668" spans="3:6" x14ac:dyDescent="0.2">
      <c r="C6668" s="294"/>
      <c r="D6668" s="295"/>
      <c r="E6668" s="296"/>
      <c r="F6668" s="297"/>
    </row>
    <row r="6669" spans="3:6" x14ac:dyDescent="0.2">
      <c r="C6669" s="294"/>
      <c r="D6669" s="295"/>
      <c r="E6669" s="296"/>
      <c r="F6669" s="297"/>
    </row>
    <row r="6670" spans="3:6" x14ac:dyDescent="0.2">
      <c r="C6670" s="294"/>
      <c r="D6670" s="295"/>
      <c r="E6670" s="296"/>
      <c r="F6670" s="297"/>
    </row>
    <row r="6671" spans="3:6" x14ac:dyDescent="0.2">
      <c r="C6671" s="294"/>
      <c r="D6671" s="295"/>
      <c r="E6671" s="296"/>
      <c r="F6671" s="297"/>
    </row>
    <row r="6672" spans="3:6" x14ac:dyDescent="0.2">
      <c r="C6672" s="294"/>
      <c r="D6672" s="295"/>
      <c r="E6672" s="296"/>
      <c r="F6672" s="297"/>
    </row>
    <row r="6673" spans="3:6" x14ac:dyDescent="0.2">
      <c r="C6673" s="294"/>
      <c r="D6673" s="295"/>
      <c r="E6673" s="296"/>
      <c r="F6673" s="297"/>
    </row>
    <row r="6674" spans="3:6" x14ac:dyDescent="0.2">
      <c r="C6674" s="294"/>
      <c r="D6674" s="295"/>
      <c r="E6674" s="296"/>
      <c r="F6674" s="297"/>
    </row>
    <row r="6675" spans="3:6" x14ac:dyDescent="0.2">
      <c r="C6675" s="294"/>
      <c r="D6675" s="295"/>
      <c r="E6675" s="296"/>
      <c r="F6675" s="297"/>
    </row>
    <row r="6676" spans="3:6" x14ac:dyDescent="0.2">
      <c r="C6676" s="294"/>
      <c r="D6676" s="295"/>
      <c r="E6676" s="296"/>
      <c r="F6676" s="297"/>
    </row>
    <row r="6677" spans="3:6" x14ac:dyDescent="0.2">
      <c r="C6677" s="294"/>
      <c r="D6677" s="295"/>
      <c r="E6677" s="296"/>
      <c r="F6677" s="297"/>
    </row>
    <row r="6678" spans="3:6" x14ac:dyDescent="0.2">
      <c r="C6678" s="294"/>
      <c r="D6678" s="295"/>
      <c r="E6678" s="296"/>
      <c r="F6678" s="297"/>
    </row>
    <row r="6679" spans="3:6" x14ac:dyDescent="0.2">
      <c r="C6679" s="294"/>
      <c r="D6679" s="295"/>
      <c r="E6679" s="296"/>
      <c r="F6679" s="297"/>
    </row>
    <row r="6680" spans="3:6" x14ac:dyDescent="0.2">
      <c r="C6680" s="294"/>
      <c r="D6680" s="295"/>
      <c r="E6680" s="296"/>
      <c r="F6680" s="297"/>
    </row>
    <row r="6681" spans="3:6" x14ac:dyDescent="0.2">
      <c r="C6681" s="294"/>
      <c r="D6681" s="295"/>
      <c r="E6681" s="296"/>
      <c r="F6681" s="297"/>
    </row>
    <row r="6682" spans="3:6" x14ac:dyDescent="0.2">
      <c r="C6682" s="294"/>
      <c r="D6682" s="295"/>
      <c r="E6682" s="296"/>
      <c r="F6682" s="297"/>
    </row>
    <row r="6683" spans="3:6" x14ac:dyDescent="0.2">
      <c r="C6683" s="294"/>
      <c r="D6683" s="295"/>
      <c r="E6683" s="296"/>
      <c r="F6683" s="297"/>
    </row>
    <row r="6684" spans="3:6" x14ac:dyDescent="0.2">
      <c r="C6684" s="294"/>
      <c r="D6684" s="295"/>
      <c r="E6684" s="296"/>
      <c r="F6684" s="297"/>
    </row>
    <row r="6685" spans="3:6" x14ac:dyDescent="0.2">
      <c r="C6685" s="294"/>
      <c r="D6685" s="295"/>
      <c r="E6685" s="296"/>
      <c r="F6685" s="297"/>
    </row>
    <row r="6686" spans="3:6" x14ac:dyDescent="0.2">
      <c r="C6686" s="294"/>
      <c r="D6686" s="295"/>
      <c r="E6686" s="296"/>
      <c r="F6686" s="297"/>
    </row>
    <row r="6687" spans="3:6" x14ac:dyDescent="0.2">
      <c r="C6687" s="294"/>
      <c r="D6687" s="295"/>
      <c r="E6687" s="296"/>
      <c r="F6687" s="297"/>
    </row>
    <row r="6688" spans="3:6" x14ac:dyDescent="0.2">
      <c r="C6688" s="294"/>
      <c r="D6688" s="295"/>
      <c r="E6688" s="296"/>
      <c r="F6688" s="297"/>
    </row>
    <row r="6689" spans="3:6" x14ac:dyDescent="0.2">
      <c r="C6689" s="294"/>
      <c r="D6689" s="295"/>
      <c r="E6689" s="296"/>
      <c r="F6689" s="297"/>
    </row>
    <row r="6690" spans="3:6" x14ac:dyDescent="0.2">
      <c r="C6690" s="294"/>
      <c r="D6690" s="295"/>
      <c r="E6690" s="296"/>
      <c r="F6690" s="297"/>
    </row>
    <row r="6691" spans="3:6" x14ac:dyDescent="0.2">
      <c r="C6691" s="294"/>
      <c r="D6691" s="295"/>
      <c r="E6691" s="296"/>
      <c r="F6691" s="297"/>
    </row>
    <row r="6692" spans="3:6" x14ac:dyDescent="0.2">
      <c r="C6692" s="294"/>
      <c r="D6692" s="295"/>
      <c r="E6692" s="296"/>
      <c r="F6692" s="297"/>
    </row>
    <row r="6693" spans="3:6" x14ac:dyDescent="0.2">
      <c r="C6693" s="294"/>
      <c r="D6693" s="295"/>
      <c r="E6693" s="296"/>
      <c r="F6693" s="297"/>
    </row>
    <row r="6694" spans="3:6" x14ac:dyDescent="0.2">
      <c r="C6694" s="294"/>
      <c r="D6694" s="295"/>
      <c r="E6694" s="296"/>
      <c r="F6694" s="297"/>
    </row>
    <row r="6695" spans="3:6" x14ac:dyDescent="0.2">
      <c r="C6695" s="294"/>
      <c r="D6695" s="295"/>
      <c r="E6695" s="296"/>
      <c r="F6695" s="297"/>
    </row>
    <row r="6696" spans="3:6" x14ac:dyDescent="0.2">
      <c r="C6696" s="294"/>
      <c r="D6696" s="295"/>
      <c r="E6696" s="296"/>
      <c r="F6696" s="297"/>
    </row>
    <row r="6697" spans="3:6" x14ac:dyDescent="0.2">
      <c r="C6697" s="294"/>
      <c r="D6697" s="295"/>
      <c r="E6697" s="296"/>
      <c r="F6697" s="297"/>
    </row>
    <row r="6698" spans="3:6" x14ac:dyDescent="0.2">
      <c r="C6698" s="294"/>
      <c r="D6698" s="295"/>
      <c r="E6698" s="296"/>
      <c r="F6698" s="297"/>
    </row>
    <row r="6699" spans="3:6" x14ac:dyDescent="0.2">
      <c r="C6699" s="294"/>
      <c r="D6699" s="295"/>
      <c r="E6699" s="296"/>
      <c r="F6699" s="297"/>
    </row>
    <row r="6700" spans="3:6" x14ac:dyDescent="0.2">
      <c r="C6700" s="294"/>
      <c r="D6700" s="295"/>
      <c r="E6700" s="296"/>
      <c r="F6700" s="297"/>
    </row>
    <row r="6701" spans="3:6" x14ac:dyDescent="0.2">
      <c r="C6701" s="294"/>
      <c r="D6701" s="295"/>
      <c r="E6701" s="296"/>
      <c r="F6701" s="297"/>
    </row>
    <row r="6702" spans="3:6" x14ac:dyDescent="0.2">
      <c r="C6702" s="294"/>
      <c r="D6702" s="295"/>
      <c r="E6702" s="296"/>
      <c r="F6702" s="297"/>
    </row>
    <row r="6703" spans="3:6" x14ac:dyDescent="0.2">
      <c r="C6703" s="294"/>
      <c r="D6703" s="295"/>
      <c r="E6703" s="296"/>
      <c r="F6703" s="297"/>
    </row>
    <row r="6704" spans="3:6" x14ac:dyDescent="0.2">
      <c r="C6704" s="294"/>
      <c r="D6704" s="295"/>
      <c r="E6704" s="296"/>
      <c r="F6704" s="297"/>
    </row>
    <row r="6705" spans="3:6" x14ac:dyDescent="0.2">
      <c r="C6705" s="294"/>
      <c r="D6705" s="295"/>
      <c r="E6705" s="296"/>
      <c r="F6705" s="297"/>
    </row>
    <row r="6706" spans="3:6" x14ac:dyDescent="0.2">
      <c r="C6706" s="294"/>
      <c r="D6706" s="295"/>
      <c r="E6706" s="296"/>
      <c r="F6706" s="297"/>
    </row>
    <row r="6707" spans="3:6" x14ac:dyDescent="0.2">
      <c r="C6707" s="294"/>
      <c r="D6707" s="295"/>
      <c r="E6707" s="296"/>
      <c r="F6707" s="297"/>
    </row>
    <row r="6708" spans="3:6" x14ac:dyDescent="0.2">
      <c r="C6708" s="294"/>
      <c r="D6708" s="295"/>
      <c r="E6708" s="296"/>
      <c r="F6708" s="297"/>
    </row>
    <row r="6709" spans="3:6" x14ac:dyDescent="0.2">
      <c r="C6709" s="294"/>
      <c r="D6709" s="295"/>
      <c r="E6709" s="296"/>
      <c r="F6709" s="297"/>
    </row>
    <row r="6710" spans="3:6" x14ac:dyDescent="0.2">
      <c r="C6710" s="294"/>
      <c r="D6710" s="295"/>
      <c r="E6710" s="296"/>
      <c r="F6710" s="297"/>
    </row>
    <row r="6711" spans="3:6" x14ac:dyDescent="0.2">
      <c r="C6711" s="294"/>
      <c r="D6711" s="295"/>
      <c r="E6711" s="296"/>
      <c r="F6711" s="297"/>
    </row>
    <row r="6712" spans="3:6" x14ac:dyDescent="0.2">
      <c r="C6712" s="294"/>
      <c r="D6712" s="295"/>
      <c r="E6712" s="296"/>
      <c r="F6712" s="297"/>
    </row>
    <row r="6713" spans="3:6" x14ac:dyDescent="0.2">
      <c r="C6713" s="294"/>
      <c r="D6713" s="295"/>
      <c r="E6713" s="296"/>
      <c r="F6713" s="297"/>
    </row>
    <row r="6714" spans="3:6" x14ac:dyDescent="0.2">
      <c r="C6714" s="294"/>
      <c r="D6714" s="295"/>
      <c r="E6714" s="296"/>
      <c r="F6714" s="297"/>
    </row>
    <row r="6715" spans="3:6" x14ac:dyDescent="0.2">
      <c r="C6715" s="294"/>
      <c r="D6715" s="295"/>
      <c r="E6715" s="296"/>
      <c r="F6715" s="297"/>
    </row>
    <row r="6716" spans="3:6" x14ac:dyDescent="0.2">
      <c r="C6716" s="294"/>
      <c r="D6716" s="295"/>
      <c r="E6716" s="296"/>
      <c r="F6716" s="297"/>
    </row>
    <row r="6717" spans="3:6" x14ac:dyDescent="0.2">
      <c r="C6717" s="294"/>
      <c r="D6717" s="295"/>
      <c r="E6717" s="296"/>
      <c r="F6717" s="297"/>
    </row>
    <row r="6718" spans="3:6" x14ac:dyDescent="0.2">
      <c r="C6718" s="294"/>
      <c r="D6718" s="295"/>
      <c r="E6718" s="296"/>
      <c r="F6718" s="297"/>
    </row>
    <row r="6719" spans="3:6" x14ac:dyDescent="0.2">
      <c r="C6719" s="294"/>
      <c r="D6719" s="295"/>
      <c r="E6719" s="296"/>
      <c r="F6719" s="297"/>
    </row>
    <row r="6720" spans="3:6" x14ac:dyDescent="0.2">
      <c r="C6720" s="294"/>
      <c r="D6720" s="295"/>
      <c r="E6720" s="296"/>
      <c r="F6720" s="297"/>
    </row>
    <row r="6721" spans="3:6" x14ac:dyDescent="0.2">
      <c r="C6721" s="294"/>
      <c r="D6721" s="295"/>
      <c r="E6721" s="296"/>
      <c r="F6721" s="297"/>
    </row>
    <row r="6722" spans="3:6" x14ac:dyDescent="0.2">
      <c r="C6722" s="294"/>
      <c r="D6722" s="295"/>
      <c r="E6722" s="296"/>
      <c r="F6722" s="297"/>
    </row>
    <row r="6723" spans="3:6" x14ac:dyDescent="0.2">
      <c r="C6723" s="294"/>
      <c r="D6723" s="295"/>
      <c r="E6723" s="296"/>
      <c r="F6723" s="297"/>
    </row>
    <row r="6724" spans="3:6" x14ac:dyDescent="0.2">
      <c r="C6724" s="294"/>
      <c r="D6724" s="295"/>
      <c r="E6724" s="296"/>
      <c r="F6724" s="297"/>
    </row>
    <row r="6725" spans="3:6" x14ac:dyDescent="0.2">
      <c r="C6725" s="294"/>
      <c r="D6725" s="295"/>
      <c r="E6725" s="296"/>
      <c r="F6725" s="297"/>
    </row>
    <row r="6726" spans="3:6" x14ac:dyDescent="0.2">
      <c r="C6726" s="294"/>
      <c r="D6726" s="295"/>
      <c r="E6726" s="296"/>
      <c r="F6726" s="297"/>
    </row>
    <row r="6727" spans="3:6" x14ac:dyDescent="0.2">
      <c r="C6727" s="294"/>
      <c r="D6727" s="295"/>
      <c r="E6727" s="296"/>
      <c r="F6727" s="297"/>
    </row>
    <row r="6728" spans="3:6" x14ac:dyDescent="0.2">
      <c r="C6728" s="294"/>
      <c r="D6728" s="295"/>
      <c r="E6728" s="296"/>
      <c r="F6728" s="297"/>
    </row>
    <row r="6729" spans="3:6" x14ac:dyDescent="0.2">
      <c r="C6729" s="294"/>
      <c r="D6729" s="295"/>
      <c r="E6729" s="296"/>
      <c r="F6729" s="297"/>
    </row>
    <row r="6730" spans="3:6" x14ac:dyDescent="0.2">
      <c r="C6730" s="294"/>
      <c r="D6730" s="295"/>
      <c r="E6730" s="296"/>
      <c r="F6730" s="297"/>
    </row>
    <row r="6731" spans="3:6" x14ac:dyDescent="0.2">
      <c r="C6731" s="294"/>
      <c r="D6731" s="295"/>
      <c r="E6731" s="296"/>
      <c r="F6731" s="297"/>
    </row>
    <row r="6732" spans="3:6" x14ac:dyDescent="0.2">
      <c r="C6732" s="294"/>
      <c r="D6732" s="295"/>
      <c r="E6732" s="296"/>
      <c r="F6732" s="297"/>
    </row>
    <row r="6733" spans="3:6" x14ac:dyDescent="0.2">
      <c r="C6733" s="294"/>
      <c r="D6733" s="295"/>
      <c r="E6733" s="296"/>
      <c r="F6733" s="297"/>
    </row>
    <row r="6734" spans="3:6" x14ac:dyDescent="0.2">
      <c r="C6734" s="294"/>
      <c r="D6734" s="295"/>
      <c r="E6734" s="296"/>
      <c r="F6734" s="297"/>
    </row>
    <row r="6735" spans="3:6" x14ac:dyDescent="0.2">
      <c r="C6735" s="294"/>
      <c r="D6735" s="295"/>
      <c r="E6735" s="296"/>
      <c r="F6735" s="297"/>
    </row>
    <row r="6736" spans="3:6" x14ac:dyDescent="0.2">
      <c r="C6736" s="294"/>
      <c r="D6736" s="295"/>
      <c r="E6736" s="296"/>
      <c r="F6736" s="297"/>
    </row>
    <row r="6737" spans="3:6" x14ac:dyDescent="0.2">
      <c r="C6737" s="294"/>
      <c r="D6737" s="295"/>
      <c r="E6737" s="296"/>
      <c r="F6737" s="297"/>
    </row>
    <row r="6738" spans="3:6" x14ac:dyDescent="0.2">
      <c r="C6738" s="294"/>
      <c r="D6738" s="295"/>
      <c r="E6738" s="296"/>
      <c r="F6738" s="297"/>
    </row>
    <row r="6739" spans="3:6" x14ac:dyDescent="0.2">
      <c r="C6739" s="294"/>
      <c r="D6739" s="295"/>
      <c r="E6739" s="296"/>
      <c r="F6739" s="297"/>
    </row>
    <row r="6740" spans="3:6" x14ac:dyDescent="0.2">
      <c r="C6740" s="294"/>
      <c r="D6740" s="295"/>
      <c r="E6740" s="296"/>
      <c r="F6740" s="297"/>
    </row>
    <row r="6741" spans="3:6" x14ac:dyDescent="0.2">
      <c r="C6741" s="294"/>
      <c r="D6741" s="295"/>
      <c r="E6741" s="296"/>
      <c r="F6741" s="297"/>
    </row>
    <row r="6742" spans="3:6" x14ac:dyDescent="0.2">
      <c r="C6742" s="294"/>
      <c r="D6742" s="295"/>
      <c r="E6742" s="296"/>
      <c r="F6742" s="297"/>
    </row>
    <row r="6743" spans="3:6" x14ac:dyDescent="0.2">
      <c r="C6743" s="294"/>
      <c r="D6743" s="295"/>
      <c r="E6743" s="296"/>
      <c r="F6743" s="297"/>
    </row>
    <row r="6744" spans="3:6" x14ac:dyDescent="0.2">
      <c r="C6744" s="294"/>
      <c r="D6744" s="295"/>
      <c r="E6744" s="296"/>
      <c r="F6744" s="297"/>
    </row>
    <row r="6745" spans="3:6" x14ac:dyDescent="0.2">
      <c r="C6745" s="294"/>
      <c r="D6745" s="295"/>
      <c r="E6745" s="296"/>
      <c r="F6745" s="297"/>
    </row>
    <row r="6746" spans="3:6" x14ac:dyDescent="0.2">
      <c r="C6746" s="294"/>
      <c r="D6746" s="295"/>
      <c r="E6746" s="296"/>
      <c r="F6746" s="297"/>
    </row>
    <row r="6747" spans="3:6" x14ac:dyDescent="0.2">
      <c r="C6747" s="294"/>
      <c r="D6747" s="295"/>
      <c r="E6747" s="296"/>
      <c r="F6747" s="297"/>
    </row>
    <row r="6748" spans="3:6" x14ac:dyDescent="0.2">
      <c r="C6748" s="294"/>
      <c r="D6748" s="295"/>
      <c r="E6748" s="296"/>
      <c r="F6748" s="297"/>
    </row>
    <row r="6749" spans="3:6" x14ac:dyDescent="0.2">
      <c r="C6749" s="294"/>
      <c r="D6749" s="295"/>
      <c r="E6749" s="296"/>
      <c r="F6749" s="297"/>
    </row>
    <row r="6750" spans="3:6" x14ac:dyDescent="0.2">
      <c r="C6750" s="294"/>
      <c r="D6750" s="295"/>
      <c r="E6750" s="296"/>
      <c r="F6750" s="297"/>
    </row>
    <row r="6751" spans="3:6" x14ac:dyDescent="0.2">
      <c r="C6751" s="294"/>
      <c r="D6751" s="295"/>
      <c r="E6751" s="296"/>
      <c r="F6751" s="297"/>
    </row>
    <row r="6752" spans="3:6" x14ac:dyDescent="0.2">
      <c r="C6752" s="294"/>
      <c r="D6752" s="295"/>
      <c r="E6752" s="296"/>
      <c r="F6752" s="297"/>
    </row>
    <row r="6753" spans="3:6" x14ac:dyDescent="0.2">
      <c r="C6753" s="294"/>
      <c r="D6753" s="295"/>
      <c r="E6753" s="296"/>
      <c r="F6753" s="297"/>
    </row>
    <row r="6754" spans="3:6" x14ac:dyDescent="0.2">
      <c r="C6754" s="294"/>
      <c r="D6754" s="295"/>
      <c r="E6754" s="296"/>
      <c r="F6754" s="297"/>
    </row>
    <row r="6755" spans="3:6" x14ac:dyDescent="0.2">
      <c r="C6755" s="294"/>
      <c r="D6755" s="295"/>
      <c r="E6755" s="296"/>
      <c r="F6755" s="297"/>
    </row>
    <row r="6756" spans="3:6" x14ac:dyDescent="0.2">
      <c r="C6756" s="294"/>
      <c r="D6756" s="295"/>
      <c r="E6756" s="296"/>
      <c r="F6756" s="297"/>
    </row>
    <row r="6757" spans="3:6" x14ac:dyDescent="0.2">
      <c r="C6757" s="294"/>
      <c r="D6757" s="295"/>
      <c r="E6757" s="296"/>
      <c r="F6757" s="297"/>
    </row>
    <row r="6758" spans="3:6" x14ac:dyDescent="0.2">
      <c r="C6758" s="294"/>
      <c r="D6758" s="295"/>
      <c r="E6758" s="296"/>
      <c r="F6758" s="297"/>
    </row>
    <row r="6759" spans="3:6" x14ac:dyDescent="0.2">
      <c r="C6759" s="294"/>
      <c r="D6759" s="295"/>
      <c r="E6759" s="296"/>
      <c r="F6759" s="297"/>
    </row>
    <row r="6760" spans="3:6" x14ac:dyDescent="0.2">
      <c r="C6760" s="294"/>
      <c r="D6760" s="295"/>
      <c r="E6760" s="296"/>
      <c r="F6760" s="297"/>
    </row>
    <row r="6761" spans="3:6" x14ac:dyDescent="0.2">
      <c r="C6761" s="294"/>
      <c r="D6761" s="295"/>
      <c r="E6761" s="296"/>
      <c r="F6761" s="297"/>
    </row>
    <row r="6762" spans="3:6" x14ac:dyDescent="0.2">
      <c r="C6762" s="294"/>
      <c r="D6762" s="295"/>
      <c r="E6762" s="296"/>
      <c r="F6762" s="297"/>
    </row>
    <row r="6763" spans="3:6" x14ac:dyDescent="0.2">
      <c r="C6763" s="294"/>
      <c r="D6763" s="295"/>
      <c r="E6763" s="296"/>
      <c r="F6763" s="297"/>
    </row>
    <row r="6764" spans="3:6" x14ac:dyDescent="0.2">
      <c r="C6764" s="294"/>
      <c r="D6764" s="295"/>
      <c r="E6764" s="296"/>
      <c r="F6764" s="297"/>
    </row>
    <row r="6765" spans="3:6" x14ac:dyDescent="0.2">
      <c r="C6765" s="294"/>
      <c r="D6765" s="295"/>
      <c r="E6765" s="296"/>
      <c r="F6765" s="297"/>
    </row>
    <row r="6766" spans="3:6" x14ac:dyDescent="0.2">
      <c r="C6766" s="294"/>
      <c r="D6766" s="295"/>
      <c r="E6766" s="296"/>
      <c r="F6766" s="297"/>
    </row>
    <row r="6767" spans="3:6" x14ac:dyDescent="0.2">
      <c r="C6767" s="294"/>
      <c r="D6767" s="295"/>
      <c r="E6767" s="296"/>
      <c r="F6767" s="297"/>
    </row>
    <row r="6768" spans="3:6" x14ac:dyDescent="0.2">
      <c r="C6768" s="294"/>
      <c r="D6768" s="295"/>
      <c r="E6768" s="296"/>
      <c r="F6768" s="297"/>
    </row>
    <row r="6769" spans="3:6" x14ac:dyDescent="0.2">
      <c r="C6769" s="294"/>
      <c r="D6769" s="295"/>
      <c r="E6769" s="296"/>
      <c r="F6769" s="297"/>
    </row>
    <row r="6770" spans="3:6" x14ac:dyDescent="0.2">
      <c r="C6770" s="294"/>
      <c r="D6770" s="295"/>
      <c r="E6770" s="296"/>
      <c r="F6770" s="297"/>
    </row>
    <row r="6771" spans="3:6" x14ac:dyDescent="0.2">
      <c r="C6771" s="294"/>
      <c r="D6771" s="295"/>
      <c r="E6771" s="296"/>
      <c r="F6771" s="297"/>
    </row>
    <row r="6772" spans="3:6" x14ac:dyDescent="0.2">
      <c r="C6772" s="294"/>
      <c r="D6772" s="295"/>
      <c r="E6772" s="296"/>
      <c r="F6772" s="297"/>
    </row>
    <row r="6773" spans="3:6" x14ac:dyDescent="0.2">
      <c r="C6773" s="294"/>
      <c r="D6773" s="295"/>
      <c r="E6773" s="296"/>
      <c r="F6773" s="297"/>
    </row>
    <row r="6774" spans="3:6" x14ac:dyDescent="0.2">
      <c r="C6774" s="294"/>
      <c r="D6774" s="295"/>
      <c r="E6774" s="296"/>
      <c r="F6774" s="297"/>
    </row>
    <row r="6775" spans="3:6" x14ac:dyDescent="0.2">
      <c r="C6775" s="294"/>
      <c r="D6775" s="295"/>
      <c r="E6775" s="296"/>
      <c r="F6775" s="297"/>
    </row>
    <row r="6776" spans="3:6" x14ac:dyDescent="0.2">
      <c r="C6776" s="294"/>
      <c r="D6776" s="295"/>
      <c r="E6776" s="296"/>
      <c r="F6776" s="297"/>
    </row>
    <row r="6777" spans="3:6" x14ac:dyDescent="0.2">
      <c r="C6777" s="294"/>
      <c r="D6777" s="295"/>
      <c r="E6777" s="296"/>
      <c r="F6777" s="297"/>
    </row>
    <row r="6778" spans="3:6" x14ac:dyDescent="0.2">
      <c r="C6778" s="294"/>
      <c r="D6778" s="295"/>
      <c r="E6778" s="296"/>
      <c r="F6778" s="297"/>
    </row>
    <row r="6779" spans="3:6" x14ac:dyDescent="0.2">
      <c r="C6779" s="294"/>
      <c r="D6779" s="295"/>
      <c r="E6779" s="296"/>
      <c r="F6779" s="297"/>
    </row>
    <row r="6780" spans="3:6" x14ac:dyDescent="0.2">
      <c r="C6780" s="294"/>
      <c r="D6780" s="295"/>
      <c r="E6780" s="296"/>
      <c r="F6780" s="297"/>
    </row>
    <row r="6781" spans="3:6" x14ac:dyDescent="0.2">
      <c r="C6781" s="294"/>
      <c r="D6781" s="295"/>
      <c r="E6781" s="296"/>
      <c r="F6781" s="297"/>
    </row>
    <row r="6782" spans="3:6" x14ac:dyDescent="0.2">
      <c r="C6782" s="294"/>
      <c r="D6782" s="295"/>
      <c r="E6782" s="296"/>
      <c r="F6782" s="297"/>
    </row>
    <row r="6783" spans="3:6" x14ac:dyDescent="0.2">
      <c r="C6783" s="294"/>
      <c r="D6783" s="295"/>
      <c r="E6783" s="296"/>
      <c r="F6783" s="297"/>
    </row>
    <row r="6784" spans="3:6" x14ac:dyDescent="0.2">
      <c r="C6784" s="294"/>
      <c r="D6784" s="295"/>
      <c r="E6784" s="296"/>
      <c r="F6784" s="297"/>
    </row>
    <row r="6785" spans="3:6" x14ac:dyDescent="0.2">
      <c r="C6785" s="294"/>
      <c r="D6785" s="295"/>
      <c r="E6785" s="296"/>
      <c r="F6785" s="297"/>
    </row>
    <row r="6786" spans="3:6" x14ac:dyDescent="0.2">
      <c r="C6786" s="294"/>
      <c r="D6786" s="295"/>
      <c r="E6786" s="296"/>
      <c r="F6786" s="297"/>
    </row>
    <row r="6787" spans="3:6" x14ac:dyDescent="0.2">
      <c r="C6787" s="294"/>
      <c r="D6787" s="295"/>
      <c r="E6787" s="296"/>
      <c r="F6787" s="297"/>
    </row>
    <row r="6788" spans="3:6" x14ac:dyDescent="0.2">
      <c r="C6788" s="294"/>
      <c r="D6788" s="295"/>
      <c r="E6788" s="296"/>
      <c r="F6788" s="297"/>
    </row>
    <row r="6789" spans="3:6" x14ac:dyDescent="0.2">
      <c r="C6789" s="294"/>
      <c r="D6789" s="295"/>
      <c r="E6789" s="296"/>
      <c r="F6789" s="297"/>
    </row>
    <row r="6790" spans="3:6" x14ac:dyDescent="0.2">
      <c r="C6790" s="294"/>
      <c r="D6790" s="295"/>
      <c r="E6790" s="296"/>
      <c r="F6790" s="297"/>
    </row>
    <row r="6791" spans="3:6" x14ac:dyDescent="0.2">
      <c r="C6791" s="294"/>
      <c r="D6791" s="295"/>
      <c r="E6791" s="296"/>
      <c r="F6791" s="297"/>
    </row>
    <row r="6792" spans="3:6" x14ac:dyDescent="0.2">
      <c r="C6792" s="294"/>
      <c r="D6792" s="295"/>
      <c r="E6792" s="296"/>
      <c r="F6792" s="297"/>
    </row>
    <row r="6793" spans="3:6" x14ac:dyDescent="0.2">
      <c r="C6793" s="294"/>
      <c r="D6793" s="295"/>
      <c r="E6793" s="296"/>
      <c r="F6793" s="297"/>
    </row>
    <row r="6794" spans="3:6" x14ac:dyDescent="0.2">
      <c r="C6794" s="294"/>
      <c r="D6794" s="295"/>
      <c r="E6794" s="296"/>
      <c r="F6794" s="297"/>
    </row>
    <row r="6795" spans="3:6" x14ac:dyDescent="0.2">
      <c r="C6795" s="294"/>
      <c r="D6795" s="295"/>
      <c r="E6795" s="296"/>
      <c r="F6795" s="297"/>
    </row>
    <row r="6796" spans="3:6" x14ac:dyDescent="0.2">
      <c r="C6796" s="294"/>
      <c r="D6796" s="295"/>
      <c r="E6796" s="296"/>
      <c r="F6796" s="297"/>
    </row>
    <row r="6797" spans="3:6" x14ac:dyDescent="0.2">
      <c r="C6797" s="294"/>
      <c r="D6797" s="295"/>
      <c r="E6797" s="296"/>
      <c r="F6797" s="297"/>
    </row>
    <row r="6798" spans="3:6" x14ac:dyDescent="0.2">
      <c r="C6798" s="294"/>
      <c r="D6798" s="295"/>
      <c r="E6798" s="296"/>
      <c r="F6798" s="297"/>
    </row>
    <row r="6799" spans="3:6" x14ac:dyDescent="0.2">
      <c r="C6799" s="294"/>
      <c r="D6799" s="295"/>
      <c r="E6799" s="296"/>
      <c r="F6799" s="297"/>
    </row>
    <row r="6800" spans="3:6" x14ac:dyDescent="0.2">
      <c r="C6800" s="294"/>
      <c r="D6800" s="295"/>
      <c r="E6800" s="296"/>
      <c r="F6800" s="297"/>
    </row>
    <row r="6801" spans="3:6" x14ac:dyDescent="0.2">
      <c r="C6801" s="294"/>
      <c r="D6801" s="295"/>
      <c r="E6801" s="296"/>
      <c r="F6801" s="297"/>
    </row>
    <row r="6802" spans="3:6" x14ac:dyDescent="0.2">
      <c r="C6802" s="294"/>
      <c r="D6802" s="295"/>
      <c r="E6802" s="296"/>
      <c r="F6802" s="297"/>
    </row>
    <row r="6803" spans="3:6" x14ac:dyDescent="0.2">
      <c r="C6803" s="294"/>
      <c r="D6803" s="295"/>
      <c r="E6803" s="296"/>
      <c r="F6803" s="297"/>
    </row>
    <row r="6804" spans="3:6" x14ac:dyDescent="0.2">
      <c r="C6804" s="294"/>
      <c r="D6804" s="295"/>
      <c r="E6804" s="296"/>
      <c r="F6804" s="297"/>
    </row>
    <row r="6805" spans="3:6" x14ac:dyDescent="0.2">
      <c r="C6805" s="294"/>
      <c r="D6805" s="295"/>
      <c r="E6805" s="296"/>
      <c r="F6805" s="297"/>
    </row>
    <row r="6806" spans="3:6" x14ac:dyDescent="0.2">
      <c r="C6806" s="294"/>
      <c r="D6806" s="295"/>
      <c r="E6806" s="296"/>
      <c r="F6806" s="297"/>
    </row>
    <row r="6807" spans="3:6" x14ac:dyDescent="0.2">
      <c r="C6807" s="294"/>
      <c r="D6807" s="295"/>
      <c r="E6807" s="296"/>
      <c r="F6807" s="297"/>
    </row>
    <row r="6808" spans="3:6" x14ac:dyDescent="0.2">
      <c r="C6808" s="294"/>
      <c r="D6808" s="295"/>
      <c r="E6808" s="296"/>
      <c r="F6808" s="297"/>
    </row>
    <row r="6809" spans="3:6" x14ac:dyDescent="0.2">
      <c r="C6809" s="294"/>
      <c r="D6809" s="295"/>
      <c r="E6809" s="296"/>
      <c r="F6809" s="297"/>
    </row>
    <row r="6810" spans="3:6" x14ac:dyDescent="0.2">
      <c r="C6810" s="294"/>
      <c r="D6810" s="295"/>
      <c r="E6810" s="296"/>
      <c r="F6810" s="297"/>
    </row>
    <row r="6811" spans="3:6" x14ac:dyDescent="0.2">
      <c r="C6811" s="294"/>
      <c r="D6811" s="295"/>
      <c r="E6811" s="296"/>
      <c r="F6811" s="297"/>
    </row>
    <row r="6812" spans="3:6" x14ac:dyDescent="0.2">
      <c r="C6812" s="294"/>
      <c r="D6812" s="295"/>
      <c r="E6812" s="296"/>
      <c r="F6812" s="297"/>
    </row>
    <row r="6813" spans="3:6" x14ac:dyDescent="0.2">
      <c r="C6813" s="294"/>
      <c r="D6813" s="295"/>
      <c r="E6813" s="296"/>
      <c r="F6813" s="297"/>
    </row>
    <row r="6814" spans="3:6" x14ac:dyDescent="0.2">
      <c r="C6814" s="294"/>
      <c r="D6814" s="295"/>
      <c r="E6814" s="296"/>
      <c r="F6814" s="297"/>
    </row>
    <row r="6815" spans="3:6" x14ac:dyDescent="0.2">
      <c r="C6815" s="294"/>
      <c r="D6815" s="295"/>
      <c r="E6815" s="296"/>
      <c r="F6815" s="297"/>
    </row>
    <row r="6816" spans="3:6" x14ac:dyDescent="0.2">
      <c r="C6816" s="294"/>
      <c r="D6816" s="295"/>
      <c r="E6816" s="296"/>
      <c r="F6816" s="297"/>
    </row>
    <row r="6817" spans="3:6" x14ac:dyDescent="0.2">
      <c r="C6817" s="294"/>
      <c r="D6817" s="295"/>
      <c r="E6817" s="296"/>
      <c r="F6817" s="297"/>
    </row>
    <row r="6818" spans="3:6" x14ac:dyDescent="0.2">
      <c r="C6818" s="294"/>
      <c r="D6818" s="295"/>
      <c r="E6818" s="296"/>
      <c r="F6818" s="297"/>
    </row>
    <row r="6819" spans="3:6" x14ac:dyDescent="0.2">
      <c r="C6819" s="294"/>
      <c r="D6819" s="295"/>
      <c r="E6819" s="296"/>
      <c r="F6819" s="297"/>
    </row>
    <row r="6820" spans="3:6" x14ac:dyDescent="0.2">
      <c r="C6820" s="294"/>
      <c r="D6820" s="295"/>
      <c r="E6820" s="296"/>
      <c r="F6820" s="297"/>
    </row>
    <row r="6821" spans="3:6" x14ac:dyDescent="0.2">
      <c r="C6821" s="294"/>
      <c r="D6821" s="295"/>
      <c r="E6821" s="296"/>
      <c r="F6821" s="297"/>
    </row>
    <row r="6822" spans="3:6" x14ac:dyDescent="0.2">
      <c r="C6822" s="294"/>
      <c r="D6822" s="295"/>
      <c r="E6822" s="296"/>
      <c r="F6822" s="297"/>
    </row>
    <row r="6823" spans="3:6" x14ac:dyDescent="0.2">
      <c r="C6823" s="294"/>
      <c r="D6823" s="295"/>
      <c r="E6823" s="296"/>
      <c r="F6823" s="297"/>
    </row>
    <row r="6824" spans="3:6" x14ac:dyDescent="0.2">
      <c r="C6824" s="294"/>
      <c r="D6824" s="295"/>
      <c r="E6824" s="296"/>
      <c r="F6824" s="297"/>
    </row>
    <row r="6825" spans="3:6" x14ac:dyDescent="0.2">
      <c r="C6825" s="294"/>
      <c r="D6825" s="295"/>
      <c r="E6825" s="296"/>
      <c r="F6825" s="297"/>
    </row>
    <row r="6826" spans="3:6" x14ac:dyDescent="0.2">
      <c r="C6826" s="294"/>
      <c r="D6826" s="295"/>
      <c r="E6826" s="296"/>
      <c r="F6826" s="297"/>
    </row>
    <row r="6827" spans="3:6" x14ac:dyDescent="0.2">
      <c r="C6827" s="294"/>
      <c r="D6827" s="295"/>
      <c r="E6827" s="296"/>
      <c r="F6827" s="297"/>
    </row>
    <row r="6828" spans="3:6" x14ac:dyDescent="0.2">
      <c r="C6828" s="294"/>
      <c r="D6828" s="295"/>
      <c r="E6828" s="296"/>
      <c r="F6828" s="297"/>
    </row>
    <row r="6829" spans="3:6" x14ac:dyDescent="0.2">
      <c r="C6829" s="294"/>
      <c r="D6829" s="295"/>
      <c r="E6829" s="296"/>
      <c r="F6829" s="297"/>
    </row>
    <row r="6830" spans="3:6" x14ac:dyDescent="0.2">
      <c r="C6830" s="294"/>
      <c r="D6830" s="295"/>
      <c r="E6830" s="296"/>
      <c r="F6830" s="297"/>
    </row>
    <row r="6831" spans="3:6" x14ac:dyDescent="0.2">
      <c r="C6831" s="294"/>
      <c r="D6831" s="295"/>
      <c r="E6831" s="296"/>
      <c r="F6831" s="297"/>
    </row>
    <row r="6832" spans="3:6" x14ac:dyDescent="0.2">
      <c r="C6832" s="294"/>
      <c r="D6832" s="295"/>
      <c r="E6832" s="296"/>
      <c r="F6832" s="297"/>
    </row>
    <row r="6833" spans="3:6" x14ac:dyDescent="0.2">
      <c r="C6833" s="294"/>
      <c r="D6833" s="295"/>
      <c r="E6833" s="296"/>
      <c r="F6833" s="297"/>
    </row>
    <row r="6834" spans="3:6" x14ac:dyDescent="0.2">
      <c r="C6834" s="294"/>
      <c r="D6834" s="295"/>
      <c r="E6834" s="296"/>
      <c r="F6834" s="297"/>
    </row>
    <row r="6835" spans="3:6" x14ac:dyDescent="0.2">
      <c r="C6835" s="294"/>
      <c r="D6835" s="295"/>
      <c r="E6835" s="296"/>
      <c r="F6835" s="297"/>
    </row>
    <row r="6836" spans="3:6" x14ac:dyDescent="0.2">
      <c r="C6836" s="294"/>
      <c r="D6836" s="295"/>
      <c r="E6836" s="296"/>
      <c r="F6836" s="297"/>
    </row>
    <row r="6837" spans="3:6" x14ac:dyDescent="0.2">
      <c r="C6837" s="294"/>
      <c r="D6837" s="295"/>
      <c r="E6837" s="296"/>
      <c r="F6837" s="297"/>
    </row>
    <row r="6838" spans="3:6" x14ac:dyDescent="0.2">
      <c r="C6838" s="294"/>
      <c r="D6838" s="295"/>
      <c r="E6838" s="296"/>
      <c r="F6838" s="297"/>
    </row>
    <row r="6839" spans="3:6" x14ac:dyDescent="0.2">
      <c r="C6839" s="294"/>
      <c r="D6839" s="295"/>
      <c r="E6839" s="296"/>
      <c r="F6839" s="297"/>
    </row>
    <row r="6840" spans="3:6" x14ac:dyDescent="0.2">
      <c r="C6840" s="294"/>
      <c r="D6840" s="295"/>
      <c r="E6840" s="296"/>
      <c r="F6840" s="297"/>
    </row>
    <row r="6841" spans="3:6" x14ac:dyDescent="0.2">
      <c r="C6841" s="294"/>
      <c r="D6841" s="295"/>
      <c r="E6841" s="296"/>
      <c r="F6841" s="297"/>
    </row>
    <row r="6842" spans="3:6" x14ac:dyDescent="0.2">
      <c r="C6842" s="294"/>
      <c r="D6842" s="295"/>
      <c r="E6842" s="296"/>
      <c r="F6842" s="297"/>
    </row>
    <row r="6843" spans="3:6" x14ac:dyDescent="0.2">
      <c r="C6843" s="294"/>
      <c r="D6843" s="295"/>
      <c r="E6843" s="296"/>
      <c r="F6843" s="297"/>
    </row>
    <row r="6844" spans="3:6" x14ac:dyDescent="0.2">
      <c r="C6844" s="294"/>
      <c r="D6844" s="295"/>
      <c r="E6844" s="296"/>
      <c r="F6844" s="297"/>
    </row>
    <row r="6845" spans="3:6" x14ac:dyDescent="0.2">
      <c r="C6845" s="294"/>
      <c r="D6845" s="295"/>
      <c r="E6845" s="296"/>
      <c r="F6845" s="297"/>
    </row>
    <row r="6846" spans="3:6" x14ac:dyDescent="0.2">
      <c r="C6846" s="294"/>
      <c r="D6846" s="295"/>
      <c r="E6846" s="296"/>
      <c r="F6846" s="297"/>
    </row>
    <row r="6847" spans="3:6" x14ac:dyDescent="0.2">
      <c r="C6847" s="294"/>
      <c r="D6847" s="295"/>
      <c r="E6847" s="296"/>
      <c r="F6847" s="297"/>
    </row>
    <row r="6848" spans="3:6" x14ac:dyDescent="0.2">
      <c r="C6848" s="294"/>
      <c r="D6848" s="295"/>
      <c r="E6848" s="296"/>
      <c r="F6848" s="297"/>
    </row>
    <row r="6849" spans="3:6" x14ac:dyDescent="0.2">
      <c r="C6849" s="294"/>
      <c r="D6849" s="295"/>
      <c r="E6849" s="296"/>
      <c r="F6849" s="297"/>
    </row>
    <row r="6850" spans="3:6" x14ac:dyDescent="0.2">
      <c r="C6850" s="294"/>
      <c r="D6850" s="295"/>
      <c r="E6850" s="296"/>
      <c r="F6850" s="297"/>
    </row>
    <row r="6851" spans="3:6" x14ac:dyDescent="0.2">
      <c r="C6851" s="294"/>
      <c r="D6851" s="295"/>
      <c r="E6851" s="296"/>
      <c r="F6851" s="297"/>
    </row>
    <row r="6852" spans="3:6" x14ac:dyDescent="0.2">
      <c r="C6852" s="294"/>
      <c r="D6852" s="295"/>
      <c r="E6852" s="296"/>
      <c r="F6852" s="297"/>
    </row>
    <row r="6853" spans="3:6" x14ac:dyDescent="0.2">
      <c r="C6853" s="294"/>
      <c r="D6853" s="295"/>
      <c r="E6853" s="296"/>
      <c r="F6853" s="297"/>
    </row>
    <row r="6854" spans="3:6" x14ac:dyDescent="0.2">
      <c r="C6854" s="294"/>
      <c r="D6854" s="295"/>
      <c r="E6854" s="296"/>
      <c r="F6854" s="297"/>
    </row>
    <row r="6855" spans="3:6" x14ac:dyDescent="0.2">
      <c r="C6855" s="294"/>
      <c r="D6855" s="295"/>
      <c r="E6855" s="296"/>
      <c r="F6855" s="297"/>
    </row>
    <row r="6856" spans="3:6" x14ac:dyDescent="0.2">
      <c r="C6856" s="294"/>
      <c r="D6856" s="295"/>
      <c r="E6856" s="296"/>
      <c r="F6856" s="297"/>
    </row>
    <row r="6857" spans="3:6" x14ac:dyDescent="0.2">
      <c r="C6857" s="294"/>
      <c r="D6857" s="295"/>
      <c r="E6857" s="296"/>
      <c r="F6857" s="297"/>
    </row>
    <row r="6858" spans="3:6" x14ac:dyDescent="0.2">
      <c r="C6858" s="294"/>
      <c r="D6858" s="295"/>
      <c r="E6858" s="296"/>
      <c r="F6858" s="297"/>
    </row>
    <row r="6859" spans="3:6" x14ac:dyDescent="0.2">
      <c r="C6859" s="294"/>
      <c r="D6859" s="295"/>
      <c r="E6859" s="296"/>
      <c r="F6859" s="297"/>
    </row>
    <row r="6860" spans="3:6" x14ac:dyDescent="0.2">
      <c r="C6860" s="294"/>
      <c r="D6860" s="295"/>
      <c r="E6860" s="296"/>
      <c r="F6860" s="297"/>
    </row>
    <row r="6861" spans="3:6" x14ac:dyDescent="0.2">
      <c r="C6861" s="294"/>
      <c r="D6861" s="295"/>
      <c r="E6861" s="296"/>
      <c r="F6861" s="297"/>
    </row>
    <row r="6862" spans="3:6" x14ac:dyDescent="0.2">
      <c r="C6862" s="294"/>
      <c r="D6862" s="295"/>
      <c r="E6862" s="296"/>
      <c r="F6862" s="297"/>
    </row>
    <row r="6863" spans="3:6" x14ac:dyDescent="0.2">
      <c r="C6863" s="294"/>
      <c r="D6863" s="295"/>
      <c r="E6863" s="296"/>
      <c r="F6863" s="297"/>
    </row>
    <row r="6864" spans="3:6" x14ac:dyDescent="0.2">
      <c r="C6864" s="294"/>
      <c r="D6864" s="295"/>
      <c r="E6864" s="296"/>
      <c r="F6864" s="297"/>
    </row>
    <row r="6865" spans="3:6" x14ac:dyDescent="0.2">
      <c r="C6865" s="294"/>
      <c r="D6865" s="295"/>
      <c r="E6865" s="296"/>
      <c r="F6865" s="297"/>
    </row>
    <row r="6866" spans="3:6" x14ac:dyDescent="0.2">
      <c r="C6866" s="294"/>
      <c r="D6866" s="295"/>
      <c r="E6866" s="296"/>
      <c r="F6866" s="297"/>
    </row>
    <row r="6867" spans="3:6" x14ac:dyDescent="0.2">
      <c r="C6867" s="294"/>
      <c r="D6867" s="295"/>
      <c r="E6867" s="296"/>
      <c r="F6867" s="297"/>
    </row>
    <row r="6868" spans="3:6" x14ac:dyDescent="0.2">
      <c r="C6868" s="294"/>
      <c r="D6868" s="295"/>
      <c r="E6868" s="296"/>
      <c r="F6868" s="297"/>
    </row>
    <row r="6869" spans="3:6" x14ac:dyDescent="0.2">
      <c r="C6869" s="294"/>
      <c r="D6869" s="295"/>
      <c r="E6869" s="296"/>
      <c r="F6869" s="297"/>
    </row>
    <row r="6870" spans="3:6" x14ac:dyDescent="0.2">
      <c r="C6870" s="294"/>
      <c r="D6870" s="295"/>
      <c r="E6870" s="296"/>
      <c r="F6870" s="297"/>
    </row>
    <row r="6871" spans="3:6" x14ac:dyDescent="0.2">
      <c r="C6871" s="294"/>
      <c r="D6871" s="295"/>
      <c r="E6871" s="296"/>
      <c r="F6871" s="297"/>
    </row>
    <row r="6872" spans="3:6" x14ac:dyDescent="0.2">
      <c r="C6872" s="294"/>
      <c r="D6872" s="295"/>
      <c r="E6872" s="296"/>
      <c r="F6872" s="297"/>
    </row>
    <row r="6873" spans="3:6" x14ac:dyDescent="0.2">
      <c r="C6873" s="294"/>
      <c r="D6873" s="295"/>
      <c r="E6873" s="296"/>
      <c r="F6873" s="297"/>
    </row>
    <row r="6874" spans="3:6" x14ac:dyDescent="0.2">
      <c r="C6874" s="294"/>
      <c r="D6874" s="295"/>
      <c r="E6874" s="296"/>
      <c r="F6874" s="297"/>
    </row>
    <row r="6875" spans="3:6" x14ac:dyDescent="0.2">
      <c r="C6875" s="294"/>
      <c r="D6875" s="295"/>
      <c r="E6875" s="296"/>
      <c r="F6875" s="297"/>
    </row>
    <row r="6876" spans="3:6" x14ac:dyDescent="0.2">
      <c r="C6876" s="294"/>
      <c r="D6876" s="295"/>
      <c r="E6876" s="296"/>
      <c r="F6876" s="297"/>
    </row>
    <row r="6877" spans="3:6" x14ac:dyDescent="0.2">
      <c r="C6877" s="294"/>
      <c r="D6877" s="295"/>
      <c r="E6877" s="296"/>
      <c r="F6877" s="297"/>
    </row>
    <row r="6878" spans="3:6" x14ac:dyDescent="0.2">
      <c r="C6878" s="294"/>
      <c r="D6878" s="295"/>
      <c r="E6878" s="296"/>
      <c r="F6878" s="297"/>
    </row>
    <row r="6879" spans="3:6" x14ac:dyDescent="0.2">
      <c r="C6879" s="294"/>
      <c r="D6879" s="295"/>
      <c r="E6879" s="296"/>
      <c r="F6879" s="297"/>
    </row>
    <row r="6880" spans="3:6" x14ac:dyDescent="0.2">
      <c r="C6880" s="294"/>
      <c r="D6880" s="295"/>
      <c r="E6880" s="296"/>
      <c r="F6880" s="297"/>
    </row>
    <row r="6881" spans="3:6" x14ac:dyDescent="0.2">
      <c r="C6881" s="294"/>
      <c r="D6881" s="295"/>
      <c r="E6881" s="296"/>
      <c r="F6881" s="297"/>
    </row>
    <row r="6882" spans="3:6" x14ac:dyDescent="0.2">
      <c r="C6882" s="294"/>
      <c r="D6882" s="295"/>
      <c r="E6882" s="296"/>
      <c r="F6882" s="297"/>
    </row>
    <row r="6883" spans="3:6" x14ac:dyDescent="0.2">
      <c r="C6883" s="294"/>
      <c r="D6883" s="295"/>
      <c r="E6883" s="296"/>
      <c r="F6883" s="297"/>
    </row>
    <row r="6884" spans="3:6" x14ac:dyDescent="0.2">
      <c r="C6884" s="294"/>
      <c r="D6884" s="295"/>
      <c r="E6884" s="296"/>
      <c r="F6884" s="297"/>
    </row>
    <row r="6885" spans="3:6" x14ac:dyDescent="0.2">
      <c r="C6885" s="294"/>
      <c r="D6885" s="295"/>
      <c r="E6885" s="296"/>
      <c r="F6885" s="297"/>
    </row>
    <row r="6886" spans="3:6" x14ac:dyDescent="0.2">
      <c r="C6886" s="294"/>
      <c r="D6886" s="295"/>
      <c r="E6886" s="296"/>
      <c r="F6886" s="297"/>
    </row>
    <row r="6887" spans="3:6" x14ac:dyDescent="0.2">
      <c r="C6887" s="294"/>
      <c r="D6887" s="295"/>
      <c r="E6887" s="296"/>
      <c r="F6887" s="297"/>
    </row>
    <row r="6888" spans="3:6" x14ac:dyDescent="0.2">
      <c r="C6888" s="294"/>
      <c r="D6888" s="295"/>
      <c r="E6888" s="296"/>
      <c r="F6888" s="297"/>
    </row>
    <row r="6889" spans="3:6" x14ac:dyDescent="0.2">
      <c r="C6889" s="294"/>
      <c r="D6889" s="295"/>
      <c r="E6889" s="296"/>
      <c r="F6889" s="297"/>
    </row>
    <row r="6890" spans="3:6" x14ac:dyDescent="0.2">
      <c r="C6890" s="294"/>
      <c r="D6890" s="295"/>
      <c r="E6890" s="296"/>
      <c r="F6890" s="297"/>
    </row>
    <row r="6891" spans="3:6" x14ac:dyDescent="0.2">
      <c r="C6891" s="294"/>
      <c r="D6891" s="295"/>
      <c r="E6891" s="296"/>
      <c r="F6891" s="297"/>
    </row>
    <row r="6892" spans="3:6" x14ac:dyDescent="0.2">
      <c r="C6892" s="294"/>
      <c r="D6892" s="295"/>
      <c r="E6892" s="296"/>
      <c r="F6892" s="297"/>
    </row>
    <row r="6893" spans="3:6" x14ac:dyDescent="0.2">
      <c r="C6893" s="294"/>
      <c r="D6893" s="295"/>
      <c r="E6893" s="296"/>
      <c r="F6893" s="297"/>
    </row>
    <row r="6894" spans="3:6" x14ac:dyDescent="0.2">
      <c r="C6894" s="294"/>
      <c r="D6894" s="295"/>
      <c r="E6894" s="296"/>
      <c r="F6894" s="297"/>
    </row>
    <row r="6895" spans="3:6" x14ac:dyDescent="0.2">
      <c r="C6895" s="294"/>
      <c r="D6895" s="295"/>
      <c r="E6895" s="296"/>
      <c r="F6895" s="297"/>
    </row>
    <row r="6896" spans="3:6" x14ac:dyDescent="0.2">
      <c r="C6896" s="294"/>
      <c r="D6896" s="295"/>
      <c r="E6896" s="296"/>
      <c r="F6896" s="297"/>
    </row>
    <row r="6897" spans="3:6" x14ac:dyDescent="0.2">
      <c r="C6897" s="294"/>
      <c r="D6897" s="295"/>
      <c r="E6897" s="296"/>
      <c r="F6897" s="297"/>
    </row>
    <row r="6898" spans="3:6" x14ac:dyDescent="0.2">
      <c r="C6898" s="294"/>
      <c r="D6898" s="295"/>
      <c r="E6898" s="296"/>
      <c r="F6898" s="297"/>
    </row>
    <row r="6899" spans="3:6" x14ac:dyDescent="0.2">
      <c r="C6899" s="294"/>
      <c r="D6899" s="295"/>
      <c r="E6899" s="296"/>
      <c r="F6899" s="297"/>
    </row>
    <row r="6900" spans="3:6" x14ac:dyDescent="0.2">
      <c r="C6900" s="294"/>
      <c r="D6900" s="295"/>
      <c r="E6900" s="296"/>
      <c r="F6900" s="297"/>
    </row>
    <row r="6901" spans="3:6" x14ac:dyDescent="0.2">
      <c r="C6901" s="294"/>
      <c r="D6901" s="295"/>
      <c r="E6901" s="296"/>
      <c r="F6901" s="297"/>
    </row>
    <row r="6902" spans="3:6" x14ac:dyDescent="0.2">
      <c r="C6902" s="294"/>
      <c r="D6902" s="295"/>
      <c r="E6902" s="296"/>
      <c r="F6902" s="297"/>
    </row>
    <row r="6903" spans="3:6" x14ac:dyDescent="0.2">
      <c r="C6903" s="294"/>
      <c r="D6903" s="295"/>
      <c r="E6903" s="296"/>
      <c r="F6903" s="297"/>
    </row>
    <row r="6904" spans="3:6" x14ac:dyDescent="0.2">
      <c r="C6904" s="294"/>
      <c r="D6904" s="295"/>
      <c r="E6904" s="296"/>
      <c r="F6904" s="297"/>
    </row>
    <row r="6905" spans="3:6" x14ac:dyDescent="0.2">
      <c r="C6905" s="294"/>
      <c r="D6905" s="295"/>
      <c r="E6905" s="296"/>
      <c r="F6905" s="297"/>
    </row>
    <row r="6906" spans="3:6" x14ac:dyDescent="0.2">
      <c r="C6906" s="294"/>
      <c r="D6906" s="295"/>
      <c r="E6906" s="296"/>
      <c r="F6906" s="297"/>
    </row>
    <row r="6907" spans="3:6" x14ac:dyDescent="0.2">
      <c r="C6907" s="294"/>
      <c r="D6907" s="295"/>
      <c r="E6907" s="296"/>
      <c r="F6907" s="297"/>
    </row>
    <row r="6908" spans="3:6" x14ac:dyDescent="0.2">
      <c r="C6908" s="294"/>
      <c r="D6908" s="295"/>
      <c r="E6908" s="296"/>
      <c r="F6908" s="297"/>
    </row>
    <row r="6909" spans="3:6" x14ac:dyDescent="0.2">
      <c r="C6909" s="294"/>
      <c r="D6909" s="295"/>
      <c r="E6909" s="296"/>
      <c r="F6909" s="297"/>
    </row>
    <row r="6910" spans="3:6" x14ac:dyDescent="0.2">
      <c r="C6910" s="294"/>
      <c r="D6910" s="295"/>
      <c r="E6910" s="296"/>
      <c r="F6910" s="297"/>
    </row>
    <row r="6911" spans="3:6" x14ac:dyDescent="0.2">
      <c r="C6911" s="294"/>
      <c r="D6911" s="295"/>
      <c r="E6911" s="296"/>
      <c r="F6911" s="297"/>
    </row>
    <row r="6912" spans="3:6" x14ac:dyDescent="0.2">
      <c r="C6912" s="294"/>
      <c r="D6912" s="295"/>
      <c r="E6912" s="296"/>
      <c r="F6912" s="297"/>
    </row>
    <row r="6913" spans="3:6" x14ac:dyDescent="0.2">
      <c r="C6913" s="294"/>
      <c r="D6913" s="295"/>
      <c r="E6913" s="296"/>
      <c r="F6913" s="297"/>
    </row>
    <row r="6914" spans="3:6" x14ac:dyDescent="0.2">
      <c r="C6914" s="294"/>
      <c r="D6914" s="295"/>
      <c r="E6914" s="296"/>
      <c r="F6914" s="297"/>
    </row>
    <row r="6915" spans="3:6" x14ac:dyDescent="0.2">
      <c r="C6915" s="294"/>
      <c r="D6915" s="295"/>
      <c r="E6915" s="296"/>
      <c r="F6915" s="297"/>
    </row>
    <row r="6916" spans="3:6" x14ac:dyDescent="0.2">
      <c r="C6916" s="294"/>
      <c r="D6916" s="295"/>
      <c r="E6916" s="296"/>
      <c r="F6916" s="297"/>
    </row>
    <row r="6917" spans="3:6" x14ac:dyDescent="0.2">
      <c r="C6917" s="294"/>
      <c r="D6917" s="295"/>
      <c r="E6917" s="296"/>
      <c r="F6917" s="297"/>
    </row>
    <row r="6918" spans="3:6" x14ac:dyDescent="0.2">
      <c r="C6918" s="294"/>
      <c r="D6918" s="295"/>
      <c r="E6918" s="296"/>
      <c r="F6918" s="297"/>
    </row>
    <row r="6919" spans="3:6" x14ac:dyDescent="0.2">
      <c r="C6919" s="294"/>
      <c r="D6919" s="295"/>
      <c r="E6919" s="296"/>
      <c r="F6919" s="297"/>
    </row>
    <row r="6920" spans="3:6" x14ac:dyDescent="0.2">
      <c r="C6920" s="294"/>
      <c r="D6920" s="295"/>
      <c r="E6920" s="296"/>
      <c r="F6920" s="297"/>
    </row>
    <row r="6921" spans="3:6" x14ac:dyDescent="0.2">
      <c r="C6921" s="294"/>
      <c r="D6921" s="295"/>
      <c r="E6921" s="296"/>
      <c r="F6921" s="297"/>
    </row>
    <row r="6922" spans="3:6" x14ac:dyDescent="0.2">
      <c r="C6922" s="294"/>
      <c r="D6922" s="295"/>
      <c r="E6922" s="296"/>
      <c r="F6922" s="297"/>
    </row>
    <row r="6923" spans="3:6" x14ac:dyDescent="0.2">
      <c r="C6923" s="294"/>
      <c r="D6923" s="295"/>
      <c r="E6923" s="296"/>
      <c r="F6923" s="297"/>
    </row>
    <row r="6924" spans="3:6" x14ac:dyDescent="0.2">
      <c r="C6924" s="294"/>
      <c r="D6924" s="295"/>
      <c r="E6924" s="296"/>
      <c r="F6924" s="297"/>
    </row>
    <row r="6925" spans="3:6" x14ac:dyDescent="0.2">
      <c r="C6925" s="294"/>
      <c r="D6925" s="295"/>
      <c r="E6925" s="296"/>
      <c r="F6925" s="297"/>
    </row>
    <row r="6926" spans="3:6" x14ac:dyDescent="0.2">
      <c r="C6926" s="294"/>
      <c r="D6926" s="295"/>
      <c r="E6926" s="296"/>
      <c r="F6926" s="297"/>
    </row>
    <row r="6927" spans="3:6" x14ac:dyDescent="0.2">
      <c r="C6927" s="294"/>
      <c r="D6927" s="295"/>
      <c r="E6927" s="296"/>
      <c r="F6927" s="297"/>
    </row>
    <row r="6928" spans="3:6" x14ac:dyDescent="0.2">
      <c r="C6928" s="294"/>
      <c r="D6928" s="295"/>
      <c r="E6928" s="296"/>
      <c r="F6928" s="297"/>
    </row>
    <row r="6929" spans="3:6" x14ac:dyDescent="0.2">
      <c r="C6929" s="294"/>
      <c r="D6929" s="295"/>
      <c r="E6929" s="296"/>
      <c r="F6929" s="297"/>
    </row>
    <row r="6930" spans="3:6" x14ac:dyDescent="0.2">
      <c r="C6930" s="294"/>
      <c r="D6930" s="295"/>
      <c r="E6930" s="296"/>
      <c r="F6930" s="297"/>
    </row>
    <row r="6931" spans="3:6" x14ac:dyDescent="0.2">
      <c r="C6931" s="294"/>
      <c r="D6931" s="295"/>
      <c r="E6931" s="296"/>
      <c r="F6931" s="297"/>
    </row>
    <row r="6932" spans="3:6" x14ac:dyDescent="0.2">
      <c r="C6932" s="294"/>
      <c r="D6932" s="295"/>
      <c r="E6932" s="296"/>
      <c r="F6932" s="297"/>
    </row>
    <row r="6933" spans="3:6" x14ac:dyDescent="0.2">
      <c r="C6933" s="294"/>
      <c r="D6933" s="295"/>
      <c r="E6933" s="296"/>
      <c r="F6933" s="297"/>
    </row>
    <row r="6934" spans="3:6" x14ac:dyDescent="0.2">
      <c r="C6934" s="294"/>
      <c r="D6934" s="295"/>
      <c r="E6934" s="296"/>
      <c r="F6934" s="297"/>
    </row>
    <row r="6935" spans="3:6" x14ac:dyDescent="0.2">
      <c r="C6935" s="294"/>
      <c r="D6935" s="295"/>
      <c r="E6935" s="296"/>
      <c r="F6935" s="297"/>
    </row>
    <row r="6936" spans="3:6" x14ac:dyDescent="0.2">
      <c r="C6936" s="294"/>
      <c r="D6936" s="295"/>
      <c r="E6936" s="296"/>
      <c r="F6936" s="297"/>
    </row>
    <row r="6937" spans="3:6" x14ac:dyDescent="0.2">
      <c r="C6937" s="294"/>
      <c r="D6937" s="295"/>
      <c r="E6937" s="296"/>
      <c r="F6937" s="297"/>
    </row>
    <row r="6938" spans="3:6" x14ac:dyDescent="0.2">
      <c r="C6938" s="294"/>
      <c r="D6938" s="295"/>
      <c r="E6938" s="296"/>
      <c r="F6938" s="297"/>
    </row>
    <row r="6939" spans="3:6" x14ac:dyDescent="0.2">
      <c r="C6939" s="294"/>
      <c r="D6939" s="295"/>
      <c r="E6939" s="296"/>
      <c r="F6939" s="297"/>
    </row>
    <row r="6940" spans="3:6" x14ac:dyDescent="0.2">
      <c r="C6940" s="294"/>
      <c r="D6940" s="295"/>
      <c r="E6940" s="296"/>
      <c r="F6940" s="297"/>
    </row>
    <row r="6941" spans="3:6" x14ac:dyDescent="0.2">
      <c r="C6941" s="294"/>
      <c r="D6941" s="295"/>
      <c r="E6941" s="296"/>
      <c r="F6941" s="297"/>
    </row>
    <row r="6942" spans="3:6" x14ac:dyDescent="0.2">
      <c r="C6942" s="294"/>
      <c r="D6942" s="295"/>
      <c r="E6942" s="296"/>
      <c r="F6942" s="297"/>
    </row>
    <row r="6943" spans="3:6" x14ac:dyDescent="0.2">
      <c r="C6943" s="294"/>
      <c r="D6943" s="295"/>
      <c r="E6943" s="296"/>
      <c r="F6943" s="297"/>
    </row>
    <row r="6944" spans="3:6" x14ac:dyDescent="0.2">
      <c r="C6944" s="294"/>
      <c r="D6944" s="295"/>
      <c r="E6944" s="296"/>
      <c r="F6944" s="297"/>
    </row>
    <row r="6945" spans="3:6" x14ac:dyDescent="0.2">
      <c r="C6945" s="294"/>
      <c r="D6945" s="295"/>
      <c r="E6945" s="296"/>
      <c r="F6945" s="297"/>
    </row>
    <row r="6946" spans="3:6" x14ac:dyDescent="0.2">
      <c r="C6946" s="294"/>
      <c r="D6946" s="295"/>
      <c r="E6946" s="296"/>
      <c r="F6946" s="297"/>
    </row>
    <row r="6947" spans="3:6" x14ac:dyDescent="0.2">
      <c r="C6947" s="294"/>
      <c r="D6947" s="295"/>
      <c r="E6947" s="296"/>
      <c r="F6947" s="297"/>
    </row>
    <row r="6948" spans="3:6" x14ac:dyDescent="0.2">
      <c r="C6948" s="294"/>
      <c r="D6948" s="295"/>
      <c r="E6948" s="296"/>
      <c r="F6948" s="297"/>
    </row>
    <row r="6949" spans="3:6" x14ac:dyDescent="0.2">
      <c r="C6949" s="294"/>
      <c r="D6949" s="295"/>
      <c r="E6949" s="296"/>
      <c r="F6949" s="297"/>
    </row>
    <row r="6950" spans="3:6" x14ac:dyDescent="0.2">
      <c r="C6950" s="294"/>
      <c r="D6950" s="295"/>
      <c r="E6950" s="296"/>
      <c r="F6950" s="297"/>
    </row>
    <row r="6951" spans="3:6" x14ac:dyDescent="0.2">
      <c r="C6951" s="294"/>
      <c r="D6951" s="295"/>
      <c r="E6951" s="296"/>
      <c r="F6951" s="297"/>
    </row>
    <row r="6952" spans="3:6" x14ac:dyDescent="0.2">
      <c r="C6952" s="294"/>
      <c r="D6952" s="295"/>
      <c r="E6952" s="296"/>
      <c r="F6952" s="297"/>
    </row>
    <row r="6953" spans="3:6" x14ac:dyDescent="0.2">
      <c r="C6953" s="294"/>
      <c r="D6953" s="295"/>
      <c r="E6953" s="296"/>
      <c r="F6953" s="297"/>
    </row>
    <row r="6954" spans="3:6" x14ac:dyDescent="0.2">
      <c r="C6954" s="294"/>
      <c r="D6954" s="295"/>
      <c r="E6954" s="296"/>
      <c r="F6954" s="297"/>
    </row>
    <row r="6955" spans="3:6" x14ac:dyDescent="0.2">
      <c r="C6955" s="294"/>
      <c r="D6955" s="295"/>
      <c r="E6955" s="296"/>
      <c r="F6955" s="297"/>
    </row>
    <row r="6956" spans="3:6" x14ac:dyDescent="0.2">
      <c r="C6956" s="294"/>
      <c r="D6956" s="295"/>
      <c r="E6956" s="296"/>
      <c r="F6956" s="297"/>
    </row>
    <row r="6957" spans="3:6" x14ac:dyDescent="0.2">
      <c r="C6957" s="294"/>
      <c r="D6957" s="295"/>
      <c r="E6957" s="296"/>
      <c r="F6957" s="297"/>
    </row>
    <row r="6958" spans="3:6" x14ac:dyDescent="0.2">
      <c r="C6958" s="294"/>
      <c r="D6958" s="295"/>
      <c r="E6958" s="296"/>
      <c r="F6958" s="297"/>
    </row>
    <row r="6959" spans="3:6" x14ac:dyDescent="0.2">
      <c r="C6959" s="294"/>
      <c r="D6959" s="295"/>
      <c r="E6959" s="296"/>
      <c r="F6959" s="297"/>
    </row>
    <row r="6960" spans="3:6" x14ac:dyDescent="0.2">
      <c r="C6960" s="294"/>
      <c r="D6960" s="295"/>
      <c r="E6960" s="296"/>
      <c r="F6960" s="297"/>
    </row>
    <row r="6961" spans="3:6" x14ac:dyDescent="0.2">
      <c r="C6961" s="294"/>
      <c r="D6961" s="295"/>
      <c r="E6961" s="296"/>
      <c r="F6961" s="297"/>
    </row>
    <row r="6962" spans="3:6" x14ac:dyDescent="0.2">
      <c r="C6962" s="294"/>
      <c r="D6962" s="295"/>
      <c r="E6962" s="296"/>
      <c r="F6962" s="297"/>
    </row>
    <row r="6963" spans="3:6" x14ac:dyDescent="0.2">
      <c r="C6963" s="294"/>
      <c r="D6963" s="295"/>
      <c r="E6963" s="296"/>
      <c r="F6963" s="297"/>
    </row>
    <row r="6964" spans="3:6" x14ac:dyDescent="0.2">
      <c r="C6964" s="294"/>
      <c r="D6964" s="295"/>
      <c r="E6964" s="296"/>
      <c r="F6964" s="297"/>
    </row>
    <row r="6965" spans="3:6" x14ac:dyDescent="0.2">
      <c r="C6965" s="294"/>
      <c r="D6965" s="295"/>
      <c r="E6965" s="296"/>
      <c r="F6965" s="297"/>
    </row>
    <row r="6966" spans="3:6" x14ac:dyDescent="0.2">
      <c r="C6966" s="294"/>
      <c r="D6966" s="295"/>
      <c r="E6966" s="296"/>
      <c r="F6966" s="297"/>
    </row>
    <row r="6967" spans="3:6" x14ac:dyDescent="0.2">
      <c r="C6967" s="294"/>
      <c r="D6967" s="295"/>
      <c r="E6967" s="296"/>
      <c r="F6967" s="297"/>
    </row>
    <row r="6968" spans="3:6" x14ac:dyDescent="0.2">
      <c r="C6968" s="294"/>
      <c r="D6968" s="295"/>
      <c r="E6968" s="296"/>
      <c r="F6968" s="297"/>
    </row>
    <row r="6969" spans="3:6" x14ac:dyDescent="0.2">
      <c r="C6969" s="294"/>
      <c r="D6969" s="295"/>
      <c r="E6969" s="296"/>
      <c r="F6969" s="297"/>
    </row>
    <row r="6970" spans="3:6" x14ac:dyDescent="0.2">
      <c r="C6970" s="294"/>
      <c r="D6970" s="295"/>
      <c r="E6970" s="296"/>
      <c r="F6970" s="297"/>
    </row>
    <row r="6971" spans="3:6" x14ac:dyDescent="0.2">
      <c r="C6971" s="294"/>
      <c r="D6971" s="295"/>
      <c r="E6971" s="296"/>
      <c r="F6971" s="297"/>
    </row>
    <row r="6972" spans="3:6" x14ac:dyDescent="0.2">
      <c r="C6972" s="294"/>
      <c r="D6972" s="295"/>
      <c r="E6972" s="296"/>
      <c r="F6972" s="297"/>
    </row>
    <row r="6973" spans="3:6" x14ac:dyDescent="0.2">
      <c r="C6973" s="294"/>
      <c r="D6973" s="295"/>
      <c r="E6973" s="296"/>
      <c r="F6973" s="297"/>
    </row>
    <row r="6974" spans="3:6" x14ac:dyDescent="0.2">
      <c r="C6974" s="294"/>
      <c r="D6974" s="295"/>
      <c r="E6974" s="296"/>
      <c r="F6974" s="297"/>
    </row>
    <row r="6975" spans="3:6" x14ac:dyDescent="0.2">
      <c r="C6975" s="294"/>
      <c r="D6975" s="295"/>
      <c r="E6975" s="296"/>
      <c r="F6975" s="297"/>
    </row>
    <row r="6976" spans="3:6" x14ac:dyDescent="0.2">
      <c r="C6976" s="294"/>
      <c r="D6976" s="295"/>
      <c r="E6976" s="296"/>
      <c r="F6976" s="297"/>
    </row>
    <row r="6977" spans="3:6" x14ac:dyDescent="0.2">
      <c r="C6977" s="294"/>
      <c r="D6977" s="295"/>
      <c r="E6977" s="296"/>
      <c r="F6977" s="297"/>
    </row>
    <row r="6978" spans="3:6" x14ac:dyDescent="0.2">
      <c r="C6978" s="294"/>
      <c r="D6978" s="295"/>
      <c r="E6978" s="296"/>
      <c r="F6978" s="297"/>
    </row>
    <row r="6979" spans="3:6" x14ac:dyDescent="0.2">
      <c r="C6979" s="294"/>
      <c r="D6979" s="295"/>
      <c r="E6979" s="296"/>
      <c r="F6979" s="297"/>
    </row>
    <row r="6980" spans="3:6" x14ac:dyDescent="0.2">
      <c r="C6980" s="294"/>
      <c r="D6980" s="295"/>
      <c r="E6980" s="296"/>
      <c r="F6980" s="297"/>
    </row>
    <row r="6981" spans="3:6" x14ac:dyDescent="0.2">
      <c r="C6981" s="294"/>
      <c r="D6981" s="295"/>
      <c r="E6981" s="296"/>
      <c r="F6981" s="297"/>
    </row>
    <row r="6982" spans="3:6" x14ac:dyDescent="0.2">
      <c r="C6982" s="294"/>
      <c r="D6982" s="295"/>
      <c r="E6982" s="296"/>
      <c r="F6982" s="297"/>
    </row>
    <row r="6983" spans="3:6" x14ac:dyDescent="0.2">
      <c r="C6983" s="294"/>
      <c r="D6983" s="295"/>
      <c r="E6983" s="296"/>
      <c r="F6983" s="297"/>
    </row>
    <row r="6984" spans="3:6" x14ac:dyDescent="0.2">
      <c r="C6984" s="294"/>
      <c r="D6984" s="295"/>
      <c r="E6984" s="296"/>
      <c r="F6984" s="297"/>
    </row>
    <row r="6985" spans="3:6" x14ac:dyDescent="0.2">
      <c r="C6985" s="294"/>
      <c r="D6985" s="295"/>
      <c r="E6985" s="296"/>
      <c r="F6985" s="297"/>
    </row>
    <row r="6986" spans="3:6" x14ac:dyDescent="0.2">
      <c r="C6986" s="294"/>
      <c r="D6986" s="295"/>
      <c r="E6986" s="296"/>
      <c r="F6986" s="297"/>
    </row>
    <row r="6987" spans="3:6" x14ac:dyDescent="0.2">
      <c r="C6987" s="294"/>
      <c r="D6987" s="295"/>
      <c r="E6987" s="296"/>
      <c r="F6987" s="297"/>
    </row>
    <row r="6988" spans="3:6" x14ac:dyDescent="0.2">
      <c r="C6988" s="294"/>
      <c r="D6988" s="295"/>
      <c r="E6988" s="296"/>
      <c r="F6988" s="297"/>
    </row>
    <row r="6989" spans="3:6" x14ac:dyDescent="0.2">
      <c r="C6989" s="294"/>
      <c r="D6989" s="295"/>
      <c r="E6989" s="296"/>
      <c r="F6989" s="297"/>
    </row>
    <row r="6990" spans="3:6" x14ac:dyDescent="0.2">
      <c r="C6990" s="294"/>
      <c r="D6990" s="295"/>
      <c r="E6990" s="296"/>
      <c r="F6990" s="297"/>
    </row>
    <row r="6991" spans="3:6" x14ac:dyDescent="0.2">
      <c r="C6991" s="294"/>
      <c r="D6991" s="295"/>
      <c r="E6991" s="296"/>
      <c r="F6991" s="297"/>
    </row>
    <row r="6992" spans="3:6" x14ac:dyDescent="0.2">
      <c r="C6992" s="294"/>
      <c r="D6992" s="295"/>
      <c r="E6992" s="296"/>
      <c r="F6992" s="297"/>
    </row>
    <row r="6993" spans="3:6" x14ac:dyDescent="0.2">
      <c r="C6993" s="294"/>
      <c r="D6993" s="295"/>
      <c r="E6993" s="296"/>
      <c r="F6993" s="297"/>
    </row>
    <row r="6994" spans="3:6" x14ac:dyDescent="0.2">
      <c r="C6994" s="294"/>
      <c r="D6994" s="295"/>
      <c r="E6994" s="296"/>
      <c r="F6994" s="297"/>
    </row>
    <row r="6995" spans="3:6" x14ac:dyDescent="0.2">
      <c r="C6995" s="294"/>
      <c r="D6995" s="295"/>
      <c r="E6995" s="296"/>
      <c r="F6995" s="297"/>
    </row>
    <row r="6996" spans="3:6" x14ac:dyDescent="0.2">
      <c r="C6996" s="294"/>
      <c r="D6996" s="295"/>
      <c r="E6996" s="296"/>
      <c r="F6996" s="297"/>
    </row>
    <row r="6997" spans="3:6" x14ac:dyDescent="0.2">
      <c r="C6997" s="294"/>
      <c r="D6997" s="295"/>
      <c r="E6997" s="296"/>
      <c r="F6997" s="297"/>
    </row>
    <row r="6998" spans="3:6" x14ac:dyDescent="0.2">
      <c r="C6998" s="294"/>
      <c r="D6998" s="295"/>
      <c r="E6998" s="296"/>
      <c r="F6998" s="297"/>
    </row>
    <row r="6999" spans="3:6" x14ac:dyDescent="0.2">
      <c r="C6999" s="294"/>
      <c r="D6999" s="295"/>
      <c r="E6999" s="296"/>
      <c r="F6999" s="297"/>
    </row>
    <row r="7000" spans="3:6" x14ac:dyDescent="0.2">
      <c r="C7000" s="294"/>
      <c r="D7000" s="295"/>
      <c r="E7000" s="296"/>
      <c r="F7000" s="297"/>
    </row>
    <row r="7001" spans="3:6" x14ac:dyDescent="0.2">
      <c r="C7001" s="294"/>
      <c r="D7001" s="295"/>
      <c r="E7001" s="296"/>
      <c r="F7001" s="297"/>
    </row>
    <row r="7002" spans="3:6" x14ac:dyDescent="0.2">
      <c r="C7002" s="294"/>
      <c r="D7002" s="295"/>
      <c r="E7002" s="296"/>
      <c r="F7002" s="297"/>
    </row>
    <row r="7003" spans="3:6" x14ac:dyDescent="0.2">
      <c r="C7003" s="294"/>
      <c r="D7003" s="295"/>
      <c r="E7003" s="296"/>
      <c r="F7003" s="297"/>
    </row>
    <row r="7004" spans="3:6" x14ac:dyDescent="0.2">
      <c r="C7004" s="294"/>
      <c r="D7004" s="295"/>
      <c r="E7004" s="296"/>
      <c r="F7004" s="297"/>
    </row>
    <row r="7005" spans="3:6" x14ac:dyDescent="0.2">
      <c r="C7005" s="294"/>
      <c r="D7005" s="295"/>
      <c r="E7005" s="296"/>
      <c r="F7005" s="297"/>
    </row>
    <row r="7006" spans="3:6" x14ac:dyDescent="0.2">
      <c r="C7006" s="294"/>
      <c r="D7006" s="295"/>
      <c r="E7006" s="296"/>
      <c r="F7006" s="297"/>
    </row>
    <row r="7007" spans="3:6" x14ac:dyDescent="0.2">
      <c r="C7007" s="294"/>
      <c r="D7007" s="295"/>
      <c r="E7007" s="296"/>
      <c r="F7007" s="297"/>
    </row>
    <row r="7008" spans="3:6" x14ac:dyDescent="0.2">
      <c r="C7008" s="294"/>
      <c r="D7008" s="295"/>
      <c r="E7008" s="296"/>
      <c r="F7008" s="297"/>
    </row>
    <row r="7009" spans="3:6" x14ac:dyDescent="0.2">
      <c r="C7009" s="294"/>
      <c r="D7009" s="295"/>
      <c r="E7009" s="296"/>
      <c r="F7009" s="297"/>
    </row>
    <row r="7010" spans="3:6" x14ac:dyDescent="0.2">
      <c r="C7010" s="294"/>
      <c r="D7010" s="295"/>
      <c r="E7010" s="296"/>
      <c r="F7010" s="297"/>
    </row>
    <row r="7011" spans="3:6" x14ac:dyDescent="0.2">
      <c r="C7011" s="294"/>
      <c r="D7011" s="295"/>
      <c r="E7011" s="296"/>
      <c r="F7011" s="297"/>
    </row>
    <row r="7012" spans="3:6" x14ac:dyDescent="0.2">
      <c r="C7012" s="294"/>
      <c r="D7012" s="295"/>
      <c r="E7012" s="296"/>
      <c r="F7012" s="297"/>
    </row>
    <row r="7013" spans="3:6" x14ac:dyDescent="0.2">
      <c r="C7013" s="294"/>
      <c r="D7013" s="295"/>
      <c r="E7013" s="296"/>
      <c r="F7013" s="297"/>
    </row>
    <row r="7014" spans="3:6" x14ac:dyDescent="0.2">
      <c r="C7014" s="294"/>
      <c r="D7014" s="295"/>
      <c r="E7014" s="296"/>
      <c r="F7014" s="297"/>
    </row>
    <row r="7015" spans="3:6" x14ac:dyDescent="0.2">
      <c r="C7015" s="294"/>
      <c r="D7015" s="295"/>
      <c r="E7015" s="296"/>
      <c r="F7015" s="297"/>
    </row>
    <row r="7016" spans="3:6" x14ac:dyDescent="0.2">
      <c r="C7016" s="294"/>
      <c r="D7016" s="295"/>
      <c r="E7016" s="296"/>
      <c r="F7016" s="297"/>
    </row>
    <row r="7017" spans="3:6" x14ac:dyDescent="0.2">
      <c r="C7017" s="294"/>
      <c r="D7017" s="295"/>
      <c r="E7017" s="296"/>
      <c r="F7017" s="297"/>
    </row>
    <row r="7018" spans="3:6" x14ac:dyDescent="0.2">
      <c r="C7018" s="294"/>
      <c r="D7018" s="295"/>
      <c r="E7018" s="296"/>
      <c r="F7018" s="297"/>
    </row>
    <row r="7019" spans="3:6" x14ac:dyDescent="0.2">
      <c r="C7019" s="294"/>
      <c r="D7019" s="295"/>
      <c r="E7019" s="296"/>
      <c r="F7019" s="297"/>
    </row>
    <row r="7020" spans="3:6" x14ac:dyDescent="0.2">
      <c r="C7020" s="294"/>
      <c r="D7020" s="295"/>
      <c r="E7020" s="296"/>
      <c r="F7020" s="297"/>
    </row>
    <row r="7021" spans="3:6" x14ac:dyDescent="0.2">
      <c r="C7021" s="294"/>
      <c r="D7021" s="295"/>
      <c r="E7021" s="296"/>
      <c r="F7021" s="297"/>
    </row>
    <row r="7022" spans="3:6" x14ac:dyDescent="0.2">
      <c r="C7022" s="294"/>
      <c r="D7022" s="295"/>
      <c r="E7022" s="296"/>
      <c r="F7022" s="297"/>
    </row>
    <row r="7023" spans="3:6" x14ac:dyDescent="0.2">
      <c r="C7023" s="294"/>
      <c r="D7023" s="295"/>
      <c r="E7023" s="296"/>
      <c r="F7023" s="297"/>
    </row>
    <row r="7024" spans="3:6" x14ac:dyDescent="0.2">
      <c r="C7024" s="294"/>
      <c r="D7024" s="295"/>
      <c r="E7024" s="296"/>
      <c r="F7024" s="297"/>
    </row>
    <row r="7025" spans="3:6" x14ac:dyDescent="0.2">
      <c r="C7025" s="294"/>
      <c r="D7025" s="295"/>
      <c r="E7025" s="296"/>
      <c r="F7025" s="297"/>
    </row>
    <row r="7026" spans="3:6" x14ac:dyDescent="0.2">
      <c r="C7026" s="294"/>
      <c r="D7026" s="295"/>
      <c r="E7026" s="296"/>
      <c r="F7026" s="297"/>
    </row>
    <row r="7027" spans="3:6" x14ac:dyDescent="0.2">
      <c r="C7027" s="294"/>
      <c r="D7027" s="295"/>
      <c r="E7027" s="296"/>
      <c r="F7027" s="297"/>
    </row>
    <row r="7028" spans="3:6" x14ac:dyDescent="0.2">
      <c r="C7028" s="294"/>
      <c r="D7028" s="295"/>
      <c r="E7028" s="296"/>
      <c r="F7028" s="297"/>
    </row>
    <row r="7029" spans="3:6" x14ac:dyDescent="0.2">
      <c r="C7029" s="294"/>
      <c r="D7029" s="295"/>
      <c r="E7029" s="296"/>
      <c r="F7029" s="297"/>
    </row>
    <row r="7030" spans="3:6" x14ac:dyDescent="0.2">
      <c r="C7030" s="294"/>
      <c r="D7030" s="295"/>
      <c r="E7030" s="296"/>
      <c r="F7030" s="297"/>
    </row>
    <row r="7031" spans="3:6" x14ac:dyDescent="0.2">
      <c r="C7031" s="294"/>
      <c r="D7031" s="295"/>
      <c r="E7031" s="296"/>
      <c r="F7031" s="297"/>
    </row>
    <row r="7032" spans="3:6" x14ac:dyDescent="0.2">
      <c r="C7032" s="294"/>
      <c r="D7032" s="295"/>
      <c r="E7032" s="296"/>
      <c r="F7032" s="297"/>
    </row>
    <row r="7033" spans="3:6" x14ac:dyDescent="0.2">
      <c r="C7033" s="294"/>
      <c r="D7033" s="295"/>
      <c r="E7033" s="296"/>
      <c r="F7033" s="297"/>
    </row>
    <row r="7034" spans="3:6" x14ac:dyDescent="0.2">
      <c r="C7034" s="294"/>
      <c r="D7034" s="295"/>
      <c r="E7034" s="296"/>
      <c r="F7034" s="297"/>
    </row>
    <row r="7035" spans="3:6" x14ac:dyDescent="0.2">
      <c r="C7035" s="294"/>
      <c r="D7035" s="295"/>
      <c r="E7035" s="296"/>
      <c r="F7035" s="297"/>
    </row>
    <row r="7036" spans="3:6" x14ac:dyDescent="0.2">
      <c r="C7036" s="294"/>
      <c r="D7036" s="295"/>
      <c r="E7036" s="296"/>
      <c r="F7036" s="297"/>
    </row>
    <row r="7037" spans="3:6" x14ac:dyDescent="0.2">
      <c r="C7037" s="294"/>
      <c r="D7037" s="295"/>
      <c r="E7037" s="296"/>
      <c r="F7037" s="297"/>
    </row>
    <row r="7038" spans="3:6" x14ac:dyDescent="0.2">
      <c r="C7038" s="294"/>
      <c r="D7038" s="295"/>
      <c r="E7038" s="296"/>
      <c r="F7038" s="297"/>
    </row>
    <row r="7039" spans="3:6" x14ac:dyDescent="0.2">
      <c r="C7039" s="294"/>
      <c r="D7039" s="295"/>
      <c r="E7039" s="296"/>
      <c r="F7039" s="297"/>
    </row>
    <row r="7040" spans="3:6" x14ac:dyDescent="0.2">
      <c r="C7040" s="294"/>
      <c r="D7040" s="295"/>
      <c r="E7040" s="296"/>
      <c r="F7040" s="297"/>
    </row>
    <row r="7041" spans="3:6" x14ac:dyDescent="0.2">
      <c r="C7041" s="294"/>
      <c r="D7041" s="295"/>
      <c r="E7041" s="296"/>
      <c r="F7041" s="297"/>
    </row>
    <row r="7042" spans="3:6" x14ac:dyDescent="0.2">
      <c r="C7042" s="294"/>
      <c r="D7042" s="295"/>
      <c r="E7042" s="296"/>
      <c r="F7042" s="297"/>
    </row>
    <row r="7043" spans="3:6" x14ac:dyDescent="0.2">
      <c r="C7043" s="294"/>
      <c r="D7043" s="295"/>
      <c r="E7043" s="296"/>
      <c r="F7043" s="297"/>
    </row>
    <row r="7044" spans="3:6" x14ac:dyDescent="0.2">
      <c r="C7044" s="294"/>
      <c r="D7044" s="295"/>
      <c r="E7044" s="296"/>
      <c r="F7044" s="297"/>
    </row>
    <row r="7045" spans="3:6" x14ac:dyDescent="0.2">
      <c r="C7045" s="294"/>
      <c r="D7045" s="295"/>
      <c r="E7045" s="296"/>
      <c r="F7045" s="297"/>
    </row>
    <row r="7046" spans="3:6" x14ac:dyDescent="0.2">
      <c r="C7046" s="294"/>
      <c r="D7046" s="295"/>
      <c r="E7046" s="296"/>
      <c r="F7046" s="297"/>
    </row>
    <row r="7047" spans="3:6" x14ac:dyDescent="0.2">
      <c r="C7047" s="294"/>
      <c r="D7047" s="295"/>
      <c r="E7047" s="296"/>
      <c r="F7047" s="297"/>
    </row>
    <row r="7048" spans="3:6" x14ac:dyDescent="0.2">
      <c r="C7048" s="294"/>
      <c r="D7048" s="295"/>
      <c r="E7048" s="296"/>
      <c r="F7048" s="297"/>
    </row>
    <row r="7049" spans="3:6" x14ac:dyDescent="0.2">
      <c r="C7049" s="294"/>
      <c r="D7049" s="295"/>
      <c r="E7049" s="296"/>
      <c r="F7049" s="297"/>
    </row>
    <row r="7050" spans="3:6" x14ac:dyDescent="0.2">
      <c r="C7050" s="294"/>
      <c r="D7050" s="295"/>
      <c r="E7050" s="296"/>
      <c r="F7050" s="297"/>
    </row>
    <row r="7051" spans="3:6" x14ac:dyDescent="0.2">
      <c r="C7051" s="294"/>
      <c r="D7051" s="295"/>
      <c r="E7051" s="296"/>
      <c r="F7051" s="297"/>
    </row>
    <row r="7052" spans="3:6" x14ac:dyDescent="0.2">
      <c r="C7052" s="294"/>
      <c r="D7052" s="295"/>
      <c r="E7052" s="296"/>
      <c r="F7052" s="297"/>
    </row>
    <row r="7053" spans="3:6" x14ac:dyDescent="0.2">
      <c r="C7053" s="294"/>
      <c r="D7053" s="295"/>
      <c r="E7053" s="296"/>
      <c r="F7053" s="297"/>
    </row>
    <row r="7054" spans="3:6" x14ac:dyDescent="0.2">
      <c r="C7054" s="294"/>
      <c r="D7054" s="295"/>
      <c r="E7054" s="296"/>
      <c r="F7054" s="297"/>
    </row>
    <row r="7055" spans="3:6" x14ac:dyDescent="0.2">
      <c r="C7055" s="294"/>
      <c r="D7055" s="295"/>
      <c r="E7055" s="296"/>
      <c r="F7055" s="297"/>
    </row>
    <row r="7056" spans="3:6" x14ac:dyDescent="0.2">
      <c r="C7056" s="294"/>
      <c r="D7056" s="295"/>
      <c r="E7056" s="296"/>
      <c r="F7056" s="297"/>
    </row>
    <row r="7057" spans="3:6" x14ac:dyDescent="0.2">
      <c r="C7057" s="294"/>
      <c r="D7057" s="295"/>
      <c r="E7057" s="296"/>
      <c r="F7057" s="297"/>
    </row>
    <row r="7058" spans="3:6" x14ac:dyDescent="0.2">
      <c r="C7058" s="294"/>
      <c r="D7058" s="295"/>
      <c r="E7058" s="296"/>
      <c r="F7058" s="297"/>
    </row>
    <row r="7059" spans="3:6" x14ac:dyDescent="0.2">
      <c r="C7059" s="294"/>
      <c r="D7059" s="295"/>
      <c r="E7059" s="296"/>
      <c r="F7059" s="297"/>
    </row>
    <row r="7060" spans="3:6" x14ac:dyDescent="0.2">
      <c r="C7060" s="294"/>
      <c r="D7060" s="295"/>
      <c r="E7060" s="296"/>
      <c r="F7060" s="297"/>
    </row>
    <row r="7061" spans="3:6" x14ac:dyDescent="0.2">
      <c r="C7061" s="294"/>
      <c r="D7061" s="295"/>
      <c r="E7061" s="296"/>
      <c r="F7061" s="297"/>
    </row>
    <row r="7062" spans="3:6" x14ac:dyDescent="0.2">
      <c r="C7062" s="294"/>
      <c r="D7062" s="295"/>
      <c r="E7062" s="296"/>
      <c r="F7062" s="297"/>
    </row>
    <row r="7063" spans="3:6" x14ac:dyDescent="0.2">
      <c r="C7063" s="294"/>
      <c r="D7063" s="295"/>
      <c r="E7063" s="296"/>
      <c r="F7063" s="297"/>
    </row>
    <row r="7064" spans="3:6" x14ac:dyDescent="0.2">
      <c r="C7064" s="294"/>
      <c r="D7064" s="295"/>
      <c r="E7064" s="296"/>
      <c r="F7064" s="297"/>
    </row>
    <row r="7065" spans="3:6" x14ac:dyDescent="0.2">
      <c r="C7065" s="294"/>
      <c r="D7065" s="295"/>
      <c r="E7065" s="296"/>
      <c r="F7065" s="297"/>
    </row>
    <row r="7066" spans="3:6" x14ac:dyDescent="0.2">
      <c r="C7066" s="294"/>
      <c r="D7066" s="295"/>
      <c r="E7066" s="296"/>
      <c r="F7066" s="297"/>
    </row>
    <row r="7067" spans="3:6" x14ac:dyDescent="0.2">
      <c r="C7067" s="294"/>
      <c r="D7067" s="295"/>
      <c r="E7067" s="296"/>
      <c r="F7067" s="297"/>
    </row>
    <row r="7068" spans="3:6" x14ac:dyDescent="0.2">
      <c r="C7068" s="294"/>
      <c r="D7068" s="295"/>
      <c r="E7068" s="296"/>
      <c r="F7068" s="297"/>
    </row>
    <row r="7069" spans="3:6" x14ac:dyDescent="0.2">
      <c r="C7069" s="294"/>
      <c r="D7069" s="295"/>
      <c r="E7069" s="296"/>
      <c r="F7069" s="297"/>
    </row>
    <row r="7070" spans="3:6" x14ac:dyDescent="0.2">
      <c r="C7070" s="294"/>
      <c r="D7070" s="295"/>
      <c r="E7070" s="296"/>
      <c r="F7070" s="297"/>
    </row>
    <row r="7071" spans="3:6" x14ac:dyDescent="0.2">
      <c r="C7071" s="294"/>
      <c r="D7071" s="295"/>
      <c r="E7071" s="296"/>
      <c r="F7071" s="297"/>
    </row>
    <row r="7072" spans="3:6" x14ac:dyDescent="0.2">
      <c r="C7072" s="294"/>
      <c r="D7072" s="295"/>
      <c r="E7072" s="296"/>
      <c r="F7072" s="297"/>
    </row>
    <row r="7073" spans="3:6" x14ac:dyDescent="0.2">
      <c r="C7073" s="294"/>
      <c r="D7073" s="295"/>
      <c r="E7073" s="296"/>
      <c r="F7073" s="297"/>
    </row>
    <row r="7074" spans="3:6" x14ac:dyDescent="0.2">
      <c r="C7074" s="294"/>
      <c r="D7074" s="295"/>
      <c r="E7074" s="296"/>
      <c r="F7074" s="297"/>
    </row>
    <row r="7075" spans="3:6" x14ac:dyDescent="0.2">
      <c r="C7075" s="294"/>
      <c r="D7075" s="295"/>
      <c r="E7075" s="296"/>
      <c r="F7075" s="297"/>
    </row>
    <row r="7076" spans="3:6" x14ac:dyDescent="0.2">
      <c r="C7076" s="294"/>
      <c r="D7076" s="295"/>
      <c r="E7076" s="296"/>
      <c r="F7076" s="297"/>
    </row>
    <row r="7077" spans="3:6" x14ac:dyDescent="0.2">
      <c r="C7077" s="294"/>
      <c r="D7077" s="295"/>
      <c r="E7077" s="296"/>
      <c r="F7077" s="297"/>
    </row>
    <row r="7078" spans="3:6" x14ac:dyDescent="0.2">
      <c r="C7078" s="294"/>
      <c r="D7078" s="295"/>
      <c r="E7078" s="296"/>
      <c r="F7078" s="297"/>
    </row>
    <row r="7079" spans="3:6" x14ac:dyDescent="0.2">
      <c r="C7079" s="294"/>
      <c r="D7079" s="295"/>
      <c r="E7079" s="296"/>
      <c r="F7079" s="297"/>
    </row>
    <row r="7080" spans="3:6" x14ac:dyDescent="0.2">
      <c r="C7080" s="294"/>
      <c r="D7080" s="295"/>
      <c r="E7080" s="296"/>
      <c r="F7080" s="297"/>
    </row>
    <row r="7081" spans="3:6" x14ac:dyDescent="0.2">
      <c r="C7081" s="294"/>
      <c r="D7081" s="295"/>
      <c r="E7081" s="296"/>
      <c r="F7081" s="297"/>
    </row>
    <row r="7082" spans="3:6" x14ac:dyDescent="0.2">
      <c r="C7082" s="294"/>
      <c r="D7082" s="295"/>
      <c r="E7082" s="296"/>
      <c r="F7082" s="297"/>
    </row>
    <row r="7083" spans="3:6" x14ac:dyDescent="0.2">
      <c r="C7083" s="294"/>
      <c r="D7083" s="295"/>
      <c r="E7083" s="296"/>
      <c r="F7083" s="297"/>
    </row>
    <row r="7084" spans="3:6" x14ac:dyDescent="0.2">
      <c r="C7084" s="294"/>
      <c r="D7084" s="295"/>
      <c r="E7084" s="296"/>
      <c r="F7084" s="297"/>
    </row>
    <row r="7085" spans="3:6" x14ac:dyDescent="0.2">
      <c r="C7085" s="294"/>
      <c r="D7085" s="295"/>
      <c r="E7085" s="296"/>
      <c r="F7085" s="297"/>
    </row>
    <row r="7086" spans="3:6" x14ac:dyDescent="0.2">
      <c r="C7086" s="294"/>
      <c r="D7086" s="295"/>
      <c r="E7086" s="296"/>
      <c r="F7086" s="297"/>
    </row>
    <row r="7087" spans="3:6" x14ac:dyDescent="0.2">
      <c r="C7087" s="294"/>
      <c r="D7087" s="295"/>
      <c r="E7087" s="296"/>
      <c r="F7087" s="297"/>
    </row>
    <row r="7088" spans="3:6" x14ac:dyDescent="0.2">
      <c r="C7088" s="294"/>
      <c r="D7088" s="295"/>
      <c r="E7088" s="296"/>
      <c r="F7088" s="297"/>
    </row>
    <row r="7089" spans="3:6" x14ac:dyDescent="0.2">
      <c r="C7089" s="294"/>
      <c r="D7089" s="295"/>
      <c r="E7089" s="296"/>
      <c r="F7089" s="297"/>
    </row>
    <row r="7090" spans="3:6" x14ac:dyDescent="0.2">
      <c r="C7090" s="294"/>
      <c r="D7090" s="295"/>
      <c r="E7090" s="296"/>
      <c r="F7090" s="297"/>
    </row>
    <row r="7091" spans="3:6" x14ac:dyDescent="0.2">
      <c r="C7091" s="294"/>
      <c r="D7091" s="295"/>
      <c r="E7091" s="296"/>
      <c r="F7091" s="297"/>
    </row>
    <row r="7092" spans="3:6" x14ac:dyDescent="0.2">
      <c r="C7092" s="294"/>
      <c r="D7092" s="295"/>
      <c r="E7092" s="296"/>
      <c r="F7092" s="297"/>
    </row>
    <row r="7093" spans="3:6" x14ac:dyDescent="0.2">
      <c r="C7093" s="294"/>
      <c r="D7093" s="295"/>
      <c r="E7093" s="296"/>
      <c r="F7093" s="297"/>
    </row>
    <row r="7094" spans="3:6" x14ac:dyDescent="0.2">
      <c r="C7094" s="294"/>
      <c r="D7094" s="295"/>
      <c r="E7094" s="296"/>
      <c r="F7094" s="297"/>
    </row>
    <row r="7095" spans="3:6" x14ac:dyDescent="0.2">
      <c r="C7095" s="294"/>
      <c r="D7095" s="295"/>
      <c r="E7095" s="296"/>
      <c r="F7095" s="297"/>
    </row>
    <row r="7096" spans="3:6" x14ac:dyDescent="0.2">
      <c r="C7096" s="294"/>
      <c r="D7096" s="295"/>
      <c r="E7096" s="296"/>
      <c r="F7096" s="297"/>
    </row>
    <row r="7097" spans="3:6" x14ac:dyDescent="0.2">
      <c r="C7097" s="294"/>
      <c r="D7097" s="295"/>
      <c r="E7097" s="296"/>
      <c r="F7097" s="297"/>
    </row>
    <row r="7098" spans="3:6" x14ac:dyDescent="0.2">
      <c r="C7098" s="294"/>
      <c r="D7098" s="295"/>
      <c r="E7098" s="296"/>
      <c r="F7098" s="297"/>
    </row>
    <row r="7099" spans="3:6" x14ac:dyDescent="0.2">
      <c r="C7099" s="294"/>
      <c r="D7099" s="295"/>
      <c r="E7099" s="296"/>
      <c r="F7099" s="297"/>
    </row>
    <row r="7100" spans="3:6" x14ac:dyDescent="0.2">
      <c r="C7100" s="294"/>
      <c r="D7100" s="295"/>
      <c r="E7100" s="296"/>
      <c r="F7100" s="297"/>
    </row>
    <row r="7101" spans="3:6" x14ac:dyDescent="0.2">
      <c r="C7101" s="294"/>
      <c r="D7101" s="295"/>
      <c r="E7101" s="296"/>
      <c r="F7101" s="297"/>
    </row>
    <row r="7102" spans="3:6" x14ac:dyDescent="0.2">
      <c r="C7102" s="294"/>
      <c r="D7102" s="295"/>
      <c r="E7102" s="296"/>
      <c r="F7102" s="297"/>
    </row>
    <row r="7103" spans="3:6" x14ac:dyDescent="0.2">
      <c r="C7103" s="294"/>
      <c r="D7103" s="295"/>
      <c r="E7103" s="296"/>
      <c r="F7103" s="297"/>
    </row>
    <row r="7104" spans="3:6" x14ac:dyDescent="0.2">
      <c r="C7104" s="294"/>
      <c r="D7104" s="295"/>
      <c r="E7104" s="296"/>
      <c r="F7104" s="297"/>
    </row>
    <row r="7105" spans="3:6" x14ac:dyDescent="0.2">
      <c r="C7105" s="294"/>
      <c r="D7105" s="295"/>
      <c r="E7105" s="296"/>
      <c r="F7105" s="297"/>
    </row>
    <row r="7106" spans="3:6" x14ac:dyDescent="0.2">
      <c r="C7106" s="294"/>
      <c r="D7106" s="295"/>
      <c r="E7106" s="296"/>
      <c r="F7106" s="297"/>
    </row>
    <row r="7107" spans="3:6" x14ac:dyDescent="0.2">
      <c r="C7107" s="294"/>
      <c r="D7107" s="295"/>
      <c r="E7107" s="296"/>
      <c r="F7107" s="297"/>
    </row>
    <row r="7108" spans="3:6" x14ac:dyDescent="0.2">
      <c r="C7108" s="294"/>
      <c r="D7108" s="295"/>
      <c r="E7108" s="296"/>
      <c r="F7108" s="297"/>
    </row>
    <row r="7109" spans="3:6" x14ac:dyDescent="0.2">
      <c r="C7109" s="294"/>
      <c r="D7109" s="295"/>
      <c r="E7109" s="296"/>
      <c r="F7109" s="297"/>
    </row>
    <row r="7110" spans="3:6" x14ac:dyDescent="0.2">
      <c r="C7110" s="294"/>
      <c r="D7110" s="295"/>
      <c r="E7110" s="296"/>
      <c r="F7110" s="297"/>
    </row>
    <row r="7111" spans="3:6" x14ac:dyDescent="0.2">
      <c r="C7111" s="294"/>
      <c r="D7111" s="295"/>
      <c r="E7111" s="296"/>
      <c r="F7111" s="297"/>
    </row>
    <row r="7112" spans="3:6" x14ac:dyDescent="0.2">
      <c r="C7112" s="294"/>
      <c r="D7112" s="295"/>
      <c r="E7112" s="296"/>
      <c r="F7112" s="297"/>
    </row>
    <row r="7113" spans="3:6" x14ac:dyDescent="0.2">
      <c r="C7113" s="294"/>
      <c r="D7113" s="295"/>
      <c r="E7113" s="296"/>
      <c r="F7113" s="297"/>
    </row>
    <row r="7114" spans="3:6" x14ac:dyDescent="0.2">
      <c r="C7114" s="294"/>
      <c r="D7114" s="295"/>
      <c r="E7114" s="296"/>
      <c r="F7114" s="297"/>
    </row>
    <row r="7115" spans="3:6" x14ac:dyDescent="0.2">
      <c r="C7115" s="294"/>
      <c r="D7115" s="295"/>
      <c r="E7115" s="296"/>
      <c r="F7115" s="297"/>
    </row>
    <row r="7116" spans="3:6" x14ac:dyDescent="0.2">
      <c r="C7116" s="294"/>
      <c r="D7116" s="295"/>
      <c r="E7116" s="296"/>
      <c r="F7116" s="297"/>
    </row>
    <row r="7117" spans="3:6" x14ac:dyDescent="0.2">
      <c r="C7117" s="294"/>
      <c r="D7117" s="295"/>
      <c r="E7117" s="296"/>
      <c r="F7117" s="297"/>
    </row>
    <row r="7118" spans="3:6" x14ac:dyDescent="0.2">
      <c r="C7118" s="294"/>
      <c r="D7118" s="295"/>
      <c r="E7118" s="296"/>
      <c r="F7118" s="297"/>
    </row>
    <row r="7119" spans="3:6" x14ac:dyDescent="0.2">
      <c r="C7119" s="294"/>
      <c r="D7119" s="295"/>
      <c r="E7119" s="296"/>
      <c r="F7119" s="297"/>
    </row>
    <row r="7120" spans="3:6" x14ac:dyDescent="0.2">
      <c r="C7120" s="294"/>
      <c r="D7120" s="295"/>
      <c r="E7120" s="296"/>
      <c r="F7120" s="297"/>
    </row>
    <row r="7121" spans="3:6" x14ac:dyDescent="0.2">
      <c r="C7121" s="294"/>
      <c r="D7121" s="295"/>
      <c r="E7121" s="296"/>
      <c r="F7121" s="297"/>
    </row>
    <row r="7122" spans="3:6" x14ac:dyDescent="0.2">
      <c r="C7122" s="294"/>
      <c r="D7122" s="295"/>
      <c r="E7122" s="296"/>
      <c r="F7122" s="297"/>
    </row>
    <row r="7123" spans="3:6" x14ac:dyDescent="0.2">
      <c r="C7123" s="294"/>
      <c r="D7123" s="295"/>
      <c r="E7123" s="296"/>
      <c r="F7123" s="297"/>
    </row>
    <row r="7124" spans="3:6" x14ac:dyDescent="0.2">
      <c r="C7124" s="294"/>
      <c r="D7124" s="295"/>
      <c r="E7124" s="296"/>
      <c r="F7124" s="297"/>
    </row>
    <row r="7125" spans="3:6" x14ac:dyDescent="0.2">
      <c r="C7125" s="294"/>
      <c r="D7125" s="295"/>
      <c r="E7125" s="296"/>
      <c r="F7125" s="297"/>
    </row>
    <row r="7126" spans="3:6" x14ac:dyDescent="0.2">
      <c r="C7126" s="294"/>
      <c r="D7126" s="295"/>
      <c r="E7126" s="296"/>
      <c r="F7126" s="297"/>
    </row>
    <row r="7127" spans="3:6" x14ac:dyDescent="0.2">
      <c r="C7127" s="294"/>
      <c r="D7127" s="295"/>
      <c r="E7127" s="296"/>
      <c r="F7127" s="297"/>
    </row>
    <row r="7128" spans="3:6" x14ac:dyDescent="0.2">
      <c r="C7128" s="294"/>
      <c r="D7128" s="295"/>
      <c r="E7128" s="296"/>
      <c r="F7128" s="297"/>
    </row>
    <row r="7129" spans="3:6" x14ac:dyDescent="0.2">
      <c r="C7129" s="294"/>
      <c r="D7129" s="295"/>
      <c r="E7129" s="296"/>
      <c r="F7129" s="297"/>
    </row>
    <row r="7130" spans="3:6" x14ac:dyDescent="0.2">
      <c r="C7130" s="294"/>
      <c r="D7130" s="295"/>
      <c r="E7130" s="296"/>
      <c r="F7130" s="297"/>
    </row>
    <row r="7131" spans="3:6" x14ac:dyDescent="0.2">
      <c r="C7131" s="294"/>
      <c r="D7131" s="295"/>
      <c r="E7131" s="296"/>
      <c r="F7131" s="297"/>
    </row>
    <row r="7132" spans="3:6" x14ac:dyDescent="0.2">
      <c r="C7132" s="294"/>
      <c r="D7132" s="295"/>
      <c r="E7132" s="296"/>
      <c r="F7132" s="297"/>
    </row>
    <row r="7133" spans="3:6" x14ac:dyDescent="0.2">
      <c r="C7133" s="294"/>
      <c r="D7133" s="295"/>
      <c r="E7133" s="296"/>
      <c r="F7133" s="297"/>
    </row>
    <row r="7134" spans="3:6" x14ac:dyDescent="0.2">
      <c r="C7134" s="294"/>
      <c r="D7134" s="295"/>
      <c r="E7134" s="296"/>
      <c r="F7134" s="297"/>
    </row>
    <row r="7135" spans="3:6" x14ac:dyDescent="0.2">
      <c r="C7135" s="294"/>
      <c r="D7135" s="295"/>
      <c r="E7135" s="296"/>
      <c r="F7135" s="297"/>
    </row>
    <row r="7136" spans="3:6" x14ac:dyDescent="0.2">
      <c r="C7136" s="294"/>
      <c r="D7136" s="295"/>
      <c r="E7136" s="296"/>
      <c r="F7136" s="297"/>
    </row>
    <row r="7137" spans="3:6" x14ac:dyDescent="0.2">
      <c r="C7137" s="294"/>
      <c r="D7137" s="295"/>
      <c r="E7137" s="296"/>
      <c r="F7137" s="297"/>
    </row>
    <row r="7138" spans="3:6" x14ac:dyDescent="0.2">
      <c r="C7138" s="294"/>
      <c r="D7138" s="295"/>
      <c r="E7138" s="296"/>
      <c r="F7138" s="297"/>
    </row>
    <row r="7139" spans="3:6" x14ac:dyDescent="0.2">
      <c r="C7139" s="294"/>
      <c r="D7139" s="295"/>
      <c r="E7139" s="296"/>
      <c r="F7139" s="297"/>
    </row>
    <row r="7140" spans="3:6" x14ac:dyDescent="0.2">
      <c r="C7140" s="294"/>
      <c r="D7140" s="295"/>
      <c r="E7140" s="296"/>
      <c r="F7140" s="297"/>
    </row>
    <row r="7141" spans="3:6" x14ac:dyDescent="0.2">
      <c r="C7141" s="294"/>
      <c r="D7141" s="295"/>
      <c r="E7141" s="296"/>
      <c r="F7141" s="297"/>
    </row>
    <row r="7142" spans="3:6" x14ac:dyDescent="0.2">
      <c r="C7142" s="294"/>
      <c r="D7142" s="295"/>
      <c r="E7142" s="296"/>
      <c r="F7142" s="297"/>
    </row>
    <row r="7143" spans="3:6" x14ac:dyDescent="0.2">
      <c r="C7143" s="294"/>
      <c r="D7143" s="295"/>
      <c r="E7143" s="296"/>
      <c r="F7143" s="297"/>
    </row>
    <row r="7144" spans="3:6" x14ac:dyDescent="0.2">
      <c r="C7144" s="294"/>
      <c r="D7144" s="295"/>
      <c r="E7144" s="296"/>
      <c r="F7144" s="297"/>
    </row>
    <row r="7145" spans="3:6" x14ac:dyDescent="0.2">
      <c r="C7145" s="294"/>
      <c r="D7145" s="295"/>
      <c r="E7145" s="296"/>
      <c r="F7145" s="297"/>
    </row>
    <row r="7146" spans="3:6" x14ac:dyDescent="0.2">
      <c r="C7146" s="294"/>
      <c r="D7146" s="295"/>
      <c r="E7146" s="296"/>
      <c r="F7146" s="297"/>
    </row>
    <row r="7147" spans="3:6" x14ac:dyDescent="0.2">
      <c r="C7147" s="294"/>
      <c r="D7147" s="295"/>
      <c r="E7147" s="296"/>
      <c r="F7147" s="297"/>
    </row>
    <row r="7148" spans="3:6" x14ac:dyDescent="0.2">
      <c r="C7148" s="294"/>
      <c r="D7148" s="295"/>
      <c r="E7148" s="296"/>
      <c r="F7148" s="297"/>
    </row>
    <row r="7149" spans="3:6" x14ac:dyDescent="0.2">
      <c r="C7149" s="294"/>
      <c r="D7149" s="295"/>
      <c r="E7149" s="296"/>
      <c r="F7149" s="297"/>
    </row>
    <row r="7150" spans="3:6" x14ac:dyDescent="0.2">
      <c r="C7150" s="294"/>
      <c r="D7150" s="295"/>
      <c r="E7150" s="296"/>
      <c r="F7150" s="297"/>
    </row>
    <row r="7151" spans="3:6" x14ac:dyDescent="0.2">
      <c r="C7151" s="294"/>
      <c r="D7151" s="295"/>
      <c r="E7151" s="296"/>
      <c r="F7151" s="297"/>
    </row>
    <row r="7152" spans="3:6" x14ac:dyDescent="0.2">
      <c r="C7152" s="294"/>
      <c r="D7152" s="295"/>
      <c r="E7152" s="296"/>
      <c r="F7152" s="297"/>
    </row>
    <row r="7153" spans="3:6" x14ac:dyDescent="0.2">
      <c r="C7153" s="294"/>
      <c r="D7153" s="295"/>
      <c r="E7153" s="296"/>
      <c r="F7153" s="297"/>
    </row>
    <row r="7154" spans="3:6" x14ac:dyDescent="0.2">
      <c r="C7154" s="294"/>
      <c r="D7154" s="295"/>
      <c r="E7154" s="296"/>
      <c r="F7154" s="297"/>
    </row>
    <row r="7155" spans="3:6" x14ac:dyDescent="0.2">
      <c r="C7155" s="294"/>
      <c r="D7155" s="295"/>
      <c r="E7155" s="296"/>
      <c r="F7155" s="297"/>
    </row>
    <row r="7156" spans="3:6" x14ac:dyDescent="0.2">
      <c r="C7156" s="294"/>
      <c r="D7156" s="295"/>
      <c r="E7156" s="296"/>
      <c r="F7156" s="297"/>
    </row>
    <row r="7157" spans="3:6" x14ac:dyDescent="0.2">
      <c r="C7157" s="294"/>
      <c r="D7157" s="295"/>
      <c r="E7157" s="296"/>
      <c r="F7157" s="297"/>
    </row>
    <row r="7158" spans="3:6" x14ac:dyDescent="0.2">
      <c r="C7158" s="294"/>
      <c r="D7158" s="295"/>
      <c r="E7158" s="296"/>
      <c r="F7158" s="297"/>
    </row>
    <row r="7159" spans="3:6" x14ac:dyDescent="0.2">
      <c r="C7159" s="294"/>
      <c r="D7159" s="295"/>
      <c r="E7159" s="296"/>
      <c r="F7159" s="297"/>
    </row>
    <row r="7160" spans="3:6" x14ac:dyDescent="0.2">
      <c r="C7160" s="294"/>
      <c r="D7160" s="295"/>
      <c r="E7160" s="296"/>
      <c r="F7160" s="297"/>
    </row>
    <row r="7161" spans="3:6" x14ac:dyDescent="0.2">
      <c r="C7161" s="294"/>
      <c r="D7161" s="295"/>
      <c r="E7161" s="296"/>
      <c r="F7161" s="297"/>
    </row>
    <row r="7162" spans="3:6" x14ac:dyDescent="0.2">
      <c r="C7162" s="294"/>
      <c r="D7162" s="295"/>
      <c r="E7162" s="296"/>
      <c r="F7162" s="297"/>
    </row>
    <row r="7163" spans="3:6" x14ac:dyDescent="0.2">
      <c r="C7163" s="294"/>
      <c r="D7163" s="295"/>
      <c r="E7163" s="296"/>
      <c r="F7163" s="297"/>
    </row>
    <row r="7164" spans="3:6" x14ac:dyDescent="0.2">
      <c r="C7164" s="294"/>
      <c r="D7164" s="295"/>
      <c r="E7164" s="296"/>
      <c r="F7164" s="297"/>
    </row>
    <row r="7165" spans="3:6" x14ac:dyDescent="0.2">
      <c r="C7165" s="294"/>
      <c r="D7165" s="295"/>
      <c r="E7165" s="296"/>
      <c r="F7165" s="297"/>
    </row>
    <row r="7166" spans="3:6" x14ac:dyDescent="0.2">
      <c r="C7166" s="294"/>
      <c r="D7166" s="295"/>
      <c r="E7166" s="296"/>
      <c r="F7166" s="297"/>
    </row>
    <row r="7167" spans="3:6" x14ac:dyDescent="0.2">
      <c r="C7167" s="294"/>
      <c r="D7167" s="295"/>
      <c r="E7167" s="296"/>
      <c r="F7167" s="297"/>
    </row>
    <row r="7168" spans="3:6" x14ac:dyDescent="0.2">
      <c r="C7168" s="294"/>
      <c r="D7168" s="295"/>
      <c r="E7168" s="296"/>
      <c r="F7168" s="297"/>
    </row>
    <row r="7169" spans="3:6" x14ac:dyDescent="0.2">
      <c r="C7169" s="294"/>
      <c r="D7169" s="295"/>
      <c r="E7169" s="296"/>
      <c r="F7169" s="297"/>
    </row>
    <row r="7170" spans="3:6" x14ac:dyDescent="0.2">
      <c r="C7170" s="294"/>
      <c r="D7170" s="295"/>
      <c r="E7170" s="296"/>
      <c r="F7170" s="297"/>
    </row>
    <row r="7171" spans="3:6" x14ac:dyDescent="0.2">
      <c r="C7171" s="294"/>
      <c r="D7171" s="295"/>
      <c r="E7171" s="296"/>
      <c r="F7171" s="297"/>
    </row>
    <row r="7172" spans="3:6" x14ac:dyDescent="0.2">
      <c r="C7172" s="294"/>
      <c r="D7172" s="295"/>
      <c r="E7172" s="296"/>
      <c r="F7172" s="297"/>
    </row>
    <row r="7173" spans="3:6" x14ac:dyDescent="0.2">
      <c r="C7173" s="294"/>
      <c r="D7173" s="295"/>
      <c r="E7173" s="296"/>
      <c r="F7173" s="297"/>
    </row>
    <row r="7174" spans="3:6" x14ac:dyDescent="0.2">
      <c r="C7174" s="294"/>
      <c r="D7174" s="295"/>
      <c r="E7174" s="296"/>
      <c r="F7174" s="297"/>
    </row>
    <row r="7175" spans="3:6" x14ac:dyDescent="0.2">
      <c r="C7175" s="294"/>
      <c r="D7175" s="295"/>
      <c r="E7175" s="296"/>
      <c r="F7175" s="297"/>
    </row>
    <row r="7176" spans="3:6" x14ac:dyDescent="0.2">
      <c r="C7176" s="294"/>
      <c r="D7176" s="295"/>
      <c r="E7176" s="296"/>
      <c r="F7176" s="297"/>
    </row>
    <row r="7177" spans="3:6" x14ac:dyDescent="0.2">
      <c r="C7177" s="294"/>
      <c r="D7177" s="295"/>
      <c r="E7177" s="296"/>
      <c r="F7177" s="297"/>
    </row>
    <row r="7178" spans="3:6" x14ac:dyDescent="0.2">
      <c r="C7178" s="294"/>
      <c r="D7178" s="295"/>
      <c r="E7178" s="296"/>
      <c r="F7178" s="297"/>
    </row>
    <row r="7179" spans="3:6" x14ac:dyDescent="0.2">
      <c r="C7179" s="294"/>
      <c r="D7179" s="295"/>
      <c r="E7179" s="296"/>
      <c r="F7179" s="297"/>
    </row>
    <row r="7180" spans="3:6" x14ac:dyDescent="0.2">
      <c r="C7180" s="294"/>
      <c r="D7180" s="295"/>
      <c r="E7180" s="296"/>
      <c r="F7180" s="297"/>
    </row>
    <row r="7181" spans="3:6" x14ac:dyDescent="0.2">
      <c r="C7181" s="294"/>
      <c r="D7181" s="295"/>
      <c r="E7181" s="296"/>
      <c r="F7181" s="297"/>
    </row>
    <row r="7182" spans="3:6" x14ac:dyDescent="0.2">
      <c r="C7182" s="294"/>
      <c r="D7182" s="295"/>
      <c r="E7182" s="296"/>
      <c r="F7182" s="297"/>
    </row>
    <row r="7183" spans="3:6" x14ac:dyDescent="0.2">
      <c r="C7183" s="294"/>
      <c r="D7183" s="295"/>
      <c r="E7183" s="296"/>
      <c r="F7183" s="297"/>
    </row>
    <row r="7184" spans="3:6" x14ac:dyDescent="0.2">
      <c r="C7184" s="294"/>
      <c r="D7184" s="295"/>
      <c r="E7184" s="296"/>
      <c r="F7184" s="297"/>
    </row>
    <row r="7185" spans="3:6" x14ac:dyDescent="0.2">
      <c r="C7185" s="294"/>
      <c r="D7185" s="295"/>
      <c r="E7185" s="296"/>
      <c r="F7185" s="297"/>
    </row>
    <row r="7186" spans="3:6" x14ac:dyDescent="0.2">
      <c r="C7186" s="294"/>
      <c r="D7186" s="295"/>
      <c r="E7186" s="296"/>
      <c r="F7186" s="297"/>
    </row>
    <row r="7187" spans="3:6" x14ac:dyDescent="0.2">
      <c r="C7187" s="294"/>
      <c r="D7187" s="295"/>
      <c r="E7187" s="296"/>
      <c r="F7187" s="297"/>
    </row>
    <row r="7188" spans="3:6" x14ac:dyDescent="0.2">
      <c r="C7188" s="294"/>
      <c r="D7188" s="295"/>
      <c r="E7188" s="296"/>
      <c r="F7188" s="297"/>
    </row>
    <row r="7189" spans="3:6" x14ac:dyDescent="0.2">
      <c r="C7189" s="294"/>
      <c r="D7189" s="295"/>
      <c r="E7189" s="296"/>
      <c r="F7189" s="297"/>
    </row>
    <row r="7190" spans="3:6" x14ac:dyDescent="0.2">
      <c r="C7190" s="294"/>
      <c r="D7190" s="295"/>
      <c r="E7190" s="296"/>
      <c r="F7190" s="297"/>
    </row>
    <row r="7191" spans="3:6" x14ac:dyDescent="0.2">
      <c r="C7191" s="294"/>
      <c r="D7191" s="295"/>
      <c r="E7191" s="296"/>
      <c r="F7191" s="297"/>
    </row>
    <row r="7192" spans="3:6" x14ac:dyDescent="0.2">
      <c r="C7192" s="294"/>
      <c r="D7192" s="295"/>
      <c r="E7192" s="296"/>
      <c r="F7192" s="297"/>
    </row>
    <row r="7193" spans="3:6" x14ac:dyDescent="0.2">
      <c r="C7193" s="294"/>
      <c r="D7193" s="295"/>
      <c r="E7193" s="296"/>
      <c r="F7193" s="297"/>
    </row>
    <row r="7194" spans="3:6" x14ac:dyDescent="0.2">
      <c r="C7194" s="294"/>
      <c r="D7194" s="295"/>
      <c r="E7194" s="296"/>
      <c r="F7194" s="297"/>
    </row>
    <row r="7195" spans="3:6" x14ac:dyDescent="0.2">
      <c r="C7195" s="294"/>
      <c r="D7195" s="295"/>
      <c r="E7195" s="296"/>
      <c r="F7195" s="297"/>
    </row>
    <row r="7196" spans="3:6" x14ac:dyDescent="0.2">
      <c r="C7196" s="294"/>
      <c r="D7196" s="295"/>
      <c r="E7196" s="296"/>
      <c r="F7196" s="297"/>
    </row>
    <row r="7197" spans="3:6" x14ac:dyDescent="0.2">
      <c r="C7197" s="294"/>
      <c r="D7197" s="295"/>
      <c r="E7197" s="296"/>
      <c r="F7197" s="297"/>
    </row>
    <row r="7198" spans="3:6" x14ac:dyDescent="0.2">
      <c r="C7198" s="294"/>
      <c r="D7198" s="295"/>
      <c r="E7198" s="296"/>
      <c r="F7198" s="297"/>
    </row>
    <row r="7199" spans="3:6" x14ac:dyDescent="0.2">
      <c r="C7199" s="294"/>
      <c r="D7199" s="295"/>
      <c r="E7199" s="296"/>
      <c r="F7199" s="297"/>
    </row>
    <row r="7200" spans="3:6" x14ac:dyDescent="0.2">
      <c r="C7200" s="294"/>
      <c r="D7200" s="295"/>
      <c r="E7200" s="296"/>
      <c r="F7200" s="297"/>
    </row>
    <row r="7201" spans="3:6" x14ac:dyDescent="0.2">
      <c r="C7201" s="294"/>
      <c r="D7201" s="295"/>
      <c r="E7201" s="296"/>
      <c r="F7201" s="297"/>
    </row>
    <row r="7202" spans="3:6" x14ac:dyDescent="0.2">
      <c r="C7202" s="294"/>
      <c r="D7202" s="295"/>
      <c r="E7202" s="296"/>
      <c r="F7202" s="297"/>
    </row>
    <row r="7203" spans="3:6" x14ac:dyDescent="0.2">
      <c r="C7203" s="294"/>
      <c r="D7203" s="295"/>
      <c r="E7203" s="296"/>
      <c r="F7203" s="297"/>
    </row>
    <row r="7204" spans="3:6" x14ac:dyDescent="0.2">
      <c r="C7204" s="294"/>
      <c r="D7204" s="295"/>
      <c r="E7204" s="296"/>
      <c r="F7204" s="297"/>
    </row>
    <row r="7205" spans="3:6" x14ac:dyDescent="0.2">
      <c r="C7205" s="294"/>
      <c r="D7205" s="295"/>
      <c r="E7205" s="296"/>
      <c r="F7205" s="297"/>
    </row>
    <row r="7206" spans="3:6" x14ac:dyDescent="0.2">
      <c r="C7206" s="294"/>
      <c r="D7206" s="295"/>
      <c r="E7206" s="296"/>
      <c r="F7206" s="297"/>
    </row>
    <row r="7207" spans="3:6" x14ac:dyDescent="0.2">
      <c r="C7207" s="294"/>
      <c r="D7207" s="295"/>
      <c r="E7207" s="296"/>
      <c r="F7207" s="297"/>
    </row>
    <row r="7208" spans="3:6" x14ac:dyDescent="0.2">
      <c r="C7208" s="294"/>
      <c r="D7208" s="295"/>
      <c r="E7208" s="296"/>
      <c r="F7208" s="297"/>
    </row>
    <row r="7209" spans="3:6" x14ac:dyDescent="0.2">
      <c r="C7209" s="294"/>
      <c r="D7209" s="295"/>
      <c r="E7209" s="296"/>
      <c r="F7209" s="297"/>
    </row>
    <row r="7210" spans="3:6" x14ac:dyDescent="0.2">
      <c r="C7210" s="294"/>
      <c r="D7210" s="295"/>
      <c r="E7210" s="296"/>
      <c r="F7210" s="297"/>
    </row>
    <row r="7211" spans="3:6" x14ac:dyDescent="0.2">
      <c r="C7211" s="294"/>
      <c r="D7211" s="295"/>
      <c r="E7211" s="296"/>
      <c r="F7211" s="297"/>
    </row>
    <row r="7212" spans="3:6" x14ac:dyDescent="0.2">
      <c r="C7212" s="294"/>
      <c r="D7212" s="295"/>
      <c r="E7212" s="296"/>
      <c r="F7212" s="297"/>
    </row>
    <row r="7213" spans="3:6" x14ac:dyDescent="0.2">
      <c r="C7213" s="294"/>
      <c r="D7213" s="295"/>
      <c r="E7213" s="296"/>
      <c r="F7213" s="297"/>
    </row>
    <row r="7214" spans="3:6" x14ac:dyDescent="0.2">
      <c r="C7214" s="294"/>
      <c r="D7214" s="295"/>
      <c r="E7214" s="296"/>
      <c r="F7214" s="297"/>
    </row>
    <row r="7215" spans="3:6" x14ac:dyDescent="0.2">
      <c r="C7215" s="294"/>
      <c r="D7215" s="295"/>
      <c r="E7215" s="296"/>
      <c r="F7215" s="297"/>
    </row>
    <row r="7216" spans="3:6" x14ac:dyDescent="0.2">
      <c r="C7216" s="294"/>
      <c r="D7216" s="295"/>
      <c r="E7216" s="296"/>
      <c r="F7216" s="297"/>
    </row>
    <row r="7217" spans="3:6" x14ac:dyDescent="0.2">
      <c r="C7217" s="294"/>
      <c r="D7217" s="295"/>
      <c r="E7217" s="296"/>
      <c r="F7217" s="297"/>
    </row>
    <row r="7218" spans="3:6" x14ac:dyDescent="0.2">
      <c r="C7218" s="294"/>
      <c r="D7218" s="295"/>
      <c r="E7218" s="296"/>
      <c r="F7218" s="297"/>
    </row>
    <row r="7219" spans="3:6" x14ac:dyDescent="0.2">
      <c r="C7219" s="294"/>
      <c r="D7219" s="295"/>
      <c r="E7219" s="296"/>
      <c r="F7219" s="297"/>
    </row>
    <row r="7220" spans="3:6" x14ac:dyDescent="0.2">
      <c r="C7220" s="294"/>
      <c r="D7220" s="295"/>
      <c r="E7220" s="296"/>
      <c r="F7220" s="297"/>
    </row>
    <row r="7221" spans="3:6" x14ac:dyDescent="0.2">
      <c r="C7221" s="294"/>
      <c r="D7221" s="295"/>
      <c r="E7221" s="296"/>
      <c r="F7221" s="297"/>
    </row>
    <row r="7222" spans="3:6" x14ac:dyDescent="0.2">
      <c r="C7222" s="294"/>
      <c r="D7222" s="295"/>
      <c r="E7222" s="296"/>
      <c r="F7222" s="297"/>
    </row>
    <row r="7223" spans="3:6" x14ac:dyDescent="0.2">
      <c r="C7223" s="294"/>
      <c r="D7223" s="295"/>
      <c r="E7223" s="296"/>
      <c r="F7223" s="297"/>
    </row>
    <row r="7224" spans="3:6" x14ac:dyDescent="0.2">
      <c r="C7224" s="294"/>
      <c r="D7224" s="295"/>
      <c r="E7224" s="296"/>
      <c r="F7224" s="297"/>
    </row>
    <row r="7225" spans="3:6" x14ac:dyDescent="0.2">
      <c r="C7225" s="294"/>
      <c r="D7225" s="295"/>
      <c r="E7225" s="296"/>
      <c r="F7225" s="297"/>
    </row>
    <row r="7226" spans="3:6" x14ac:dyDescent="0.2">
      <c r="C7226" s="294"/>
      <c r="D7226" s="295"/>
      <c r="E7226" s="296"/>
      <c r="F7226" s="297"/>
    </row>
    <row r="7227" spans="3:6" x14ac:dyDescent="0.2">
      <c r="C7227" s="294"/>
      <c r="D7227" s="295"/>
      <c r="E7227" s="296"/>
      <c r="F7227" s="297"/>
    </row>
    <row r="7228" spans="3:6" x14ac:dyDescent="0.2">
      <c r="C7228" s="294"/>
      <c r="D7228" s="295"/>
      <c r="E7228" s="296"/>
      <c r="F7228" s="297"/>
    </row>
    <row r="7229" spans="3:6" x14ac:dyDescent="0.2">
      <c r="C7229" s="294"/>
      <c r="D7229" s="295"/>
      <c r="E7229" s="296"/>
      <c r="F7229" s="297"/>
    </row>
    <row r="7230" spans="3:6" x14ac:dyDescent="0.2">
      <c r="C7230" s="294"/>
      <c r="D7230" s="295"/>
      <c r="E7230" s="296"/>
      <c r="F7230" s="297"/>
    </row>
    <row r="7231" spans="3:6" x14ac:dyDescent="0.2">
      <c r="C7231" s="294"/>
      <c r="D7231" s="295"/>
      <c r="E7231" s="296"/>
      <c r="F7231" s="297"/>
    </row>
    <row r="7232" spans="3:6" x14ac:dyDescent="0.2">
      <c r="C7232" s="294"/>
      <c r="D7232" s="295"/>
      <c r="E7232" s="296"/>
      <c r="F7232" s="297"/>
    </row>
    <row r="7233" spans="3:6" x14ac:dyDescent="0.2">
      <c r="C7233" s="294"/>
      <c r="D7233" s="295"/>
      <c r="E7233" s="296"/>
      <c r="F7233" s="297"/>
    </row>
    <row r="7234" spans="3:6" x14ac:dyDescent="0.2">
      <c r="C7234" s="294"/>
      <c r="D7234" s="295"/>
      <c r="E7234" s="296"/>
      <c r="F7234" s="297"/>
    </row>
    <row r="7235" spans="3:6" x14ac:dyDescent="0.2">
      <c r="C7235" s="294"/>
      <c r="D7235" s="295"/>
      <c r="E7235" s="296"/>
      <c r="F7235" s="297"/>
    </row>
    <row r="7236" spans="3:6" x14ac:dyDescent="0.2">
      <c r="C7236" s="294"/>
      <c r="D7236" s="295"/>
      <c r="E7236" s="296"/>
      <c r="F7236" s="297"/>
    </row>
    <row r="7237" spans="3:6" x14ac:dyDescent="0.2">
      <c r="C7237" s="294"/>
      <c r="D7237" s="295"/>
      <c r="E7237" s="296"/>
      <c r="F7237" s="297"/>
    </row>
    <row r="7238" spans="3:6" x14ac:dyDescent="0.2">
      <c r="C7238" s="294"/>
      <c r="D7238" s="295"/>
      <c r="E7238" s="296"/>
      <c r="F7238" s="297"/>
    </row>
    <row r="7239" spans="3:6" x14ac:dyDescent="0.2">
      <c r="C7239" s="294"/>
      <c r="D7239" s="295"/>
      <c r="E7239" s="296"/>
      <c r="F7239" s="297"/>
    </row>
    <row r="7240" spans="3:6" x14ac:dyDescent="0.2">
      <c r="C7240" s="294"/>
      <c r="D7240" s="295"/>
      <c r="E7240" s="296"/>
      <c r="F7240" s="297"/>
    </row>
    <row r="7241" spans="3:6" x14ac:dyDescent="0.2">
      <c r="C7241" s="294"/>
      <c r="D7241" s="295"/>
      <c r="E7241" s="296"/>
      <c r="F7241" s="297"/>
    </row>
    <row r="7242" spans="3:6" x14ac:dyDescent="0.2">
      <c r="C7242" s="294"/>
      <c r="D7242" s="295"/>
      <c r="E7242" s="296"/>
      <c r="F7242" s="297"/>
    </row>
    <row r="7243" spans="3:6" x14ac:dyDescent="0.2">
      <c r="C7243" s="294"/>
      <c r="D7243" s="295"/>
      <c r="E7243" s="296"/>
      <c r="F7243" s="297"/>
    </row>
    <row r="7244" spans="3:6" x14ac:dyDescent="0.2">
      <c r="C7244" s="294"/>
      <c r="D7244" s="295"/>
      <c r="E7244" s="296"/>
      <c r="F7244" s="297"/>
    </row>
    <row r="7245" spans="3:6" x14ac:dyDescent="0.2">
      <c r="C7245" s="294"/>
      <c r="D7245" s="295"/>
      <c r="E7245" s="296"/>
      <c r="F7245" s="297"/>
    </row>
    <row r="7246" spans="3:6" x14ac:dyDescent="0.2">
      <c r="C7246" s="294"/>
      <c r="D7246" s="295"/>
      <c r="E7246" s="296"/>
      <c r="F7246" s="297"/>
    </row>
    <row r="7247" spans="3:6" x14ac:dyDescent="0.2">
      <c r="C7247" s="294"/>
      <c r="D7247" s="295"/>
      <c r="E7247" s="296"/>
      <c r="F7247" s="297"/>
    </row>
    <row r="7248" spans="3:6" x14ac:dyDescent="0.2">
      <c r="C7248" s="294"/>
      <c r="D7248" s="295"/>
      <c r="E7248" s="296"/>
      <c r="F7248" s="297"/>
    </row>
    <row r="7249" spans="3:6" x14ac:dyDescent="0.2">
      <c r="C7249" s="294"/>
      <c r="D7249" s="295"/>
      <c r="E7249" s="296"/>
      <c r="F7249" s="297"/>
    </row>
    <row r="7250" spans="3:6" x14ac:dyDescent="0.2">
      <c r="C7250" s="294"/>
      <c r="D7250" s="295"/>
      <c r="E7250" s="296"/>
      <c r="F7250" s="297"/>
    </row>
    <row r="7251" spans="3:6" x14ac:dyDescent="0.2">
      <c r="C7251" s="294"/>
      <c r="D7251" s="295"/>
      <c r="E7251" s="296"/>
      <c r="F7251" s="297"/>
    </row>
    <row r="7252" spans="3:6" x14ac:dyDescent="0.2">
      <c r="C7252" s="294"/>
      <c r="D7252" s="295"/>
      <c r="E7252" s="296"/>
      <c r="F7252" s="297"/>
    </row>
    <row r="7253" spans="3:6" x14ac:dyDescent="0.2">
      <c r="C7253" s="294"/>
      <c r="D7253" s="295"/>
      <c r="E7253" s="296"/>
      <c r="F7253" s="297"/>
    </row>
    <row r="7254" spans="3:6" x14ac:dyDescent="0.2">
      <c r="C7254" s="294"/>
      <c r="D7254" s="295"/>
      <c r="E7254" s="296"/>
      <c r="F7254" s="297"/>
    </row>
    <row r="7255" spans="3:6" x14ac:dyDescent="0.2">
      <c r="C7255" s="294"/>
      <c r="D7255" s="295"/>
      <c r="E7255" s="296"/>
      <c r="F7255" s="297"/>
    </row>
    <row r="7256" spans="3:6" x14ac:dyDescent="0.2">
      <c r="C7256" s="294"/>
      <c r="D7256" s="295"/>
      <c r="E7256" s="296"/>
      <c r="F7256" s="297"/>
    </row>
    <row r="7257" spans="3:6" x14ac:dyDescent="0.2">
      <c r="C7257" s="294"/>
      <c r="D7257" s="295"/>
      <c r="E7257" s="296"/>
      <c r="F7257" s="297"/>
    </row>
    <row r="7258" spans="3:6" x14ac:dyDescent="0.2">
      <c r="C7258" s="294"/>
      <c r="D7258" s="295"/>
      <c r="E7258" s="296"/>
      <c r="F7258" s="297"/>
    </row>
    <row r="7259" spans="3:6" x14ac:dyDescent="0.2">
      <c r="C7259" s="294"/>
      <c r="D7259" s="295"/>
      <c r="E7259" s="296"/>
      <c r="F7259" s="297"/>
    </row>
    <row r="7260" spans="3:6" x14ac:dyDescent="0.2">
      <c r="C7260" s="294"/>
      <c r="D7260" s="295"/>
      <c r="E7260" s="296"/>
      <c r="F7260" s="297"/>
    </row>
    <row r="7261" spans="3:6" x14ac:dyDescent="0.2">
      <c r="C7261" s="294"/>
      <c r="D7261" s="295"/>
      <c r="E7261" s="296"/>
      <c r="F7261" s="297"/>
    </row>
    <row r="7262" spans="3:6" x14ac:dyDescent="0.2">
      <c r="C7262" s="294"/>
      <c r="D7262" s="295"/>
      <c r="E7262" s="296"/>
      <c r="F7262" s="297"/>
    </row>
    <row r="7263" spans="3:6" x14ac:dyDescent="0.2">
      <c r="C7263" s="294"/>
      <c r="D7263" s="295"/>
      <c r="E7263" s="296"/>
      <c r="F7263" s="297"/>
    </row>
    <row r="7264" spans="3:6" x14ac:dyDescent="0.2">
      <c r="C7264" s="294"/>
      <c r="D7264" s="295"/>
      <c r="E7264" s="296"/>
      <c r="F7264" s="297"/>
    </row>
    <row r="7265" spans="3:6" x14ac:dyDescent="0.2">
      <c r="C7265" s="294"/>
      <c r="D7265" s="295"/>
      <c r="E7265" s="296"/>
      <c r="F7265" s="297"/>
    </row>
    <row r="7266" spans="3:6" x14ac:dyDescent="0.2">
      <c r="C7266" s="294"/>
      <c r="D7266" s="295"/>
      <c r="E7266" s="296"/>
      <c r="F7266" s="297"/>
    </row>
    <row r="7267" spans="3:6" x14ac:dyDescent="0.2">
      <c r="C7267" s="294"/>
      <c r="D7267" s="295"/>
      <c r="E7267" s="296"/>
      <c r="F7267" s="297"/>
    </row>
    <row r="7268" spans="3:6" x14ac:dyDescent="0.2">
      <c r="C7268" s="294"/>
      <c r="D7268" s="295"/>
      <c r="E7268" s="296"/>
      <c r="F7268" s="297"/>
    </row>
    <row r="7269" spans="3:6" x14ac:dyDescent="0.2">
      <c r="C7269" s="294"/>
      <c r="D7269" s="295"/>
      <c r="E7269" s="296"/>
      <c r="F7269" s="297"/>
    </row>
    <row r="7270" spans="3:6" x14ac:dyDescent="0.2">
      <c r="C7270" s="294"/>
      <c r="D7270" s="295"/>
      <c r="E7270" s="296"/>
      <c r="F7270" s="297"/>
    </row>
    <row r="7271" spans="3:6" x14ac:dyDescent="0.2">
      <c r="C7271" s="294"/>
      <c r="D7271" s="295"/>
      <c r="E7271" s="296"/>
      <c r="F7271" s="297"/>
    </row>
    <row r="7272" spans="3:6" x14ac:dyDescent="0.2">
      <c r="C7272" s="294"/>
      <c r="D7272" s="295"/>
      <c r="E7272" s="296"/>
      <c r="F7272" s="297"/>
    </row>
    <row r="7273" spans="3:6" x14ac:dyDescent="0.2">
      <c r="C7273" s="294"/>
      <c r="D7273" s="295"/>
      <c r="E7273" s="296"/>
      <c r="F7273" s="297"/>
    </row>
    <row r="7274" spans="3:6" x14ac:dyDescent="0.2">
      <c r="C7274" s="294"/>
      <c r="D7274" s="295"/>
      <c r="E7274" s="296"/>
      <c r="F7274" s="297"/>
    </row>
    <row r="7275" spans="3:6" x14ac:dyDescent="0.2">
      <c r="C7275" s="294"/>
      <c r="D7275" s="295"/>
      <c r="E7275" s="296"/>
      <c r="F7275" s="297"/>
    </row>
    <row r="7276" spans="3:6" x14ac:dyDescent="0.2">
      <c r="C7276" s="294"/>
      <c r="D7276" s="295"/>
      <c r="E7276" s="296"/>
      <c r="F7276" s="297"/>
    </row>
    <row r="7277" spans="3:6" x14ac:dyDescent="0.2">
      <c r="C7277" s="294"/>
      <c r="D7277" s="295"/>
      <c r="E7277" s="296"/>
      <c r="F7277" s="297"/>
    </row>
    <row r="7278" spans="3:6" x14ac:dyDescent="0.2">
      <c r="C7278" s="294"/>
      <c r="D7278" s="295"/>
      <c r="E7278" s="296"/>
      <c r="F7278" s="297"/>
    </row>
    <row r="7279" spans="3:6" x14ac:dyDescent="0.2">
      <c r="C7279" s="294"/>
      <c r="D7279" s="295"/>
      <c r="E7279" s="296"/>
      <c r="F7279" s="297"/>
    </row>
    <row r="7280" spans="3:6" x14ac:dyDescent="0.2">
      <c r="C7280" s="294"/>
      <c r="D7280" s="295"/>
      <c r="E7280" s="296"/>
      <c r="F7280" s="297"/>
    </row>
    <row r="7281" spans="3:6" x14ac:dyDescent="0.2">
      <c r="C7281" s="294"/>
      <c r="D7281" s="295"/>
      <c r="E7281" s="296"/>
      <c r="F7281" s="297"/>
    </row>
    <row r="7282" spans="3:6" x14ac:dyDescent="0.2">
      <c r="C7282" s="294"/>
      <c r="D7282" s="295"/>
      <c r="E7282" s="296"/>
      <c r="F7282" s="297"/>
    </row>
    <row r="7283" spans="3:6" x14ac:dyDescent="0.2">
      <c r="C7283" s="294"/>
      <c r="D7283" s="295"/>
      <c r="E7283" s="296"/>
      <c r="F7283" s="297"/>
    </row>
    <row r="7284" spans="3:6" x14ac:dyDescent="0.2">
      <c r="C7284" s="294"/>
      <c r="D7284" s="295"/>
      <c r="E7284" s="296"/>
      <c r="F7284" s="297"/>
    </row>
    <row r="7285" spans="3:6" x14ac:dyDescent="0.2">
      <c r="C7285" s="294"/>
      <c r="D7285" s="295"/>
      <c r="E7285" s="296"/>
      <c r="F7285" s="297"/>
    </row>
    <row r="7286" spans="3:6" x14ac:dyDescent="0.2">
      <c r="C7286" s="294"/>
      <c r="D7286" s="295"/>
      <c r="E7286" s="296"/>
      <c r="F7286" s="297"/>
    </row>
    <row r="7287" spans="3:6" x14ac:dyDescent="0.2">
      <c r="C7287" s="294"/>
      <c r="D7287" s="295"/>
      <c r="E7287" s="296"/>
      <c r="F7287" s="297"/>
    </row>
    <row r="7288" spans="3:6" x14ac:dyDescent="0.2">
      <c r="C7288" s="294"/>
      <c r="D7288" s="295"/>
      <c r="E7288" s="296"/>
      <c r="F7288" s="297"/>
    </row>
    <row r="7289" spans="3:6" x14ac:dyDescent="0.2">
      <c r="C7289" s="294"/>
      <c r="D7289" s="295"/>
      <c r="E7289" s="296"/>
      <c r="F7289" s="297"/>
    </row>
    <row r="7290" spans="3:6" x14ac:dyDescent="0.2">
      <c r="C7290" s="294"/>
      <c r="D7290" s="295"/>
      <c r="E7290" s="296"/>
      <c r="F7290" s="297"/>
    </row>
    <row r="7291" spans="3:6" x14ac:dyDescent="0.2">
      <c r="C7291" s="294"/>
      <c r="D7291" s="295"/>
      <c r="E7291" s="296"/>
      <c r="F7291" s="297"/>
    </row>
    <row r="7292" spans="3:6" x14ac:dyDescent="0.2">
      <c r="C7292" s="294"/>
      <c r="D7292" s="295"/>
      <c r="E7292" s="296"/>
      <c r="F7292" s="297"/>
    </row>
    <row r="7293" spans="3:6" x14ac:dyDescent="0.2">
      <c r="C7293" s="294"/>
      <c r="D7293" s="295"/>
      <c r="E7293" s="296"/>
      <c r="F7293" s="297"/>
    </row>
    <row r="7294" spans="3:6" x14ac:dyDescent="0.2">
      <c r="C7294" s="294"/>
      <c r="D7294" s="295"/>
      <c r="E7294" s="296"/>
      <c r="F7294" s="297"/>
    </row>
    <row r="7295" spans="3:6" x14ac:dyDescent="0.2">
      <c r="C7295" s="294"/>
      <c r="D7295" s="295"/>
      <c r="E7295" s="296"/>
      <c r="F7295" s="297"/>
    </row>
    <row r="7296" spans="3:6" x14ac:dyDescent="0.2">
      <c r="C7296" s="294"/>
      <c r="D7296" s="295"/>
      <c r="E7296" s="296"/>
      <c r="F7296" s="297"/>
    </row>
    <row r="7297" spans="3:6" x14ac:dyDescent="0.2">
      <c r="C7297" s="294"/>
      <c r="D7297" s="295"/>
      <c r="E7297" s="296"/>
      <c r="F7297" s="297"/>
    </row>
    <row r="7298" spans="3:6" x14ac:dyDescent="0.2">
      <c r="C7298" s="294"/>
      <c r="D7298" s="295"/>
      <c r="E7298" s="296"/>
      <c r="F7298" s="297"/>
    </row>
    <row r="7299" spans="3:6" x14ac:dyDescent="0.2">
      <c r="C7299" s="294"/>
      <c r="D7299" s="295"/>
      <c r="E7299" s="296"/>
      <c r="F7299" s="297"/>
    </row>
    <row r="7300" spans="3:6" x14ac:dyDescent="0.2">
      <c r="C7300" s="294"/>
      <c r="D7300" s="295"/>
      <c r="E7300" s="296"/>
      <c r="F7300" s="297"/>
    </row>
    <row r="7301" spans="3:6" x14ac:dyDescent="0.2">
      <c r="C7301" s="294"/>
      <c r="D7301" s="295"/>
      <c r="E7301" s="296"/>
      <c r="F7301" s="297"/>
    </row>
    <row r="7302" spans="3:6" x14ac:dyDescent="0.2">
      <c r="C7302" s="294"/>
      <c r="D7302" s="295"/>
      <c r="E7302" s="296"/>
      <c r="F7302" s="297"/>
    </row>
    <row r="7303" spans="3:6" x14ac:dyDescent="0.2">
      <c r="C7303" s="294"/>
      <c r="D7303" s="295"/>
      <c r="E7303" s="296"/>
      <c r="F7303" s="297"/>
    </row>
    <row r="7304" spans="3:6" x14ac:dyDescent="0.2">
      <c r="C7304" s="294"/>
      <c r="D7304" s="295"/>
      <c r="E7304" s="296"/>
      <c r="F7304" s="297"/>
    </row>
    <row r="7305" spans="3:6" x14ac:dyDescent="0.2">
      <c r="C7305" s="294"/>
      <c r="D7305" s="295"/>
      <c r="E7305" s="296"/>
      <c r="F7305" s="297"/>
    </row>
    <row r="7306" spans="3:6" x14ac:dyDescent="0.2">
      <c r="C7306" s="294"/>
      <c r="D7306" s="295"/>
      <c r="E7306" s="296"/>
      <c r="F7306" s="297"/>
    </row>
    <row r="7307" spans="3:6" x14ac:dyDescent="0.2">
      <c r="C7307" s="294"/>
      <c r="D7307" s="295"/>
      <c r="E7307" s="296"/>
      <c r="F7307" s="297"/>
    </row>
    <row r="7308" spans="3:6" x14ac:dyDescent="0.2">
      <c r="C7308" s="294"/>
      <c r="D7308" s="295"/>
      <c r="E7308" s="296"/>
      <c r="F7308" s="297"/>
    </row>
    <row r="7309" spans="3:6" x14ac:dyDescent="0.2">
      <c r="C7309" s="294"/>
      <c r="D7309" s="295"/>
      <c r="E7309" s="296"/>
      <c r="F7309" s="297"/>
    </row>
    <row r="7310" spans="3:6" x14ac:dyDescent="0.2">
      <c r="C7310" s="294"/>
      <c r="D7310" s="295"/>
      <c r="E7310" s="296"/>
      <c r="F7310" s="297"/>
    </row>
    <row r="7311" spans="3:6" x14ac:dyDescent="0.2">
      <c r="C7311" s="294"/>
      <c r="D7311" s="295"/>
      <c r="E7311" s="296"/>
      <c r="F7311" s="297"/>
    </row>
    <row r="7312" spans="3:6" x14ac:dyDescent="0.2">
      <c r="C7312" s="294"/>
      <c r="D7312" s="295"/>
      <c r="E7312" s="296"/>
      <c r="F7312" s="297"/>
    </row>
    <row r="7313" spans="3:6" x14ac:dyDescent="0.2">
      <c r="C7313" s="294"/>
      <c r="D7313" s="295"/>
      <c r="E7313" s="296"/>
      <c r="F7313" s="297"/>
    </row>
    <row r="7314" spans="3:6" x14ac:dyDescent="0.2">
      <c r="C7314" s="294"/>
      <c r="D7314" s="295"/>
      <c r="E7314" s="296"/>
      <c r="F7314" s="297"/>
    </row>
    <row r="7315" spans="3:6" x14ac:dyDescent="0.2">
      <c r="C7315" s="294"/>
      <c r="D7315" s="295"/>
      <c r="E7315" s="296"/>
      <c r="F7315" s="297"/>
    </row>
    <row r="7316" spans="3:6" x14ac:dyDescent="0.2">
      <c r="C7316" s="294"/>
      <c r="D7316" s="295"/>
      <c r="E7316" s="296"/>
      <c r="F7316" s="297"/>
    </row>
    <row r="7317" spans="3:6" x14ac:dyDescent="0.2">
      <c r="C7317" s="294"/>
      <c r="D7317" s="295"/>
      <c r="E7317" s="296"/>
      <c r="F7317" s="297"/>
    </row>
    <row r="7318" spans="3:6" x14ac:dyDescent="0.2">
      <c r="C7318" s="294"/>
      <c r="D7318" s="295"/>
      <c r="E7318" s="296"/>
      <c r="F7318" s="297"/>
    </row>
    <row r="7319" spans="3:6" x14ac:dyDescent="0.2">
      <c r="C7319" s="294"/>
      <c r="D7319" s="295"/>
      <c r="E7319" s="296"/>
      <c r="F7319" s="297"/>
    </row>
    <row r="7320" spans="3:6" x14ac:dyDescent="0.2">
      <c r="C7320" s="294"/>
      <c r="D7320" s="295"/>
      <c r="E7320" s="296"/>
      <c r="F7320" s="297"/>
    </row>
    <row r="7321" spans="3:6" x14ac:dyDescent="0.2">
      <c r="C7321" s="294"/>
      <c r="D7321" s="295"/>
      <c r="E7321" s="296"/>
      <c r="F7321" s="297"/>
    </row>
    <row r="7322" spans="3:6" x14ac:dyDescent="0.2">
      <c r="C7322" s="294"/>
      <c r="D7322" s="295"/>
      <c r="E7322" s="296"/>
      <c r="F7322" s="297"/>
    </row>
    <row r="7323" spans="3:6" x14ac:dyDescent="0.2">
      <c r="C7323" s="294"/>
      <c r="D7323" s="295"/>
      <c r="E7323" s="296"/>
      <c r="F7323" s="297"/>
    </row>
    <row r="7324" spans="3:6" x14ac:dyDescent="0.2">
      <c r="C7324" s="294"/>
      <c r="D7324" s="295"/>
      <c r="E7324" s="296"/>
      <c r="F7324" s="297"/>
    </row>
    <row r="7325" spans="3:6" x14ac:dyDescent="0.2">
      <c r="C7325" s="294"/>
      <c r="D7325" s="295"/>
      <c r="E7325" s="296"/>
      <c r="F7325" s="297"/>
    </row>
    <row r="7326" spans="3:6" x14ac:dyDescent="0.2">
      <c r="C7326" s="294"/>
      <c r="D7326" s="295"/>
      <c r="E7326" s="296"/>
      <c r="F7326" s="297"/>
    </row>
    <row r="7327" spans="3:6" x14ac:dyDescent="0.2">
      <c r="C7327" s="294"/>
      <c r="D7327" s="295"/>
      <c r="E7327" s="296"/>
      <c r="F7327" s="297"/>
    </row>
    <row r="7328" spans="3:6" x14ac:dyDescent="0.2">
      <c r="C7328" s="294"/>
      <c r="D7328" s="295"/>
      <c r="E7328" s="296"/>
      <c r="F7328" s="297"/>
    </row>
    <row r="7329" spans="3:6" x14ac:dyDescent="0.2">
      <c r="C7329" s="294"/>
      <c r="D7329" s="295"/>
      <c r="E7329" s="296"/>
      <c r="F7329" s="297"/>
    </row>
    <row r="7330" spans="3:6" x14ac:dyDescent="0.2">
      <c r="C7330" s="294"/>
      <c r="D7330" s="295"/>
      <c r="E7330" s="296"/>
      <c r="F7330" s="297"/>
    </row>
    <row r="7331" spans="3:6" x14ac:dyDescent="0.2">
      <c r="C7331" s="294"/>
      <c r="D7331" s="295"/>
      <c r="E7331" s="296"/>
      <c r="F7331" s="297"/>
    </row>
    <row r="7332" spans="3:6" x14ac:dyDescent="0.2">
      <c r="C7332" s="294"/>
      <c r="D7332" s="295"/>
      <c r="E7332" s="296"/>
      <c r="F7332" s="297"/>
    </row>
    <row r="7333" spans="3:6" x14ac:dyDescent="0.2">
      <c r="C7333" s="294"/>
      <c r="D7333" s="295"/>
      <c r="E7333" s="296"/>
      <c r="F7333" s="297"/>
    </row>
    <row r="7334" spans="3:6" x14ac:dyDescent="0.2">
      <c r="C7334" s="294"/>
      <c r="D7334" s="295"/>
      <c r="E7334" s="296"/>
      <c r="F7334" s="297"/>
    </row>
    <row r="7335" spans="3:6" x14ac:dyDescent="0.2">
      <c r="C7335" s="294"/>
      <c r="D7335" s="295"/>
      <c r="E7335" s="296"/>
      <c r="F7335" s="297"/>
    </row>
    <row r="7336" spans="3:6" x14ac:dyDescent="0.2">
      <c r="C7336" s="294"/>
      <c r="D7336" s="295"/>
      <c r="E7336" s="296"/>
      <c r="F7336" s="297"/>
    </row>
    <row r="7337" spans="3:6" x14ac:dyDescent="0.2">
      <c r="C7337" s="294"/>
      <c r="D7337" s="295"/>
      <c r="E7337" s="296"/>
      <c r="F7337" s="297"/>
    </row>
    <row r="7338" spans="3:6" x14ac:dyDescent="0.2">
      <c r="C7338" s="294"/>
      <c r="D7338" s="295"/>
      <c r="E7338" s="296"/>
      <c r="F7338" s="297"/>
    </row>
    <row r="7339" spans="3:6" x14ac:dyDescent="0.2">
      <c r="C7339" s="294"/>
      <c r="D7339" s="295"/>
      <c r="E7339" s="296"/>
      <c r="F7339" s="297"/>
    </row>
    <row r="7340" spans="3:6" x14ac:dyDescent="0.2">
      <c r="C7340" s="294"/>
      <c r="D7340" s="295"/>
      <c r="E7340" s="296"/>
      <c r="F7340" s="297"/>
    </row>
    <row r="7341" spans="3:6" x14ac:dyDescent="0.2">
      <c r="C7341" s="294"/>
      <c r="D7341" s="295"/>
      <c r="E7341" s="296"/>
      <c r="F7341" s="297"/>
    </row>
    <row r="7342" spans="3:6" x14ac:dyDescent="0.2">
      <c r="C7342" s="294"/>
      <c r="D7342" s="295"/>
      <c r="E7342" s="296"/>
      <c r="F7342" s="297"/>
    </row>
    <row r="7343" spans="3:6" x14ac:dyDescent="0.2">
      <c r="C7343" s="294"/>
      <c r="D7343" s="295"/>
      <c r="E7343" s="296"/>
      <c r="F7343" s="297"/>
    </row>
    <row r="7344" spans="3:6" x14ac:dyDescent="0.2">
      <c r="C7344" s="294"/>
      <c r="D7344" s="295"/>
      <c r="E7344" s="296"/>
      <c r="F7344" s="297"/>
    </row>
    <row r="7345" spans="3:6" x14ac:dyDescent="0.2">
      <c r="C7345" s="294"/>
      <c r="D7345" s="295"/>
      <c r="E7345" s="296"/>
      <c r="F7345" s="297"/>
    </row>
    <row r="7346" spans="3:6" x14ac:dyDescent="0.2">
      <c r="C7346" s="294"/>
      <c r="D7346" s="295"/>
      <c r="E7346" s="296"/>
      <c r="F7346" s="297"/>
    </row>
    <row r="7347" spans="3:6" x14ac:dyDescent="0.2">
      <c r="C7347" s="294"/>
      <c r="D7347" s="295"/>
      <c r="E7347" s="296"/>
      <c r="F7347" s="297"/>
    </row>
    <row r="7348" spans="3:6" x14ac:dyDescent="0.2">
      <c r="C7348" s="294"/>
      <c r="D7348" s="295"/>
      <c r="E7348" s="296"/>
      <c r="F7348" s="297"/>
    </row>
    <row r="7349" spans="3:6" x14ac:dyDescent="0.2">
      <c r="C7349" s="294"/>
      <c r="D7349" s="295"/>
      <c r="E7349" s="296"/>
      <c r="F7349" s="297"/>
    </row>
    <row r="7350" spans="3:6" x14ac:dyDescent="0.2">
      <c r="C7350" s="294"/>
      <c r="D7350" s="295"/>
      <c r="E7350" s="296"/>
      <c r="F7350" s="297"/>
    </row>
    <row r="7351" spans="3:6" x14ac:dyDescent="0.2">
      <c r="C7351" s="294"/>
      <c r="D7351" s="295"/>
      <c r="E7351" s="296"/>
      <c r="F7351" s="297"/>
    </row>
    <row r="7352" spans="3:6" x14ac:dyDescent="0.2">
      <c r="C7352" s="294"/>
      <c r="D7352" s="295"/>
      <c r="E7352" s="296"/>
      <c r="F7352" s="297"/>
    </row>
    <row r="7353" spans="3:6" x14ac:dyDescent="0.2">
      <c r="C7353" s="294"/>
      <c r="D7353" s="295"/>
      <c r="E7353" s="296"/>
      <c r="F7353" s="297"/>
    </row>
    <row r="7354" spans="3:6" x14ac:dyDescent="0.2">
      <c r="C7354" s="294"/>
      <c r="D7354" s="295"/>
      <c r="E7354" s="296"/>
      <c r="F7354" s="297"/>
    </row>
    <row r="7355" spans="3:6" x14ac:dyDescent="0.2">
      <c r="C7355" s="294"/>
      <c r="D7355" s="295"/>
      <c r="E7355" s="296"/>
      <c r="F7355" s="297"/>
    </row>
    <row r="7356" spans="3:6" x14ac:dyDescent="0.2">
      <c r="C7356" s="294"/>
      <c r="D7356" s="295"/>
      <c r="E7356" s="296"/>
      <c r="F7356" s="297"/>
    </row>
    <row r="7357" spans="3:6" x14ac:dyDescent="0.2">
      <c r="C7357" s="294"/>
      <c r="D7357" s="295"/>
      <c r="E7357" s="296"/>
      <c r="F7357" s="297"/>
    </row>
    <row r="7358" spans="3:6" x14ac:dyDescent="0.2">
      <c r="C7358" s="294"/>
      <c r="D7358" s="295"/>
      <c r="E7358" s="296"/>
      <c r="F7358" s="297"/>
    </row>
    <row r="7359" spans="3:6" x14ac:dyDescent="0.2">
      <c r="C7359" s="294"/>
      <c r="D7359" s="295"/>
      <c r="E7359" s="296"/>
      <c r="F7359" s="297"/>
    </row>
    <row r="7360" spans="3:6" x14ac:dyDescent="0.2">
      <c r="C7360" s="294"/>
      <c r="D7360" s="295"/>
      <c r="E7360" s="296"/>
      <c r="F7360" s="297"/>
    </row>
    <row r="7361" spans="3:6" x14ac:dyDescent="0.2">
      <c r="C7361" s="294"/>
      <c r="D7361" s="295"/>
      <c r="E7361" s="296"/>
      <c r="F7361" s="297"/>
    </row>
    <row r="7362" spans="3:6" x14ac:dyDescent="0.2">
      <c r="C7362" s="294"/>
      <c r="D7362" s="295"/>
      <c r="E7362" s="296"/>
      <c r="F7362" s="297"/>
    </row>
    <row r="7363" spans="3:6" x14ac:dyDescent="0.2">
      <c r="C7363" s="294"/>
      <c r="D7363" s="295"/>
      <c r="E7363" s="296"/>
      <c r="F7363" s="297"/>
    </row>
    <row r="7364" spans="3:6" x14ac:dyDescent="0.2">
      <c r="C7364" s="294"/>
      <c r="D7364" s="295"/>
      <c r="E7364" s="296"/>
      <c r="F7364" s="297"/>
    </row>
    <row r="7365" spans="3:6" x14ac:dyDescent="0.2">
      <c r="C7365" s="294"/>
      <c r="D7365" s="295"/>
      <c r="E7365" s="296"/>
      <c r="F7365" s="297"/>
    </row>
    <row r="7366" spans="3:6" x14ac:dyDescent="0.2">
      <c r="C7366" s="294"/>
      <c r="D7366" s="295"/>
      <c r="E7366" s="296"/>
      <c r="F7366" s="297"/>
    </row>
    <row r="7367" spans="3:6" x14ac:dyDescent="0.2">
      <c r="C7367" s="294"/>
      <c r="D7367" s="295"/>
      <c r="E7367" s="296"/>
      <c r="F7367" s="297"/>
    </row>
    <row r="7368" spans="3:6" x14ac:dyDescent="0.2">
      <c r="C7368" s="294"/>
      <c r="D7368" s="295"/>
      <c r="E7368" s="296"/>
      <c r="F7368" s="297"/>
    </row>
    <row r="7369" spans="3:6" x14ac:dyDescent="0.2">
      <c r="C7369" s="294"/>
      <c r="D7369" s="295"/>
      <c r="E7369" s="296"/>
      <c r="F7369" s="297"/>
    </row>
    <row r="7370" spans="3:6" x14ac:dyDescent="0.2">
      <c r="C7370" s="294"/>
      <c r="D7370" s="295"/>
      <c r="E7370" s="296"/>
      <c r="F7370" s="297"/>
    </row>
    <row r="7371" spans="3:6" x14ac:dyDescent="0.2">
      <c r="C7371" s="294"/>
      <c r="D7371" s="295"/>
      <c r="E7371" s="296"/>
      <c r="F7371" s="297"/>
    </row>
    <row r="7372" spans="3:6" x14ac:dyDescent="0.2">
      <c r="C7372" s="294"/>
      <c r="D7372" s="295"/>
      <c r="E7372" s="296"/>
      <c r="F7372" s="297"/>
    </row>
    <row r="7373" spans="3:6" x14ac:dyDescent="0.2">
      <c r="C7373" s="294"/>
      <c r="D7373" s="295"/>
      <c r="E7373" s="296"/>
      <c r="F7373" s="297"/>
    </row>
    <row r="7374" spans="3:6" x14ac:dyDescent="0.2">
      <c r="C7374" s="294"/>
      <c r="D7374" s="295"/>
      <c r="E7374" s="296"/>
      <c r="F7374" s="297"/>
    </row>
    <row r="7375" spans="3:6" x14ac:dyDescent="0.2">
      <c r="C7375" s="294"/>
      <c r="D7375" s="295"/>
      <c r="E7375" s="296"/>
      <c r="F7375" s="297"/>
    </row>
    <row r="7376" spans="3:6" x14ac:dyDescent="0.2">
      <c r="C7376" s="294"/>
      <c r="D7376" s="295"/>
      <c r="E7376" s="296"/>
      <c r="F7376" s="297"/>
    </row>
    <row r="7377" spans="3:6" x14ac:dyDescent="0.2">
      <c r="C7377" s="294"/>
      <c r="D7377" s="295"/>
      <c r="E7377" s="296"/>
      <c r="F7377" s="297"/>
    </row>
    <row r="7378" spans="3:6" x14ac:dyDescent="0.2">
      <c r="C7378" s="294"/>
      <c r="D7378" s="295"/>
      <c r="E7378" s="296"/>
      <c r="F7378" s="297"/>
    </row>
    <row r="7379" spans="3:6" x14ac:dyDescent="0.2">
      <c r="C7379" s="294"/>
      <c r="D7379" s="295"/>
      <c r="E7379" s="296"/>
      <c r="F7379" s="297"/>
    </row>
    <row r="7380" spans="3:6" x14ac:dyDescent="0.2">
      <c r="C7380" s="294"/>
      <c r="D7380" s="295"/>
      <c r="E7380" s="296"/>
      <c r="F7380" s="297"/>
    </row>
    <row r="7381" spans="3:6" x14ac:dyDescent="0.2">
      <c r="C7381" s="294"/>
      <c r="D7381" s="295"/>
      <c r="E7381" s="296"/>
      <c r="F7381" s="297"/>
    </row>
    <row r="7382" spans="3:6" x14ac:dyDescent="0.2">
      <c r="C7382" s="294"/>
      <c r="D7382" s="295"/>
      <c r="E7382" s="296"/>
      <c r="F7382" s="297"/>
    </row>
    <row r="7383" spans="3:6" x14ac:dyDescent="0.2">
      <c r="C7383" s="294"/>
      <c r="D7383" s="295"/>
      <c r="E7383" s="296"/>
      <c r="F7383" s="297"/>
    </row>
    <row r="7384" spans="3:6" x14ac:dyDescent="0.2">
      <c r="C7384" s="294"/>
      <c r="D7384" s="295"/>
      <c r="E7384" s="296"/>
      <c r="F7384" s="297"/>
    </row>
    <row r="7385" spans="3:6" x14ac:dyDescent="0.2">
      <c r="C7385" s="294"/>
      <c r="D7385" s="295"/>
      <c r="E7385" s="296"/>
      <c r="F7385" s="297"/>
    </row>
    <row r="7386" spans="3:6" x14ac:dyDescent="0.2">
      <c r="C7386" s="294"/>
      <c r="D7386" s="295"/>
      <c r="E7386" s="296"/>
      <c r="F7386" s="297"/>
    </row>
    <row r="7387" spans="3:6" x14ac:dyDescent="0.2">
      <c r="C7387" s="294"/>
      <c r="D7387" s="295"/>
      <c r="E7387" s="296"/>
      <c r="F7387" s="297"/>
    </row>
    <row r="7388" spans="3:6" x14ac:dyDescent="0.2">
      <c r="C7388" s="294"/>
      <c r="D7388" s="295"/>
      <c r="E7388" s="296"/>
      <c r="F7388" s="297"/>
    </row>
    <row r="7389" spans="3:6" x14ac:dyDescent="0.2">
      <c r="C7389" s="294"/>
      <c r="D7389" s="295"/>
      <c r="E7389" s="296"/>
      <c r="F7389" s="297"/>
    </row>
    <row r="7390" spans="3:6" x14ac:dyDescent="0.2">
      <c r="C7390" s="294"/>
      <c r="D7390" s="295"/>
      <c r="E7390" s="296"/>
      <c r="F7390" s="297"/>
    </row>
    <row r="7391" spans="3:6" x14ac:dyDescent="0.2">
      <c r="C7391" s="294"/>
      <c r="D7391" s="295"/>
      <c r="E7391" s="296"/>
      <c r="F7391" s="297"/>
    </row>
    <row r="7392" spans="3:6" x14ac:dyDescent="0.2">
      <c r="C7392" s="294"/>
      <c r="D7392" s="295"/>
      <c r="E7392" s="296"/>
      <c r="F7392" s="297"/>
    </row>
    <row r="7393" spans="3:6" x14ac:dyDescent="0.2">
      <c r="C7393" s="294"/>
      <c r="D7393" s="295"/>
      <c r="E7393" s="296"/>
      <c r="F7393" s="297"/>
    </row>
    <row r="7394" spans="3:6" x14ac:dyDescent="0.2">
      <c r="C7394" s="294"/>
      <c r="D7394" s="295"/>
      <c r="E7394" s="296"/>
      <c r="F7394" s="297"/>
    </row>
    <row r="7395" spans="3:6" x14ac:dyDescent="0.2">
      <c r="C7395" s="294"/>
      <c r="D7395" s="295"/>
      <c r="E7395" s="296"/>
      <c r="F7395" s="297"/>
    </row>
    <row r="7396" spans="3:6" x14ac:dyDescent="0.2">
      <c r="C7396" s="294"/>
      <c r="D7396" s="295"/>
      <c r="E7396" s="296"/>
      <c r="F7396" s="297"/>
    </row>
    <row r="7397" spans="3:6" x14ac:dyDescent="0.2">
      <c r="C7397" s="294"/>
      <c r="D7397" s="295"/>
      <c r="E7397" s="296"/>
      <c r="F7397" s="297"/>
    </row>
    <row r="7398" spans="3:6" x14ac:dyDescent="0.2">
      <c r="C7398" s="294"/>
      <c r="D7398" s="295"/>
      <c r="E7398" s="296"/>
      <c r="F7398" s="297"/>
    </row>
    <row r="7399" spans="3:6" x14ac:dyDescent="0.2">
      <c r="C7399" s="294"/>
      <c r="D7399" s="295"/>
      <c r="E7399" s="296"/>
      <c r="F7399" s="297"/>
    </row>
    <row r="7400" spans="3:6" x14ac:dyDescent="0.2">
      <c r="C7400" s="294"/>
      <c r="D7400" s="295"/>
      <c r="E7400" s="296"/>
      <c r="F7400" s="297"/>
    </row>
    <row r="7401" spans="3:6" x14ac:dyDescent="0.2">
      <c r="C7401" s="294"/>
      <c r="D7401" s="295"/>
      <c r="E7401" s="296"/>
      <c r="F7401" s="297"/>
    </row>
    <row r="7402" spans="3:6" x14ac:dyDescent="0.2">
      <c r="C7402" s="294"/>
      <c r="D7402" s="295"/>
      <c r="E7402" s="296"/>
      <c r="F7402" s="297"/>
    </row>
    <row r="7403" spans="3:6" x14ac:dyDescent="0.2">
      <c r="C7403" s="294"/>
      <c r="D7403" s="295"/>
      <c r="E7403" s="296"/>
      <c r="F7403" s="297"/>
    </row>
    <row r="7404" spans="3:6" x14ac:dyDescent="0.2">
      <c r="C7404" s="294"/>
      <c r="D7404" s="295"/>
      <c r="E7404" s="296"/>
      <c r="F7404" s="297"/>
    </row>
    <row r="7405" spans="3:6" x14ac:dyDescent="0.2">
      <c r="C7405" s="294"/>
      <c r="D7405" s="295"/>
      <c r="E7405" s="296"/>
      <c r="F7405" s="297"/>
    </row>
    <row r="7406" spans="3:6" x14ac:dyDescent="0.2">
      <c r="C7406" s="294"/>
      <c r="D7406" s="295"/>
      <c r="E7406" s="296"/>
      <c r="F7406" s="297"/>
    </row>
    <row r="7407" spans="3:6" x14ac:dyDescent="0.2">
      <c r="C7407" s="294"/>
      <c r="D7407" s="295"/>
      <c r="E7407" s="296"/>
      <c r="F7407" s="297"/>
    </row>
    <row r="7408" spans="3:6" x14ac:dyDescent="0.2">
      <c r="C7408" s="294"/>
      <c r="D7408" s="295"/>
      <c r="E7408" s="296"/>
      <c r="F7408" s="297"/>
    </row>
    <row r="7409" spans="3:6" x14ac:dyDescent="0.2">
      <c r="C7409" s="294"/>
      <c r="D7409" s="295"/>
      <c r="E7409" s="296"/>
      <c r="F7409" s="297"/>
    </row>
    <row r="7410" spans="3:6" x14ac:dyDescent="0.2">
      <c r="C7410" s="294"/>
      <c r="D7410" s="295"/>
      <c r="E7410" s="296"/>
      <c r="F7410" s="297"/>
    </row>
    <row r="7411" spans="3:6" x14ac:dyDescent="0.2">
      <c r="C7411" s="294"/>
      <c r="D7411" s="295"/>
      <c r="E7411" s="296"/>
      <c r="F7411" s="297"/>
    </row>
    <row r="7412" spans="3:6" x14ac:dyDescent="0.2">
      <c r="C7412" s="294"/>
      <c r="D7412" s="295"/>
      <c r="E7412" s="296"/>
      <c r="F7412" s="297"/>
    </row>
    <row r="7413" spans="3:6" x14ac:dyDescent="0.2">
      <c r="C7413" s="294"/>
      <c r="D7413" s="295"/>
      <c r="E7413" s="296"/>
      <c r="F7413" s="297"/>
    </row>
    <row r="7414" spans="3:6" x14ac:dyDescent="0.2">
      <c r="C7414" s="294"/>
      <c r="D7414" s="295"/>
      <c r="E7414" s="296"/>
      <c r="F7414" s="297"/>
    </row>
    <row r="7415" spans="3:6" x14ac:dyDescent="0.2">
      <c r="C7415" s="294"/>
      <c r="D7415" s="295"/>
      <c r="E7415" s="296"/>
      <c r="F7415" s="297"/>
    </row>
    <row r="7416" spans="3:6" x14ac:dyDescent="0.2">
      <c r="C7416" s="294"/>
      <c r="D7416" s="295"/>
      <c r="E7416" s="296"/>
      <c r="F7416" s="297"/>
    </row>
    <row r="7417" spans="3:6" x14ac:dyDescent="0.2">
      <c r="C7417" s="294"/>
      <c r="D7417" s="295"/>
      <c r="E7417" s="296"/>
      <c r="F7417" s="297"/>
    </row>
    <row r="7418" spans="3:6" x14ac:dyDescent="0.2">
      <c r="C7418" s="294"/>
      <c r="D7418" s="295"/>
      <c r="E7418" s="296"/>
      <c r="F7418" s="297"/>
    </row>
    <row r="7419" spans="3:6" x14ac:dyDescent="0.2">
      <c r="C7419" s="294"/>
      <c r="D7419" s="295"/>
      <c r="E7419" s="296"/>
      <c r="F7419" s="297"/>
    </row>
    <row r="7420" spans="3:6" x14ac:dyDescent="0.2">
      <c r="C7420" s="294"/>
      <c r="D7420" s="295"/>
      <c r="E7420" s="296"/>
      <c r="F7420" s="297"/>
    </row>
    <row r="7421" spans="3:6" x14ac:dyDescent="0.2">
      <c r="C7421" s="294"/>
      <c r="D7421" s="295"/>
      <c r="E7421" s="296"/>
      <c r="F7421" s="297"/>
    </row>
    <row r="7422" spans="3:6" x14ac:dyDescent="0.2">
      <c r="C7422" s="294"/>
      <c r="D7422" s="295"/>
      <c r="E7422" s="296"/>
      <c r="F7422" s="297"/>
    </row>
    <row r="7423" spans="3:6" x14ac:dyDescent="0.2">
      <c r="C7423" s="294"/>
      <c r="D7423" s="295"/>
      <c r="E7423" s="296"/>
      <c r="F7423" s="297"/>
    </row>
    <row r="7424" spans="3:6" x14ac:dyDescent="0.2">
      <c r="C7424" s="294"/>
      <c r="D7424" s="295"/>
      <c r="E7424" s="296"/>
      <c r="F7424" s="297"/>
    </row>
    <row r="7425" spans="3:6" x14ac:dyDescent="0.2">
      <c r="C7425" s="294"/>
      <c r="D7425" s="295"/>
      <c r="E7425" s="296"/>
      <c r="F7425" s="297"/>
    </row>
    <row r="7426" spans="3:6" x14ac:dyDescent="0.2">
      <c r="C7426" s="294"/>
      <c r="D7426" s="295"/>
      <c r="E7426" s="296"/>
      <c r="F7426" s="297"/>
    </row>
    <row r="7427" spans="3:6" x14ac:dyDescent="0.2">
      <c r="C7427" s="294"/>
      <c r="D7427" s="295"/>
      <c r="E7427" s="296"/>
      <c r="F7427" s="297"/>
    </row>
    <row r="7428" spans="3:6" x14ac:dyDescent="0.2">
      <c r="C7428" s="294"/>
      <c r="D7428" s="295"/>
      <c r="E7428" s="296"/>
      <c r="F7428" s="297"/>
    </row>
    <row r="7429" spans="3:6" x14ac:dyDescent="0.2">
      <c r="C7429" s="294"/>
      <c r="D7429" s="295"/>
      <c r="E7429" s="296"/>
      <c r="F7429" s="297"/>
    </row>
    <row r="7430" spans="3:6" x14ac:dyDescent="0.2">
      <c r="C7430" s="294"/>
      <c r="D7430" s="295"/>
      <c r="E7430" s="296"/>
      <c r="F7430" s="297"/>
    </row>
    <row r="7431" spans="3:6" x14ac:dyDescent="0.2">
      <c r="C7431" s="294"/>
      <c r="D7431" s="295"/>
      <c r="E7431" s="296"/>
      <c r="F7431" s="297"/>
    </row>
    <row r="7432" spans="3:6" x14ac:dyDescent="0.2">
      <c r="C7432" s="294"/>
      <c r="D7432" s="295"/>
      <c r="E7432" s="296"/>
      <c r="F7432" s="297"/>
    </row>
    <row r="7433" spans="3:6" x14ac:dyDescent="0.2">
      <c r="C7433" s="294"/>
      <c r="D7433" s="295"/>
      <c r="E7433" s="296"/>
      <c r="F7433" s="297"/>
    </row>
    <row r="7434" spans="3:6" x14ac:dyDescent="0.2">
      <c r="C7434" s="294"/>
      <c r="D7434" s="295"/>
      <c r="E7434" s="296"/>
      <c r="F7434" s="297"/>
    </row>
    <row r="7435" spans="3:6" x14ac:dyDescent="0.2">
      <c r="C7435" s="294"/>
      <c r="D7435" s="295"/>
      <c r="E7435" s="296"/>
      <c r="F7435" s="297"/>
    </row>
    <row r="7436" spans="3:6" x14ac:dyDescent="0.2">
      <c r="C7436" s="294"/>
      <c r="D7436" s="295"/>
      <c r="E7436" s="296"/>
      <c r="F7436" s="297"/>
    </row>
    <row r="7437" spans="3:6" x14ac:dyDescent="0.2">
      <c r="C7437" s="294"/>
      <c r="D7437" s="295"/>
      <c r="E7437" s="296"/>
      <c r="F7437" s="297"/>
    </row>
    <row r="7438" spans="3:6" x14ac:dyDescent="0.2">
      <c r="C7438" s="294"/>
      <c r="D7438" s="295"/>
      <c r="E7438" s="296"/>
      <c r="F7438" s="297"/>
    </row>
    <row r="7439" spans="3:6" x14ac:dyDescent="0.2">
      <c r="C7439" s="294"/>
      <c r="D7439" s="295"/>
      <c r="E7439" s="296"/>
      <c r="F7439" s="297"/>
    </row>
    <row r="7440" spans="3:6" x14ac:dyDescent="0.2">
      <c r="C7440" s="294"/>
      <c r="D7440" s="295"/>
      <c r="E7440" s="296"/>
      <c r="F7440" s="297"/>
    </row>
    <row r="7441" spans="3:6" x14ac:dyDescent="0.2">
      <c r="C7441" s="294"/>
      <c r="D7441" s="295"/>
      <c r="E7441" s="296"/>
      <c r="F7441" s="297"/>
    </row>
    <row r="7442" spans="3:6" x14ac:dyDescent="0.2">
      <c r="C7442" s="294"/>
      <c r="D7442" s="295"/>
      <c r="E7442" s="296"/>
      <c r="F7442" s="297"/>
    </row>
    <row r="7443" spans="3:6" x14ac:dyDescent="0.2">
      <c r="C7443" s="294"/>
      <c r="D7443" s="295"/>
      <c r="E7443" s="296"/>
      <c r="F7443" s="297"/>
    </row>
    <row r="7444" spans="3:6" x14ac:dyDescent="0.2">
      <c r="C7444" s="294"/>
      <c r="D7444" s="295"/>
      <c r="E7444" s="296"/>
      <c r="F7444" s="297"/>
    </row>
    <row r="7445" spans="3:6" x14ac:dyDescent="0.2">
      <c r="C7445" s="294"/>
      <c r="D7445" s="295"/>
      <c r="E7445" s="296"/>
      <c r="F7445" s="297"/>
    </row>
    <row r="7446" spans="3:6" x14ac:dyDescent="0.2">
      <c r="C7446" s="294"/>
      <c r="D7446" s="295"/>
      <c r="E7446" s="296"/>
      <c r="F7446" s="297"/>
    </row>
    <row r="7447" spans="3:6" x14ac:dyDescent="0.2">
      <c r="C7447" s="294"/>
      <c r="D7447" s="295"/>
      <c r="E7447" s="296"/>
      <c r="F7447" s="297"/>
    </row>
    <row r="7448" spans="3:6" x14ac:dyDescent="0.2">
      <c r="C7448" s="294"/>
      <c r="D7448" s="295"/>
      <c r="E7448" s="296"/>
      <c r="F7448" s="297"/>
    </row>
    <row r="7449" spans="3:6" x14ac:dyDescent="0.2">
      <c r="C7449" s="294"/>
      <c r="D7449" s="295"/>
      <c r="E7449" s="296"/>
      <c r="F7449" s="297"/>
    </row>
    <row r="7450" spans="3:6" x14ac:dyDescent="0.2">
      <c r="C7450" s="294"/>
      <c r="D7450" s="295"/>
      <c r="E7450" s="296"/>
      <c r="F7450" s="297"/>
    </row>
    <row r="7451" spans="3:6" x14ac:dyDescent="0.2">
      <c r="C7451" s="294"/>
      <c r="D7451" s="295"/>
      <c r="E7451" s="296"/>
      <c r="F7451" s="297"/>
    </row>
    <row r="7452" spans="3:6" x14ac:dyDescent="0.2">
      <c r="C7452" s="294"/>
      <c r="D7452" s="295"/>
      <c r="E7452" s="296"/>
      <c r="F7452" s="297"/>
    </row>
    <row r="7453" spans="3:6" x14ac:dyDescent="0.2">
      <c r="C7453" s="294"/>
      <c r="D7453" s="295"/>
      <c r="E7453" s="296"/>
      <c r="F7453" s="297"/>
    </row>
    <row r="7454" spans="3:6" x14ac:dyDescent="0.2">
      <c r="C7454" s="294"/>
      <c r="D7454" s="295"/>
      <c r="E7454" s="296"/>
      <c r="F7454" s="297"/>
    </row>
    <row r="7455" spans="3:6" x14ac:dyDescent="0.2">
      <c r="C7455" s="294"/>
      <c r="D7455" s="295"/>
      <c r="E7455" s="296"/>
      <c r="F7455" s="297"/>
    </row>
    <row r="7456" spans="3:6" x14ac:dyDescent="0.2">
      <c r="C7456" s="294"/>
      <c r="D7456" s="295"/>
      <c r="E7456" s="296"/>
      <c r="F7456" s="297"/>
    </row>
    <row r="7457" spans="3:6" x14ac:dyDescent="0.2">
      <c r="C7457" s="294"/>
      <c r="D7457" s="295"/>
      <c r="E7457" s="296"/>
      <c r="F7457" s="297"/>
    </row>
    <row r="7458" spans="3:6" x14ac:dyDescent="0.2">
      <c r="C7458" s="294"/>
      <c r="D7458" s="295"/>
      <c r="E7458" s="296"/>
      <c r="F7458" s="297"/>
    </row>
    <row r="7459" spans="3:6" x14ac:dyDescent="0.2">
      <c r="C7459" s="294"/>
      <c r="D7459" s="295"/>
      <c r="E7459" s="296"/>
      <c r="F7459" s="297"/>
    </row>
    <row r="7460" spans="3:6" x14ac:dyDescent="0.2">
      <c r="C7460" s="294"/>
      <c r="D7460" s="295"/>
      <c r="E7460" s="296"/>
      <c r="F7460" s="297"/>
    </row>
    <row r="7461" spans="3:6" x14ac:dyDescent="0.2">
      <c r="C7461" s="294"/>
      <c r="D7461" s="295"/>
      <c r="E7461" s="296"/>
      <c r="F7461" s="297"/>
    </row>
    <row r="7462" spans="3:6" x14ac:dyDescent="0.2">
      <c r="C7462" s="294"/>
      <c r="D7462" s="295"/>
      <c r="E7462" s="296"/>
      <c r="F7462" s="297"/>
    </row>
    <row r="7463" spans="3:6" x14ac:dyDescent="0.2">
      <c r="C7463" s="294"/>
      <c r="D7463" s="295"/>
      <c r="E7463" s="296"/>
      <c r="F7463" s="297"/>
    </row>
    <row r="7464" spans="3:6" x14ac:dyDescent="0.2">
      <c r="C7464" s="294"/>
      <c r="D7464" s="295"/>
      <c r="E7464" s="296"/>
      <c r="F7464" s="297"/>
    </row>
    <row r="7465" spans="3:6" x14ac:dyDescent="0.2">
      <c r="C7465" s="294"/>
      <c r="D7465" s="295"/>
      <c r="E7465" s="296"/>
      <c r="F7465" s="297"/>
    </row>
    <row r="7466" spans="3:6" x14ac:dyDescent="0.2">
      <c r="C7466" s="294"/>
      <c r="D7466" s="295"/>
      <c r="E7466" s="296"/>
      <c r="F7466" s="297"/>
    </row>
    <row r="7467" spans="3:6" x14ac:dyDescent="0.2">
      <c r="C7467" s="294"/>
      <c r="D7467" s="295"/>
      <c r="E7467" s="296"/>
      <c r="F7467" s="297"/>
    </row>
    <row r="7468" spans="3:6" x14ac:dyDescent="0.2">
      <c r="C7468" s="294"/>
      <c r="D7468" s="295"/>
      <c r="E7468" s="296"/>
      <c r="F7468" s="297"/>
    </row>
    <row r="7469" spans="3:6" x14ac:dyDescent="0.2">
      <c r="C7469" s="294"/>
      <c r="D7469" s="295"/>
      <c r="E7469" s="296"/>
      <c r="F7469" s="297"/>
    </row>
    <row r="7470" spans="3:6" x14ac:dyDescent="0.2">
      <c r="C7470" s="294"/>
      <c r="D7470" s="295"/>
      <c r="E7470" s="296"/>
      <c r="F7470" s="297"/>
    </row>
    <row r="7471" spans="3:6" x14ac:dyDescent="0.2">
      <c r="C7471" s="294"/>
      <c r="D7471" s="295"/>
      <c r="E7471" s="296"/>
      <c r="F7471" s="297"/>
    </row>
    <row r="7472" spans="3:6" x14ac:dyDescent="0.2">
      <c r="C7472" s="294"/>
      <c r="D7472" s="295"/>
      <c r="E7472" s="296"/>
      <c r="F7472" s="297"/>
    </row>
    <row r="7473" spans="3:6" x14ac:dyDescent="0.2">
      <c r="C7473" s="294"/>
      <c r="D7473" s="295"/>
      <c r="E7473" s="296"/>
      <c r="F7473" s="297"/>
    </row>
    <row r="7474" spans="3:6" x14ac:dyDescent="0.2">
      <c r="C7474" s="294"/>
      <c r="D7474" s="295"/>
      <c r="E7474" s="296"/>
      <c r="F7474" s="297"/>
    </row>
    <row r="7475" spans="3:6" x14ac:dyDescent="0.2">
      <c r="C7475" s="294"/>
      <c r="D7475" s="295"/>
      <c r="E7475" s="296"/>
      <c r="F7475" s="297"/>
    </row>
    <row r="7476" spans="3:6" x14ac:dyDescent="0.2">
      <c r="C7476" s="294"/>
      <c r="D7476" s="295"/>
      <c r="E7476" s="296"/>
      <c r="F7476" s="297"/>
    </row>
    <row r="7477" spans="3:6" x14ac:dyDescent="0.2">
      <c r="C7477" s="294"/>
      <c r="D7477" s="295"/>
      <c r="E7477" s="296"/>
      <c r="F7477" s="297"/>
    </row>
    <row r="7478" spans="3:6" x14ac:dyDescent="0.2">
      <c r="C7478" s="294"/>
      <c r="D7478" s="295"/>
      <c r="E7478" s="296"/>
      <c r="F7478" s="297"/>
    </row>
    <row r="7479" spans="3:6" x14ac:dyDescent="0.2">
      <c r="C7479" s="294"/>
      <c r="D7479" s="295"/>
      <c r="E7479" s="296"/>
      <c r="F7479" s="297"/>
    </row>
    <row r="7480" spans="3:6" x14ac:dyDescent="0.2">
      <c r="C7480" s="294"/>
      <c r="D7480" s="295"/>
      <c r="E7480" s="296"/>
      <c r="F7480" s="297"/>
    </row>
    <row r="7481" spans="3:6" x14ac:dyDescent="0.2">
      <c r="C7481" s="294"/>
      <c r="D7481" s="295"/>
      <c r="E7481" s="296"/>
      <c r="F7481" s="297"/>
    </row>
    <row r="7482" spans="3:6" x14ac:dyDescent="0.2">
      <c r="C7482" s="294"/>
      <c r="D7482" s="295"/>
      <c r="E7482" s="296"/>
      <c r="F7482" s="297"/>
    </row>
    <row r="7483" spans="3:6" x14ac:dyDescent="0.2">
      <c r="C7483" s="294"/>
      <c r="D7483" s="295"/>
      <c r="E7483" s="296"/>
      <c r="F7483" s="297"/>
    </row>
    <row r="7484" spans="3:6" x14ac:dyDescent="0.2">
      <c r="C7484" s="294"/>
      <c r="D7484" s="295"/>
      <c r="E7484" s="296"/>
      <c r="F7484" s="297"/>
    </row>
    <row r="7485" spans="3:6" x14ac:dyDescent="0.2">
      <c r="C7485" s="294"/>
      <c r="D7485" s="295"/>
      <c r="E7485" s="296"/>
      <c r="F7485" s="297"/>
    </row>
    <row r="7486" spans="3:6" x14ac:dyDescent="0.2">
      <c r="C7486" s="294"/>
      <c r="D7486" s="295"/>
      <c r="E7486" s="296"/>
      <c r="F7486" s="297"/>
    </row>
    <row r="7487" spans="3:6" x14ac:dyDescent="0.2">
      <c r="C7487" s="294"/>
      <c r="D7487" s="295"/>
      <c r="E7487" s="296"/>
      <c r="F7487" s="297"/>
    </row>
    <row r="7488" spans="3:6" x14ac:dyDescent="0.2">
      <c r="C7488" s="294"/>
      <c r="D7488" s="295"/>
      <c r="E7488" s="296"/>
      <c r="F7488" s="297"/>
    </row>
    <row r="7489" spans="3:6" x14ac:dyDescent="0.2">
      <c r="C7489" s="294"/>
      <c r="D7489" s="295"/>
      <c r="E7489" s="296"/>
      <c r="F7489" s="297"/>
    </row>
    <row r="7490" spans="3:6" x14ac:dyDescent="0.2">
      <c r="C7490" s="294"/>
      <c r="D7490" s="295"/>
      <c r="E7490" s="296"/>
      <c r="F7490" s="297"/>
    </row>
    <row r="7491" spans="3:6" x14ac:dyDescent="0.2">
      <c r="C7491" s="294"/>
      <c r="D7491" s="295"/>
      <c r="E7491" s="296"/>
      <c r="F7491" s="297"/>
    </row>
    <row r="7492" spans="3:6" x14ac:dyDescent="0.2">
      <c r="C7492" s="294"/>
      <c r="D7492" s="295"/>
      <c r="E7492" s="296"/>
      <c r="F7492" s="297"/>
    </row>
    <row r="7493" spans="3:6" x14ac:dyDescent="0.2">
      <c r="C7493" s="294"/>
      <c r="D7493" s="295"/>
      <c r="E7493" s="296"/>
      <c r="F7493" s="297"/>
    </row>
    <row r="7494" spans="3:6" x14ac:dyDescent="0.2">
      <c r="C7494" s="294"/>
      <c r="D7494" s="295"/>
      <c r="E7494" s="296"/>
      <c r="F7494" s="297"/>
    </row>
    <row r="7495" spans="3:6" x14ac:dyDescent="0.2">
      <c r="C7495" s="294"/>
      <c r="D7495" s="295"/>
      <c r="E7495" s="296"/>
      <c r="F7495" s="297"/>
    </row>
    <row r="7496" spans="3:6" x14ac:dyDescent="0.2">
      <c r="C7496" s="294"/>
      <c r="D7496" s="295"/>
      <c r="E7496" s="296"/>
      <c r="F7496" s="297"/>
    </row>
    <row r="7497" spans="3:6" x14ac:dyDescent="0.2">
      <c r="C7497" s="294"/>
      <c r="D7497" s="295"/>
      <c r="E7497" s="296"/>
      <c r="F7497" s="297"/>
    </row>
    <row r="7498" spans="3:6" x14ac:dyDescent="0.2">
      <c r="C7498" s="294"/>
      <c r="D7498" s="295"/>
      <c r="E7498" s="296"/>
      <c r="F7498" s="297"/>
    </row>
    <row r="7499" spans="3:6" x14ac:dyDescent="0.2">
      <c r="C7499" s="294"/>
      <c r="D7499" s="295"/>
      <c r="E7499" s="296"/>
      <c r="F7499" s="297"/>
    </row>
    <row r="7500" spans="3:6" x14ac:dyDescent="0.2">
      <c r="C7500" s="294"/>
      <c r="D7500" s="295"/>
      <c r="E7500" s="296"/>
      <c r="F7500" s="297"/>
    </row>
    <row r="7501" spans="3:6" x14ac:dyDescent="0.2">
      <c r="C7501" s="294"/>
      <c r="D7501" s="295"/>
      <c r="E7501" s="296"/>
      <c r="F7501" s="297"/>
    </row>
    <row r="7502" spans="3:6" x14ac:dyDescent="0.2">
      <c r="C7502" s="294"/>
      <c r="D7502" s="295"/>
      <c r="E7502" s="296"/>
      <c r="F7502" s="297"/>
    </row>
    <row r="7503" spans="3:6" x14ac:dyDescent="0.2">
      <c r="C7503" s="294"/>
      <c r="D7503" s="295"/>
      <c r="E7503" s="296"/>
      <c r="F7503" s="297"/>
    </row>
    <row r="7504" spans="3:6" x14ac:dyDescent="0.2">
      <c r="C7504" s="294"/>
      <c r="D7504" s="295"/>
      <c r="E7504" s="296"/>
      <c r="F7504" s="297"/>
    </row>
    <row r="7505" spans="3:6" x14ac:dyDescent="0.2">
      <c r="C7505" s="294"/>
      <c r="D7505" s="295"/>
      <c r="E7505" s="296"/>
      <c r="F7505" s="297"/>
    </row>
    <row r="7506" spans="3:6" x14ac:dyDescent="0.2">
      <c r="C7506" s="294"/>
      <c r="D7506" s="295"/>
      <c r="E7506" s="296"/>
      <c r="F7506" s="297"/>
    </row>
    <row r="7507" spans="3:6" x14ac:dyDescent="0.2">
      <c r="C7507" s="294"/>
      <c r="D7507" s="295"/>
      <c r="E7507" s="296"/>
      <c r="F7507" s="297"/>
    </row>
    <row r="7508" spans="3:6" x14ac:dyDescent="0.2">
      <c r="C7508" s="294"/>
      <c r="D7508" s="295"/>
      <c r="E7508" s="296"/>
      <c r="F7508" s="297"/>
    </row>
    <row r="7509" spans="3:6" x14ac:dyDescent="0.2">
      <c r="C7509" s="294"/>
      <c r="D7509" s="295"/>
      <c r="E7509" s="296"/>
      <c r="F7509" s="297"/>
    </row>
    <row r="7510" spans="3:6" x14ac:dyDescent="0.2">
      <c r="C7510" s="294"/>
      <c r="D7510" s="295"/>
      <c r="E7510" s="296"/>
      <c r="F7510" s="297"/>
    </row>
    <row r="7511" spans="3:6" x14ac:dyDescent="0.2">
      <c r="C7511" s="294"/>
      <c r="D7511" s="295"/>
      <c r="E7511" s="296"/>
      <c r="F7511" s="297"/>
    </row>
    <row r="7512" spans="3:6" x14ac:dyDescent="0.2">
      <c r="C7512" s="294"/>
      <c r="D7512" s="295"/>
      <c r="E7512" s="296"/>
      <c r="F7512" s="297"/>
    </row>
    <row r="7513" spans="3:6" x14ac:dyDescent="0.2">
      <c r="C7513" s="294"/>
      <c r="D7513" s="295"/>
      <c r="E7513" s="296"/>
      <c r="F7513" s="297"/>
    </row>
    <row r="7514" spans="3:6" x14ac:dyDescent="0.2">
      <c r="C7514" s="294"/>
      <c r="D7514" s="295"/>
      <c r="E7514" s="296"/>
      <c r="F7514" s="297"/>
    </row>
    <row r="7515" spans="3:6" x14ac:dyDescent="0.2">
      <c r="C7515" s="294"/>
      <c r="D7515" s="295"/>
      <c r="E7515" s="296"/>
      <c r="F7515" s="297"/>
    </row>
    <row r="7516" spans="3:6" x14ac:dyDescent="0.2">
      <c r="C7516" s="294"/>
      <c r="D7516" s="295"/>
      <c r="E7516" s="296"/>
      <c r="F7516" s="297"/>
    </row>
    <row r="7517" spans="3:6" x14ac:dyDescent="0.2">
      <c r="C7517" s="294"/>
      <c r="D7517" s="295"/>
      <c r="E7517" s="296"/>
      <c r="F7517" s="297"/>
    </row>
    <row r="7518" spans="3:6" x14ac:dyDescent="0.2">
      <c r="C7518" s="294"/>
      <c r="D7518" s="295"/>
      <c r="E7518" s="296"/>
      <c r="F7518" s="297"/>
    </row>
    <row r="7519" spans="3:6" x14ac:dyDescent="0.2">
      <c r="C7519" s="294"/>
      <c r="D7519" s="295"/>
      <c r="E7519" s="296"/>
      <c r="F7519" s="297"/>
    </row>
    <row r="7520" spans="3:6" x14ac:dyDescent="0.2">
      <c r="C7520" s="294"/>
      <c r="D7520" s="295"/>
      <c r="E7520" s="296"/>
      <c r="F7520" s="297"/>
    </row>
    <row r="7521" spans="3:6" x14ac:dyDescent="0.2">
      <c r="C7521" s="294"/>
      <c r="D7521" s="295"/>
      <c r="E7521" s="296"/>
      <c r="F7521" s="297"/>
    </row>
    <row r="7522" spans="3:6" x14ac:dyDescent="0.2">
      <c r="C7522" s="294"/>
      <c r="D7522" s="295"/>
      <c r="E7522" s="296"/>
      <c r="F7522" s="297"/>
    </row>
    <row r="7523" spans="3:6" x14ac:dyDescent="0.2">
      <c r="C7523" s="294"/>
      <c r="D7523" s="295"/>
      <c r="E7523" s="296"/>
      <c r="F7523" s="297"/>
    </row>
    <row r="7524" spans="3:6" x14ac:dyDescent="0.2">
      <c r="C7524" s="294"/>
      <c r="D7524" s="295"/>
      <c r="E7524" s="296"/>
      <c r="F7524" s="297"/>
    </row>
    <row r="7525" spans="3:6" x14ac:dyDescent="0.2">
      <c r="C7525" s="294"/>
      <c r="D7525" s="295"/>
      <c r="E7525" s="296"/>
      <c r="F7525" s="297"/>
    </row>
    <row r="7526" spans="3:6" x14ac:dyDescent="0.2">
      <c r="C7526" s="294"/>
      <c r="D7526" s="295"/>
      <c r="E7526" s="296"/>
      <c r="F7526" s="297"/>
    </row>
    <row r="7527" spans="3:6" x14ac:dyDescent="0.2">
      <c r="C7527" s="294"/>
      <c r="D7527" s="295"/>
      <c r="E7527" s="296"/>
      <c r="F7527" s="297"/>
    </row>
    <row r="7528" spans="3:6" x14ac:dyDescent="0.2">
      <c r="C7528" s="294"/>
      <c r="D7528" s="295"/>
      <c r="E7528" s="296"/>
      <c r="F7528" s="297"/>
    </row>
    <row r="7529" spans="3:6" x14ac:dyDescent="0.2">
      <c r="C7529" s="294"/>
      <c r="D7529" s="295"/>
      <c r="E7529" s="296"/>
      <c r="F7529" s="297"/>
    </row>
    <row r="7530" spans="3:6" x14ac:dyDescent="0.2">
      <c r="C7530" s="294"/>
      <c r="D7530" s="295"/>
      <c r="E7530" s="296"/>
      <c r="F7530" s="297"/>
    </row>
    <row r="7531" spans="3:6" x14ac:dyDescent="0.2">
      <c r="C7531" s="294"/>
      <c r="D7531" s="295"/>
      <c r="E7531" s="296"/>
      <c r="F7531" s="297"/>
    </row>
    <row r="7532" spans="3:6" x14ac:dyDescent="0.2">
      <c r="C7532" s="294"/>
      <c r="D7532" s="295"/>
      <c r="E7532" s="296"/>
      <c r="F7532" s="297"/>
    </row>
    <row r="7533" spans="3:6" x14ac:dyDescent="0.2">
      <c r="C7533" s="294"/>
      <c r="D7533" s="295"/>
      <c r="E7533" s="296"/>
      <c r="F7533" s="297"/>
    </row>
    <row r="7534" spans="3:6" x14ac:dyDescent="0.2">
      <c r="C7534" s="294"/>
      <c r="D7534" s="295"/>
      <c r="E7534" s="296"/>
      <c r="F7534" s="297"/>
    </row>
    <row r="7535" spans="3:6" x14ac:dyDescent="0.2">
      <c r="C7535" s="294"/>
      <c r="D7535" s="295"/>
      <c r="E7535" s="296"/>
      <c r="F7535" s="297"/>
    </row>
    <row r="7536" spans="3:6" x14ac:dyDescent="0.2">
      <c r="C7536" s="294"/>
      <c r="D7536" s="295"/>
      <c r="E7536" s="296"/>
      <c r="F7536" s="297"/>
    </row>
    <row r="7537" spans="3:6" x14ac:dyDescent="0.2">
      <c r="C7537" s="294"/>
      <c r="D7537" s="295"/>
      <c r="E7537" s="296"/>
      <c r="F7537" s="297"/>
    </row>
    <row r="7538" spans="3:6" x14ac:dyDescent="0.2">
      <c r="C7538" s="294"/>
      <c r="D7538" s="295"/>
      <c r="E7538" s="296"/>
      <c r="F7538" s="297"/>
    </row>
    <row r="7539" spans="3:6" x14ac:dyDescent="0.2">
      <c r="C7539" s="294"/>
      <c r="D7539" s="295"/>
      <c r="E7539" s="296"/>
      <c r="F7539" s="297"/>
    </row>
    <row r="7540" spans="3:6" x14ac:dyDescent="0.2">
      <c r="C7540" s="294"/>
      <c r="D7540" s="295"/>
      <c r="E7540" s="296"/>
      <c r="F7540" s="297"/>
    </row>
    <row r="7541" spans="3:6" x14ac:dyDescent="0.2">
      <c r="C7541" s="294"/>
      <c r="D7541" s="295"/>
      <c r="E7541" s="296"/>
      <c r="F7541" s="297"/>
    </row>
    <row r="7542" spans="3:6" x14ac:dyDescent="0.2">
      <c r="C7542" s="294"/>
      <c r="D7542" s="295"/>
      <c r="E7542" s="296"/>
      <c r="F7542" s="297"/>
    </row>
    <row r="7543" spans="3:6" x14ac:dyDescent="0.2">
      <c r="C7543" s="294"/>
      <c r="D7543" s="295"/>
      <c r="E7543" s="296"/>
      <c r="F7543" s="297"/>
    </row>
    <row r="7544" spans="3:6" x14ac:dyDescent="0.2">
      <c r="C7544" s="294"/>
      <c r="D7544" s="295"/>
      <c r="E7544" s="296"/>
      <c r="F7544" s="297"/>
    </row>
    <row r="7545" spans="3:6" x14ac:dyDescent="0.2">
      <c r="C7545" s="294"/>
      <c r="D7545" s="295"/>
      <c r="E7545" s="296"/>
      <c r="F7545" s="297"/>
    </row>
    <row r="7546" spans="3:6" x14ac:dyDescent="0.2">
      <c r="C7546" s="294"/>
      <c r="D7546" s="295"/>
      <c r="E7546" s="296"/>
      <c r="F7546" s="297"/>
    </row>
    <row r="7547" spans="3:6" x14ac:dyDescent="0.2">
      <c r="C7547" s="294"/>
      <c r="D7547" s="295"/>
      <c r="E7547" s="296"/>
      <c r="F7547" s="297"/>
    </row>
    <row r="7548" spans="3:6" x14ac:dyDescent="0.2">
      <c r="C7548" s="294"/>
      <c r="D7548" s="295"/>
      <c r="E7548" s="296"/>
      <c r="F7548" s="297"/>
    </row>
    <row r="7549" spans="3:6" x14ac:dyDescent="0.2">
      <c r="C7549" s="294"/>
      <c r="D7549" s="295"/>
      <c r="E7549" s="296"/>
      <c r="F7549" s="297"/>
    </row>
    <row r="7550" spans="3:6" x14ac:dyDescent="0.2">
      <c r="C7550" s="294"/>
      <c r="D7550" s="295"/>
      <c r="E7550" s="296"/>
      <c r="F7550" s="297"/>
    </row>
    <row r="7551" spans="3:6" x14ac:dyDescent="0.2">
      <c r="C7551" s="294"/>
      <c r="D7551" s="295"/>
      <c r="E7551" s="296"/>
      <c r="F7551" s="297"/>
    </row>
    <row r="7552" spans="3:6" x14ac:dyDescent="0.2">
      <c r="C7552" s="294"/>
      <c r="D7552" s="295"/>
      <c r="E7552" s="296"/>
      <c r="F7552" s="297"/>
    </row>
    <row r="7553" spans="3:6" x14ac:dyDescent="0.2">
      <c r="C7553" s="294"/>
      <c r="D7553" s="295"/>
      <c r="E7553" s="296"/>
      <c r="F7553" s="297"/>
    </row>
    <row r="7554" spans="3:6" x14ac:dyDescent="0.2">
      <c r="C7554" s="294"/>
      <c r="D7554" s="295"/>
      <c r="E7554" s="296"/>
      <c r="F7554" s="297"/>
    </row>
    <row r="7555" spans="3:6" x14ac:dyDescent="0.2">
      <c r="C7555" s="294"/>
      <c r="D7555" s="295"/>
      <c r="E7555" s="296"/>
      <c r="F7555" s="297"/>
    </row>
    <row r="7556" spans="3:6" x14ac:dyDescent="0.2">
      <c r="C7556" s="294"/>
      <c r="D7556" s="295"/>
      <c r="E7556" s="296"/>
      <c r="F7556" s="297"/>
    </row>
    <row r="7557" spans="3:6" x14ac:dyDescent="0.2">
      <c r="C7557" s="294"/>
      <c r="D7557" s="295"/>
      <c r="E7557" s="296"/>
      <c r="F7557" s="297"/>
    </row>
    <row r="7558" spans="3:6" x14ac:dyDescent="0.2">
      <c r="C7558" s="294"/>
      <c r="D7558" s="295"/>
      <c r="E7558" s="296"/>
      <c r="F7558" s="297"/>
    </row>
    <row r="7559" spans="3:6" x14ac:dyDescent="0.2">
      <c r="C7559" s="294"/>
      <c r="D7559" s="295"/>
      <c r="E7559" s="296"/>
      <c r="F7559" s="297"/>
    </row>
    <row r="7560" spans="3:6" x14ac:dyDescent="0.2">
      <c r="C7560" s="294"/>
      <c r="D7560" s="295"/>
      <c r="E7560" s="296"/>
      <c r="F7560" s="297"/>
    </row>
    <row r="7561" spans="3:6" x14ac:dyDescent="0.2">
      <c r="C7561" s="294"/>
      <c r="D7561" s="295"/>
      <c r="E7561" s="296"/>
      <c r="F7561" s="297"/>
    </row>
    <row r="7562" spans="3:6" x14ac:dyDescent="0.2">
      <c r="C7562" s="294"/>
      <c r="D7562" s="295"/>
      <c r="E7562" s="296"/>
      <c r="F7562" s="297"/>
    </row>
    <row r="7563" spans="3:6" x14ac:dyDescent="0.2">
      <c r="C7563" s="294"/>
      <c r="D7563" s="295"/>
      <c r="E7563" s="296"/>
      <c r="F7563" s="297"/>
    </row>
    <row r="7564" spans="3:6" x14ac:dyDescent="0.2">
      <c r="C7564" s="294"/>
      <c r="D7564" s="295"/>
      <c r="E7564" s="296"/>
      <c r="F7564" s="297"/>
    </row>
    <row r="7565" spans="3:6" x14ac:dyDescent="0.2">
      <c r="C7565" s="294"/>
      <c r="D7565" s="295"/>
      <c r="E7565" s="296"/>
      <c r="F7565" s="297"/>
    </row>
    <row r="7566" spans="3:6" x14ac:dyDescent="0.2">
      <c r="C7566" s="294"/>
      <c r="D7566" s="295"/>
      <c r="E7566" s="296"/>
      <c r="F7566" s="297"/>
    </row>
    <row r="7567" spans="3:6" x14ac:dyDescent="0.2">
      <c r="C7567" s="294"/>
      <c r="D7567" s="295"/>
      <c r="E7567" s="296"/>
      <c r="F7567" s="297"/>
    </row>
    <row r="7568" spans="3:6" x14ac:dyDescent="0.2">
      <c r="C7568" s="294"/>
      <c r="D7568" s="295"/>
      <c r="E7568" s="296"/>
      <c r="F7568" s="297"/>
    </row>
    <row r="7569" spans="3:6" x14ac:dyDescent="0.2">
      <c r="C7569" s="294"/>
      <c r="D7569" s="295"/>
      <c r="E7569" s="296"/>
      <c r="F7569" s="297"/>
    </row>
    <row r="7570" spans="3:6" x14ac:dyDescent="0.2">
      <c r="C7570" s="294"/>
      <c r="D7570" s="295"/>
      <c r="E7570" s="296"/>
      <c r="F7570" s="297"/>
    </row>
    <row r="7571" spans="3:6" x14ac:dyDescent="0.2">
      <c r="C7571" s="294"/>
      <c r="D7571" s="295"/>
      <c r="E7571" s="296"/>
      <c r="F7571" s="297"/>
    </row>
    <row r="7572" spans="3:6" x14ac:dyDescent="0.2">
      <c r="C7572" s="294"/>
      <c r="D7572" s="295"/>
      <c r="E7572" s="296"/>
      <c r="F7572" s="297"/>
    </row>
    <row r="7573" spans="3:6" x14ac:dyDescent="0.2">
      <c r="C7573" s="294"/>
      <c r="D7573" s="295"/>
      <c r="E7573" s="296"/>
      <c r="F7573" s="297"/>
    </row>
    <row r="7574" spans="3:6" x14ac:dyDescent="0.2">
      <c r="C7574" s="294"/>
      <c r="D7574" s="295"/>
      <c r="E7574" s="296"/>
      <c r="F7574" s="297"/>
    </row>
    <row r="7575" spans="3:6" x14ac:dyDescent="0.2">
      <c r="C7575" s="294"/>
      <c r="D7575" s="295"/>
      <c r="E7575" s="296"/>
      <c r="F7575" s="297"/>
    </row>
    <row r="7576" spans="3:6" x14ac:dyDescent="0.2">
      <c r="C7576" s="294"/>
      <c r="D7576" s="295"/>
      <c r="E7576" s="296"/>
      <c r="F7576" s="297"/>
    </row>
    <row r="7577" spans="3:6" x14ac:dyDescent="0.2">
      <c r="C7577" s="294"/>
      <c r="D7577" s="295"/>
      <c r="E7577" s="296"/>
      <c r="F7577" s="297"/>
    </row>
    <row r="7578" spans="3:6" x14ac:dyDescent="0.2">
      <c r="C7578" s="294"/>
      <c r="D7578" s="295"/>
      <c r="E7578" s="296"/>
      <c r="F7578" s="297"/>
    </row>
    <row r="7579" spans="3:6" x14ac:dyDescent="0.2">
      <c r="C7579" s="294"/>
      <c r="D7579" s="295"/>
      <c r="E7579" s="296"/>
      <c r="F7579" s="297"/>
    </row>
    <row r="7580" spans="3:6" x14ac:dyDescent="0.2">
      <c r="C7580" s="294"/>
      <c r="D7580" s="295"/>
      <c r="E7580" s="296"/>
      <c r="F7580" s="297"/>
    </row>
    <row r="7581" spans="3:6" x14ac:dyDescent="0.2">
      <c r="C7581" s="294"/>
      <c r="D7581" s="295"/>
      <c r="E7581" s="296"/>
      <c r="F7581" s="297"/>
    </row>
    <row r="7582" spans="3:6" x14ac:dyDescent="0.2">
      <c r="C7582" s="294"/>
      <c r="D7582" s="295"/>
      <c r="E7582" s="296"/>
      <c r="F7582" s="297"/>
    </row>
    <row r="7583" spans="3:6" x14ac:dyDescent="0.2">
      <c r="C7583" s="294"/>
      <c r="D7583" s="295"/>
      <c r="E7583" s="296"/>
      <c r="F7583" s="297"/>
    </row>
    <row r="7584" spans="3:6" x14ac:dyDescent="0.2">
      <c r="C7584" s="294"/>
      <c r="D7584" s="295"/>
      <c r="E7584" s="296"/>
      <c r="F7584" s="297"/>
    </row>
    <row r="7585" spans="3:6" x14ac:dyDescent="0.2">
      <c r="C7585" s="294"/>
      <c r="D7585" s="295"/>
      <c r="E7585" s="296"/>
      <c r="F7585" s="297"/>
    </row>
    <row r="7586" spans="3:6" x14ac:dyDescent="0.2">
      <c r="C7586" s="294"/>
      <c r="D7586" s="295"/>
      <c r="E7586" s="296"/>
      <c r="F7586" s="297"/>
    </row>
    <row r="7587" spans="3:6" x14ac:dyDescent="0.2">
      <c r="C7587" s="294"/>
      <c r="D7587" s="295"/>
      <c r="E7587" s="296"/>
      <c r="F7587" s="297"/>
    </row>
    <row r="7588" spans="3:6" x14ac:dyDescent="0.2">
      <c r="C7588" s="294"/>
      <c r="D7588" s="295"/>
      <c r="E7588" s="296"/>
      <c r="F7588" s="297"/>
    </row>
    <row r="7589" spans="3:6" x14ac:dyDescent="0.2">
      <c r="C7589" s="294"/>
      <c r="D7589" s="295"/>
      <c r="E7589" s="296"/>
      <c r="F7589" s="297"/>
    </row>
    <row r="7590" spans="3:6" x14ac:dyDescent="0.2">
      <c r="C7590" s="294"/>
      <c r="D7590" s="295"/>
      <c r="E7590" s="296"/>
      <c r="F7590" s="297"/>
    </row>
    <row r="7591" spans="3:6" x14ac:dyDescent="0.2">
      <c r="C7591" s="294"/>
      <c r="D7591" s="295"/>
      <c r="E7591" s="296"/>
      <c r="F7591" s="297"/>
    </row>
    <row r="7592" spans="3:6" x14ac:dyDescent="0.2">
      <c r="C7592" s="294"/>
      <c r="D7592" s="295"/>
      <c r="E7592" s="296"/>
      <c r="F7592" s="297"/>
    </row>
    <row r="7593" spans="3:6" x14ac:dyDescent="0.2">
      <c r="C7593" s="294"/>
      <c r="D7593" s="295"/>
      <c r="E7593" s="296"/>
      <c r="F7593" s="297"/>
    </row>
    <row r="7594" spans="3:6" x14ac:dyDescent="0.2">
      <c r="C7594" s="294"/>
      <c r="D7594" s="295"/>
      <c r="E7594" s="296"/>
      <c r="F7594" s="297"/>
    </row>
    <row r="7595" spans="3:6" x14ac:dyDescent="0.2">
      <c r="C7595" s="294"/>
      <c r="D7595" s="295"/>
      <c r="E7595" s="296"/>
      <c r="F7595" s="297"/>
    </row>
    <row r="7596" spans="3:6" x14ac:dyDescent="0.2">
      <c r="C7596" s="294"/>
      <c r="D7596" s="295"/>
      <c r="E7596" s="296"/>
      <c r="F7596" s="297"/>
    </row>
    <row r="7597" spans="3:6" x14ac:dyDescent="0.2">
      <c r="C7597" s="294"/>
      <c r="D7597" s="295"/>
      <c r="E7597" s="296"/>
      <c r="F7597" s="297"/>
    </row>
    <row r="7598" spans="3:6" x14ac:dyDescent="0.2">
      <c r="C7598" s="294"/>
      <c r="D7598" s="295"/>
      <c r="E7598" s="296"/>
      <c r="F7598" s="297"/>
    </row>
    <row r="7599" spans="3:6" x14ac:dyDescent="0.2">
      <c r="C7599" s="294"/>
      <c r="D7599" s="295"/>
      <c r="E7599" s="296"/>
      <c r="F7599" s="297"/>
    </row>
    <row r="7600" spans="3:6" x14ac:dyDescent="0.2">
      <c r="C7600" s="294"/>
      <c r="D7600" s="295"/>
      <c r="E7600" s="296"/>
      <c r="F7600" s="297"/>
    </row>
    <row r="7601" spans="3:6" x14ac:dyDescent="0.2">
      <c r="C7601" s="294"/>
      <c r="D7601" s="295"/>
      <c r="E7601" s="296"/>
      <c r="F7601" s="297"/>
    </row>
    <row r="7602" spans="3:6" x14ac:dyDescent="0.2">
      <c r="C7602" s="294"/>
      <c r="D7602" s="295"/>
      <c r="E7602" s="296"/>
      <c r="F7602" s="297"/>
    </row>
    <row r="7603" spans="3:6" x14ac:dyDescent="0.2">
      <c r="C7603" s="294"/>
      <c r="D7603" s="295"/>
      <c r="E7603" s="296"/>
      <c r="F7603" s="297"/>
    </row>
    <row r="7604" spans="3:6" x14ac:dyDescent="0.2">
      <c r="C7604" s="294"/>
      <c r="D7604" s="295"/>
      <c r="E7604" s="296"/>
      <c r="F7604" s="297"/>
    </row>
    <row r="7605" spans="3:6" x14ac:dyDescent="0.2">
      <c r="C7605" s="294"/>
      <c r="D7605" s="295"/>
      <c r="E7605" s="296"/>
      <c r="F7605" s="297"/>
    </row>
    <row r="7606" spans="3:6" x14ac:dyDescent="0.2">
      <c r="C7606" s="294"/>
      <c r="D7606" s="295"/>
      <c r="E7606" s="296"/>
      <c r="F7606" s="297"/>
    </row>
    <row r="7607" spans="3:6" x14ac:dyDescent="0.2">
      <c r="C7607" s="294"/>
      <c r="D7607" s="295"/>
      <c r="E7607" s="296"/>
      <c r="F7607" s="297"/>
    </row>
    <row r="7608" spans="3:6" x14ac:dyDescent="0.2">
      <c r="C7608" s="294"/>
      <c r="D7608" s="295"/>
      <c r="E7608" s="296"/>
      <c r="F7608" s="297"/>
    </row>
    <row r="7609" spans="3:6" x14ac:dyDescent="0.2">
      <c r="C7609" s="294"/>
      <c r="D7609" s="295"/>
      <c r="E7609" s="296"/>
      <c r="F7609" s="297"/>
    </row>
    <row r="7610" spans="3:6" x14ac:dyDescent="0.2">
      <c r="C7610" s="294"/>
      <c r="D7610" s="295"/>
      <c r="E7610" s="296"/>
      <c r="F7610" s="297"/>
    </row>
    <row r="7611" spans="3:6" x14ac:dyDescent="0.2">
      <c r="C7611" s="294"/>
      <c r="D7611" s="295"/>
      <c r="E7611" s="296"/>
      <c r="F7611" s="297"/>
    </row>
    <row r="7612" spans="3:6" x14ac:dyDescent="0.2">
      <c r="C7612" s="294"/>
      <c r="D7612" s="295"/>
      <c r="E7612" s="296"/>
      <c r="F7612" s="297"/>
    </row>
    <row r="7613" spans="3:6" x14ac:dyDescent="0.2">
      <c r="C7613" s="294"/>
      <c r="D7613" s="295"/>
      <c r="E7613" s="296"/>
      <c r="F7613" s="297"/>
    </row>
    <row r="7614" spans="3:6" x14ac:dyDescent="0.2">
      <c r="C7614" s="294"/>
      <c r="D7614" s="295"/>
      <c r="E7614" s="296"/>
      <c r="F7614" s="297"/>
    </row>
    <row r="7615" spans="3:6" x14ac:dyDescent="0.2">
      <c r="C7615" s="294"/>
      <c r="D7615" s="295"/>
      <c r="E7615" s="296"/>
      <c r="F7615" s="297"/>
    </row>
    <row r="7616" spans="3:6" x14ac:dyDescent="0.2">
      <c r="C7616" s="294"/>
      <c r="D7616" s="295"/>
      <c r="E7616" s="296"/>
      <c r="F7616" s="297"/>
    </row>
    <row r="7617" spans="3:6" x14ac:dyDescent="0.2">
      <c r="C7617" s="294"/>
      <c r="D7617" s="295"/>
      <c r="E7617" s="296"/>
      <c r="F7617" s="297"/>
    </row>
    <row r="7618" spans="3:6" x14ac:dyDescent="0.2">
      <c r="C7618" s="294"/>
      <c r="D7618" s="295"/>
      <c r="E7618" s="296"/>
      <c r="F7618" s="297"/>
    </row>
    <row r="7619" spans="3:6" x14ac:dyDescent="0.2">
      <c r="C7619" s="294"/>
      <c r="D7619" s="295"/>
      <c r="E7619" s="296"/>
      <c r="F7619" s="297"/>
    </row>
    <row r="7620" spans="3:6" x14ac:dyDescent="0.2">
      <c r="C7620" s="294"/>
      <c r="D7620" s="295"/>
      <c r="E7620" s="296"/>
      <c r="F7620" s="297"/>
    </row>
    <row r="7621" spans="3:6" x14ac:dyDescent="0.2">
      <c r="C7621" s="294"/>
      <c r="D7621" s="295"/>
      <c r="E7621" s="296"/>
      <c r="F7621" s="297"/>
    </row>
    <row r="7622" spans="3:6" x14ac:dyDescent="0.2">
      <c r="C7622" s="294"/>
      <c r="D7622" s="295"/>
      <c r="E7622" s="296"/>
      <c r="F7622" s="297"/>
    </row>
    <row r="7623" spans="3:6" x14ac:dyDescent="0.2">
      <c r="C7623" s="294"/>
      <c r="D7623" s="295"/>
      <c r="E7623" s="296"/>
      <c r="F7623" s="297"/>
    </row>
    <row r="7624" spans="3:6" x14ac:dyDescent="0.2">
      <c r="C7624" s="294"/>
      <c r="D7624" s="295"/>
      <c r="E7624" s="296"/>
      <c r="F7624" s="297"/>
    </row>
    <row r="7625" spans="3:6" x14ac:dyDescent="0.2">
      <c r="C7625" s="294"/>
      <c r="D7625" s="295"/>
      <c r="E7625" s="296"/>
      <c r="F7625" s="297"/>
    </row>
    <row r="7626" spans="3:6" x14ac:dyDescent="0.2">
      <c r="C7626" s="294"/>
      <c r="D7626" s="295"/>
      <c r="E7626" s="296"/>
      <c r="F7626" s="297"/>
    </row>
    <row r="7627" spans="3:6" x14ac:dyDescent="0.2">
      <c r="C7627" s="294"/>
      <c r="D7627" s="295"/>
      <c r="E7627" s="296"/>
      <c r="F7627" s="297"/>
    </row>
    <row r="7628" spans="3:6" x14ac:dyDescent="0.2">
      <c r="C7628" s="294"/>
      <c r="D7628" s="295"/>
      <c r="E7628" s="296"/>
      <c r="F7628" s="297"/>
    </row>
    <row r="7629" spans="3:6" x14ac:dyDescent="0.2">
      <c r="C7629" s="294"/>
      <c r="D7629" s="295"/>
      <c r="E7629" s="296"/>
      <c r="F7629" s="297"/>
    </row>
    <row r="7630" spans="3:6" x14ac:dyDescent="0.2">
      <c r="C7630" s="294"/>
      <c r="D7630" s="295"/>
      <c r="E7630" s="296"/>
      <c r="F7630" s="297"/>
    </row>
    <row r="7631" spans="3:6" x14ac:dyDescent="0.2">
      <c r="C7631" s="294"/>
      <c r="D7631" s="295"/>
      <c r="E7631" s="296"/>
      <c r="F7631" s="297"/>
    </row>
    <row r="7632" spans="3:6" x14ac:dyDescent="0.2">
      <c r="C7632" s="294"/>
      <c r="D7632" s="295"/>
      <c r="E7632" s="296"/>
      <c r="F7632" s="297"/>
    </row>
    <row r="7633" spans="3:6" x14ac:dyDescent="0.2">
      <c r="C7633" s="294"/>
      <c r="D7633" s="295"/>
      <c r="E7633" s="296"/>
      <c r="F7633" s="297"/>
    </row>
    <row r="7634" spans="3:6" x14ac:dyDescent="0.2">
      <c r="C7634" s="294"/>
      <c r="D7634" s="295"/>
      <c r="E7634" s="296"/>
      <c r="F7634" s="297"/>
    </row>
    <row r="7635" spans="3:6" x14ac:dyDescent="0.2">
      <c r="C7635" s="294"/>
      <c r="D7635" s="295"/>
      <c r="E7635" s="296"/>
      <c r="F7635" s="297"/>
    </row>
    <row r="7636" spans="3:6" x14ac:dyDescent="0.2">
      <c r="C7636" s="294"/>
      <c r="D7636" s="295"/>
      <c r="E7636" s="296"/>
      <c r="F7636" s="297"/>
    </row>
    <row r="7637" spans="3:6" x14ac:dyDescent="0.2">
      <c r="C7637" s="294"/>
      <c r="D7637" s="295"/>
      <c r="E7637" s="296"/>
      <c r="F7637" s="297"/>
    </row>
    <row r="7638" spans="3:6" x14ac:dyDescent="0.2">
      <c r="C7638" s="294"/>
      <c r="D7638" s="295"/>
      <c r="E7638" s="296"/>
      <c r="F7638" s="297"/>
    </row>
    <row r="7639" spans="3:6" x14ac:dyDescent="0.2">
      <c r="C7639" s="294"/>
      <c r="D7639" s="295"/>
      <c r="E7639" s="296"/>
      <c r="F7639" s="297"/>
    </row>
    <row r="7640" spans="3:6" x14ac:dyDescent="0.2">
      <c r="C7640" s="294"/>
      <c r="D7640" s="295"/>
      <c r="E7640" s="296"/>
      <c r="F7640" s="297"/>
    </row>
    <row r="7641" spans="3:6" x14ac:dyDescent="0.2">
      <c r="C7641" s="294"/>
      <c r="D7641" s="295"/>
      <c r="E7641" s="296"/>
      <c r="F7641" s="297"/>
    </row>
    <row r="7642" spans="3:6" x14ac:dyDescent="0.2">
      <c r="C7642" s="294"/>
      <c r="D7642" s="295"/>
      <c r="E7642" s="296"/>
      <c r="F7642" s="297"/>
    </row>
    <row r="7643" spans="3:6" x14ac:dyDescent="0.2">
      <c r="C7643" s="294"/>
      <c r="D7643" s="295"/>
      <c r="E7643" s="296"/>
      <c r="F7643" s="297"/>
    </row>
    <row r="7644" spans="3:6" x14ac:dyDescent="0.2">
      <c r="C7644" s="294"/>
      <c r="D7644" s="295"/>
      <c r="E7644" s="296"/>
      <c r="F7644" s="297"/>
    </row>
    <row r="7645" spans="3:6" x14ac:dyDescent="0.2">
      <c r="C7645" s="294"/>
      <c r="D7645" s="295"/>
      <c r="E7645" s="296"/>
      <c r="F7645" s="297"/>
    </row>
    <row r="7646" spans="3:6" x14ac:dyDescent="0.2">
      <c r="C7646" s="294"/>
      <c r="D7646" s="295"/>
      <c r="E7646" s="296"/>
      <c r="F7646" s="297"/>
    </row>
    <row r="7647" spans="3:6" x14ac:dyDescent="0.2">
      <c r="C7647" s="294"/>
      <c r="D7647" s="295"/>
      <c r="E7647" s="296"/>
      <c r="F7647" s="297"/>
    </row>
    <row r="7648" spans="3:6" x14ac:dyDescent="0.2">
      <c r="C7648" s="294"/>
      <c r="D7648" s="295"/>
      <c r="E7648" s="296"/>
      <c r="F7648" s="297"/>
    </row>
    <row r="7649" spans="3:6" x14ac:dyDescent="0.2">
      <c r="C7649" s="294"/>
      <c r="D7649" s="295"/>
      <c r="E7649" s="296"/>
      <c r="F7649" s="297"/>
    </row>
    <row r="7650" spans="3:6" x14ac:dyDescent="0.2">
      <c r="C7650" s="294"/>
      <c r="D7650" s="295"/>
      <c r="E7650" s="296"/>
      <c r="F7650" s="297"/>
    </row>
    <row r="7651" spans="3:6" x14ac:dyDescent="0.2">
      <c r="C7651" s="294"/>
      <c r="D7651" s="295"/>
      <c r="E7651" s="296"/>
      <c r="F7651" s="297"/>
    </row>
    <row r="7652" spans="3:6" x14ac:dyDescent="0.2">
      <c r="C7652" s="294"/>
      <c r="D7652" s="295"/>
      <c r="E7652" s="296"/>
      <c r="F7652" s="297"/>
    </row>
    <row r="7653" spans="3:6" x14ac:dyDescent="0.2">
      <c r="C7653" s="294"/>
      <c r="D7653" s="295"/>
      <c r="E7653" s="296"/>
      <c r="F7653" s="297"/>
    </row>
    <row r="7654" spans="3:6" x14ac:dyDescent="0.2">
      <c r="C7654" s="294"/>
      <c r="D7654" s="295"/>
      <c r="E7654" s="296"/>
      <c r="F7654" s="297"/>
    </row>
    <row r="7655" spans="3:6" x14ac:dyDescent="0.2">
      <c r="C7655" s="294"/>
      <c r="D7655" s="295"/>
      <c r="E7655" s="296"/>
      <c r="F7655" s="297"/>
    </row>
    <row r="7656" spans="3:6" x14ac:dyDescent="0.2">
      <c r="C7656" s="294"/>
      <c r="D7656" s="295"/>
      <c r="E7656" s="296"/>
      <c r="F7656" s="297"/>
    </row>
    <row r="7657" spans="3:6" x14ac:dyDescent="0.2">
      <c r="C7657" s="294"/>
      <c r="D7657" s="295"/>
      <c r="E7657" s="296"/>
      <c r="F7657" s="297"/>
    </row>
    <row r="7658" spans="3:6" x14ac:dyDescent="0.2">
      <c r="C7658" s="294"/>
      <c r="D7658" s="295"/>
      <c r="E7658" s="296"/>
      <c r="F7658" s="297"/>
    </row>
    <row r="7659" spans="3:6" x14ac:dyDescent="0.2">
      <c r="C7659" s="294"/>
      <c r="D7659" s="295"/>
      <c r="E7659" s="296"/>
      <c r="F7659" s="297"/>
    </row>
    <row r="7660" spans="3:6" x14ac:dyDescent="0.2">
      <c r="C7660" s="294"/>
      <c r="D7660" s="295"/>
      <c r="E7660" s="296"/>
      <c r="F7660" s="297"/>
    </row>
    <row r="7661" spans="3:6" x14ac:dyDescent="0.2">
      <c r="C7661" s="294"/>
      <c r="D7661" s="295"/>
      <c r="E7661" s="296"/>
      <c r="F7661" s="297"/>
    </row>
    <row r="7662" spans="3:6" x14ac:dyDescent="0.2">
      <c r="C7662" s="294"/>
      <c r="D7662" s="295"/>
      <c r="E7662" s="296"/>
      <c r="F7662" s="297"/>
    </row>
    <row r="7663" spans="3:6" x14ac:dyDescent="0.2">
      <c r="C7663" s="294"/>
      <c r="D7663" s="295"/>
      <c r="E7663" s="296"/>
      <c r="F7663" s="297"/>
    </row>
    <row r="7664" spans="3:6" x14ac:dyDescent="0.2">
      <c r="C7664" s="294"/>
      <c r="D7664" s="295"/>
      <c r="E7664" s="296"/>
      <c r="F7664" s="297"/>
    </row>
    <row r="7665" spans="3:6" x14ac:dyDescent="0.2">
      <c r="C7665" s="294"/>
      <c r="D7665" s="295"/>
      <c r="E7665" s="296"/>
      <c r="F7665" s="297"/>
    </row>
    <row r="7666" spans="3:6" x14ac:dyDescent="0.2">
      <c r="C7666" s="294"/>
      <c r="D7666" s="295"/>
      <c r="E7666" s="296"/>
      <c r="F7666" s="297"/>
    </row>
    <row r="7667" spans="3:6" x14ac:dyDescent="0.2">
      <c r="C7667" s="294"/>
      <c r="D7667" s="295"/>
      <c r="E7667" s="296"/>
      <c r="F7667" s="297"/>
    </row>
    <row r="7668" spans="3:6" x14ac:dyDescent="0.2">
      <c r="C7668" s="294"/>
      <c r="D7668" s="295"/>
      <c r="E7668" s="296"/>
      <c r="F7668" s="297"/>
    </row>
    <row r="7669" spans="3:6" x14ac:dyDescent="0.2">
      <c r="C7669" s="294"/>
      <c r="D7669" s="295"/>
      <c r="E7669" s="296"/>
      <c r="F7669" s="297"/>
    </row>
    <row r="7670" spans="3:6" x14ac:dyDescent="0.2">
      <c r="C7670" s="294"/>
      <c r="D7670" s="295"/>
      <c r="E7670" s="296"/>
      <c r="F7670" s="297"/>
    </row>
    <row r="7671" spans="3:6" x14ac:dyDescent="0.2">
      <c r="C7671" s="294"/>
      <c r="D7671" s="295"/>
      <c r="E7671" s="296"/>
      <c r="F7671" s="297"/>
    </row>
    <row r="7672" spans="3:6" x14ac:dyDescent="0.2">
      <c r="C7672" s="294"/>
      <c r="D7672" s="295"/>
      <c r="E7672" s="296"/>
      <c r="F7672" s="297"/>
    </row>
    <row r="7673" spans="3:6" x14ac:dyDescent="0.2">
      <c r="C7673" s="294"/>
      <c r="D7673" s="295"/>
      <c r="E7673" s="296"/>
      <c r="F7673" s="297"/>
    </row>
    <row r="7674" spans="3:6" x14ac:dyDescent="0.2">
      <c r="C7674" s="294"/>
      <c r="D7674" s="295"/>
      <c r="E7674" s="296"/>
      <c r="F7674" s="297"/>
    </row>
    <row r="7675" spans="3:6" x14ac:dyDescent="0.2">
      <c r="C7675" s="294"/>
      <c r="D7675" s="295"/>
      <c r="E7675" s="296"/>
      <c r="F7675" s="297"/>
    </row>
    <row r="7676" spans="3:6" x14ac:dyDescent="0.2">
      <c r="C7676" s="294"/>
      <c r="D7676" s="295"/>
      <c r="E7676" s="296"/>
      <c r="F7676" s="297"/>
    </row>
    <row r="7677" spans="3:6" x14ac:dyDescent="0.2">
      <c r="C7677" s="294"/>
      <c r="D7677" s="295"/>
      <c r="E7677" s="296"/>
      <c r="F7677" s="297"/>
    </row>
    <row r="7678" spans="3:6" x14ac:dyDescent="0.2">
      <c r="C7678" s="294"/>
      <c r="D7678" s="295"/>
      <c r="E7678" s="296"/>
      <c r="F7678" s="297"/>
    </row>
    <row r="7679" spans="3:6" x14ac:dyDescent="0.2">
      <c r="C7679" s="294"/>
      <c r="D7679" s="295"/>
      <c r="E7679" s="296"/>
      <c r="F7679" s="297"/>
    </row>
    <row r="7680" spans="3:6" x14ac:dyDescent="0.2">
      <c r="C7680" s="294"/>
      <c r="D7680" s="295"/>
      <c r="E7680" s="296"/>
      <c r="F7680" s="297"/>
    </row>
    <row r="7681" spans="3:6" x14ac:dyDescent="0.2">
      <c r="C7681" s="294"/>
      <c r="D7681" s="295"/>
      <c r="E7681" s="296"/>
      <c r="F7681" s="297"/>
    </row>
    <row r="7682" spans="3:6" x14ac:dyDescent="0.2">
      <c r="C7682" s="294"/>
      <c r="D7682" s="295"/>
      <c r="E7682" s="296"/>
      <c r="F7682" s="297"/>
    </row>
    <row r="7683" spans="3:6" x14ac:dyDescent="0.2">
      <c r="C7683" s="294"/>
      <c r="D7683" s="295"/>
      <c r="E7683" s="296"/>
      <c r="F7683" s="297"/>
    </row>
    <row r="7684" spans="3:6" x14ac:dyDescent="0.2">
      <c r="C7684" s="294"/>
      <c r="D7684" s="295"/>
      <c r="E7684" s="296"/>
      <c r="F7684" s="297"/>
    </row>
    <row r="7685" spans="3:6" x14ac:dyDescent="0.2">
      <c r="C7685" s="294"/>
      <c r="D7685" s="295"/>
      <c r="E7685" s="296"/>
      <c r="F7685" s="297"/>
    </row>
    <row r="7686" spans="3:6" x14ac:dyDescent="0.2">
      <c r="C7686" s="294"/>
      <c r="D7686" s="295"/>
      <c r="E7686" s="296"/>
      <c r="F7686" s="297"/>
    </row>
    <row r="7687" spans="3:6" x14ac:dyDescent="0.2">
      <c r="C7687" s="294"/>
      <c r="D7687" s="295"/>
      <c r="E7687" s="296"/>
      <c r="F7687" s="297"/>
    </row>
    <row r="7688" spans="3:6" x14ac:dyDescent="0.2">
      <c r="C7688" s="294"/>
      <c r="D7688" s="295"/>
      <c r="E7688" s="296"/>
      <c r="F7688" s="297"/>
    </row>
    <row r="7689" spans="3:6" x14ac:dyDescent="0.2">
      <c r="C7689" s="294"/>
      <c r="D7689" s="295"/>
      <c r="E7689" s="296"/>
      <c r="F7689" s="297"/>
    </row>
    <row r="7690" spans="3:6" x14ac:dyDescent="0.2">
      <c r="C7690" s="294"/>
      <c r="D7690" s="295"/>
      <c r="E7690" s="296"/>
      <c r="F7690" s="297"/>
    </row>
    <row r="7691" spans="3:6" x14ac:dyDescent="0.2">
      <c r="C7691" s="294"/>
      <c r="D7691" s="295"/>
      <c r="E7691" s="296"/>
      <c r="F7691" s="297"/>
    </row>
    <row r="7692" spans="3:6" x14ac:dyDescent="0.2">
      <c r="C7692" s="294"/>
      <c r="D7692" s="295"/>
      <c r="E7692" s="296"/>
      <c r="F7692" s="297"/>
    </row>
    <row r="7693" spans="3:6" x14ac:dyDescent="0.2">
      <c r="C7693" s="294"/>
      <c r="D7693" s="295"/>
      <c r="E7693" s="296"/>
      <c r="F7693" s="297"/>
    </row>
    <row r="7694" spans="3:6" x14ac:dyDescent="0.2">
      <c r="C7694" s="294"/>
      <c r="D7694" s="295"/>
      <c r="E7694" s="296"/>
      <c r="F7694" s="297"/>
    </row>
    <row r="7695" spans="3:6" x14ac:dyDescent="0.2">
      <c r="C7695" s="294"/>
      <c r="D7695" s="295"/>
      <c r="E7695" s="296"/>
      <c r="F7695" s="297"/>
    </row>
    <row r="7696" spans="3:6" x14ac:dyDescent="0.2">
      <c r="C7696" s="294"/>
      <c r="D7696" s="295"/>
      <c r="E7696" s="296"/>
      <c r="F7696" s="297"/>
    </row>
    <row r="7697" spans="3:6" x14ac:dyDescent="0.2">
      <c r="C7697" s="294"/>
      <c r="D7697" s="295"/>
      <c r="E7697" s="296"/>
      <c r="F7697" s="297"/>
    </row>
    <row r="7698" spans="3:6" x14ac:dyDescent="0.2">
      <c r="C7698" s="294"/>
      <c r="D7698" s="295"/>
      <c r="E7698" s="296"/>
      <c r="F7698" s="297"/>
    </row>
    <row r="7699" spans="3:6" x14ac:dyDescent="0.2">
      <c r="C7699" s="294"/>
      <c r="D7699" s="295"/>
      <c r="E7699" s="296"/>
      <c r="F7699" s="297"/>
    </row>
    <row r="7700" spans="3:6" x14ac:dyDescent="0.2">
      <c r="C7700" s="294"/>
      <c r="D7700" s="295"/>
      <c r="E7700" s="296"/>
      <c r="F7700" s="297"/>
    </row>
    <row r="7701" spans="3:6" x14ac:dyDescent="0.2">
      <c r="C7701" s="294"/>
      <c r="D7701" s="295"/>
      <c r="E7701" s="296"/>
      <c r="F7701" s="297"/>
    </row>
    <row r="7702" spans="3:6" x14ac:dyDescent="0.2">
      <c r="C7702" s="294"/>
      <c r="D7702" s="295"/>
      <c r="E7702" s="296"/>
      <c r="F7702" s="297"/>
    </row>
    <row r="7703" spans="3:6" x14ac:dyDescent="0.2">
      <c r="C7703" s="294"/>
      <c r="D7703" s="295"/>
      <c r="E7703" s="296"/>
      <c r="F7703" s="297"/>
    </row>
    <row r="7704" spans="3:6" x14ac:dyDescent="0.2">
      <c r="C7704" s="294"/>
      <c r="D7704" s="295"/>
      <c r="E7704" s="296"/>
      <c r="F7704" s="297"/>
    </row>
    <row r="7705" spans="3:6" x14ac:dyDescent="0.2">
      <c r="C7705" s="294"/>
      <c r="D7705" s="295"/>
      <c r="E7705" s="296"/>
      <c r="F7705" s="297"/>
    </row>
    <row r="7706" spans="3:6" x14ac:dyDescent="0.2">
      <c r="C7706" s="294"/>
      <c r="D7706" s="295"/>
      <c r="E7706" s="296"/>
      <c r="F7706" s="297"/>
    </row>
    <row r="7707" spans="3:6" x14ac:dyDescent="0.2">
      <c r="C7707" s="294"/>
      <c r="D7707" s="295"/>
      <c r="E7707" s="296"/>
      <c r="F7707" s="297"/>
    </row>
    <row r="7708" spans="3:6" x14ac:dyDescent="0.2">
      <c r="C7708" s="294"/>
      <c r="D7708" s="295"/>
      <c r="E7708" s="296"/>
      <c r="F7708" s="297"/>
    </row>
    <row r="7709" spans="3:6" x14ac:dyDescent="0.2">
      <c r="C7709" s="294"/>
      <c r="D7709" s="295"/>
      <c r="E7709" s="296"/>
      <c r="F7709" s="297"/>
    </row>
    <row r="7710" spans="3:6" x14ac:dyDescent="0.2">
      <c r="C7710" s="294"/>
      <c r="D7710" s="295"/>
      <c r="E7710" s="296"/>
      <c r="F7710" s="297"/>
    </row>
    <row r="7711" spans="3:6" x14ac:dyDescent="0.2">
      <c r="C7711" s="294"/>
      <c r="D7711" s="295"/>
      <c r="E7711" s="296"/>
      <c r="F7711" s="297"/>
    </row>
    <row r="7712" spans="3:6" x14ac:dyDescent="0.2">
      <c r="C7712" s="294"/>
      <c r="D7712" s="295"/>
      <c r="E7712" s="296"/>
      <c r="F7712" s="297"/>
    </row>
    <row r="7713" spans="3:6" x14ac:dyDescent="0.2">
      <c r="C7713" s="294"/>
      <c r="D7713" s="295"/>
      <c r="E7713" s="296"/>
      <c r="F7713" s="297"/>
    </row>
    <row r="7714" spans="3:6" x14ac:dyDescent="0.2">
      <c r="C7714" s="294"/>
      <c r="D7714" s="295"/>
      <c r="E7714" s="296"/>
      <c r="F7714" s="297"/>
    </row>
    <row r="7715" spans="3:6" x14ac:dyDescent="0.2">
      <c r="C7715" s="294"/>
      <c r="D7715" s="295"/>
      <c r="E7715" s="296"/>
      <c r="F7715" s="297"/>
    </row>
    <row r="7716" spans="3:6" x14ac:dyDescent="0.2">
      <c r="C7716" s="294"/>
      <c r="D7716" s="295"/>
      <c r="E7716" s="296"/>
      <c r="F7716" s="297"/>
    </row>
    <row r="7717" spans="3:6" x14ac:dyDescent="0.2">
      <c r="C7717" s="294"/>
      <c r="D7717" s="295"/>
      <c r="E7717" s="296"/>
      <c r="F7717" s="297"/>
    </row>
    <row r="7718" spans="3:6" x14ac:dyDescent="0.2">
      <c r="C7718" s="294"/>
      <c r="D7718" s="295"/>
      <c r="E7718" s="296"/>
      <c r="F7718" s="297"/>
    </row>
    <row r="7719" spans="3:6" x14ac:dyDescent="0.2">
      <c r="C7719" s="294"/>
      <c r="D7719" s="295"/>
      <c r="E7719" s="296"/>
      <c r="F7719" s="297"/>
    </row>
    <row r="7720" spans="3:6" x14ac:dyDescent="0.2">
      <c r="C7720" s="294"/>
      <c r="D7720" s="295"/>
      <c r="E7720" s="296"/>
      <c r="F7720" s="297"/>
    </row>
    <row r="7721" spans="3:6" x14ac:dyDescent="0.2">
      <c r="C7721" s="294"/>
      <c r="D7721" s="295"/>
      <c r="E7721" s="296"/>
      <c r="F7721" s="297"/>
    </row>
    <row r="7722" spans="3:6" x14ac:dyDescent="0.2">
      <c r="C7722" s="294"/>
      <c r="D7722" s="295"/>
      <c r="E7722" s="296"/>
      <c r="F7722" s="297"/>
    </row>
    <row r="7723" spans="3:6" x14ac:dyDescent="0.2">
      <c r="C7723" s="294"/>
      <c r="D7723" s="295"/>
      <c r="E7723" s="296"/>
      <c r="F7723" s="297"/>
    </row>
    <row r="7724" spans="3:6" x14ac:dyDescent="0.2">
      <c r="C7724" s="294"/>
      <c r="D7724" s="295"/>
      <c r="E7724" s="296"/>
      <c r="F7724" s="297"/>
    </row>
    <row r="7725" spans="3:6" x14ac:dyDescent="0.2">
      <c r="C7725" s="294"/>
      <c r="D7725" s="295"/>
      <c r="E7725" s="296"/>
      <c r="F7725" s="297"/>
    </row>
    <row r="7726" spans="3:6" x14ac:dyDescent="0.2">
      <c r="C7726" s="294"/>
      <c r="D7726" s="295"/>
      <c r="E7726" s="296"/>
      <c r="F7726" s="297"/>
    </row>
    <row r="7727" spans="3:6" x14ac:dyDescent="0.2">
      <c r="C7727" s="294"/>
      <c r="D7727" s="295"/>
      <c r="E7727" s="296"/>
      <c r="F7727" s="297"/>
    </row>
    <row r="7728" spans="3:6" x14ac:dyDescent="0.2">
      <c r="C7728" s="294"/>
      <c r="D7728" s="295"/>
      <c r="E7728" s="296"/>
      <c r="F7728" s="297"/>
    </row>
    <row r="7729" spans="3:6" x14ac:dyDescent="0.2">
      <c r="C7729" s="294"/>
      <c r="D7729" s="295"/>
      <c r="E7729" s="296"/>
      <c r="F7729" s="297"/>
    </row>
    <row r="7730" spans="3:6" x14ac:dyDescent="0.2">
      <c r="C7730" s="294"/>
      <c r="D7730" s="295"/>
      <c r="E7730" s="296"/>
      <c r="F7730" s="297"/>
    </row>
    <row r="7731" spans="3:6" x14ac:dyDescent="0.2">
      <c r="C7731" s="294"/>
      <c r="D7731" s="295"/>
      <c r="E7731" s="296"/>
      <c r="F7731" s="297"/>
    </row>
    <row r="7732" spans="3:6" x14ac:dyDescent="0.2">
      <c r="C7732" s="294"/>
      <c r="D7732" s="295"/>
      <c r="E7732" s="296"/>
      <c r="F7732" s="297"/>
    </row>
    <row r="7733" spans="3:6" x14ac:dyDescent="0.2">
      <c r="C7733" s="294"/>
      <c r="D7733" s="295"/>
      <c r="E7733" s="296"/>
      <c r="F7733" s="297"/>
    </row>
    <row r="7734" spans="3:6" x14ac:dyDescent="0.2">
      <c r="C7734" s="294"/>
      <c r="D7734" s="295"/>
      <c r="E7734" s="296"/>
      <c r="F7734" s="297"/>
    </row>
    <row r="7735" spans="3:6" x14ac:dyDescent="0.2">
      <c r="C7735" s="294"/>
      <c r="D7735" s="295"/>
      <c r="E7735" s="296"/>
      <c r="F7735" s="297"/>
    </row>
    <row r="7736" spans="3:6" x14ac:dyDescent="0.2">
      <c r="C7736" s="294"/>
      <c r="D7736" s="295"/>
      <c r="E7736" s="296"/>
      <c r="F7736" s="297"/>
    </row>
    <row r="7737" spans="3:6" x14ac:dyDescent="0.2">
      <c r="C7737" s="294"/>
      <c r="D7737" s="295"/>
      <c r="E7737" s="296"/>
      <c r="F7737" s="297"/>
    </row>
    <row r="7738" spans="3:6" x14ac:dyDescent="0.2">
      <c r="C7738" s="294"/>
      <c r="D7738" s="295"/>
      <c r="E7738" s="296"/>
      <c r="F7738" s="297"/>
    </row>
    <row r="7739" spans="3:6" x14ac:dyDescent="0.2">
      <c r="C7739" s="294"/>
      <c r="D7739" s="295"/>
      <c r="E7739" s="296"/>
      <c r="F7739" s="297"/>
    </row>
    <row r="7740" spans="3:6" x14ac:dyDescent="0.2">
      <c r="C7740" s="294"/>
      <c r="D7740" s="295"/>
      <c r="E7740" s="296"/>
      <c r="F7740" s="297"/>
    </row>
    <row r="7741" spans="3:6" x14ac:dyDescent="0.2">
      <c r="C7741" s="294"/>
      <c r="D7741" s="295"/>
      <c r="E7741" s="296"/>
      <c r="F7741" s="297"/>
    </row>
    <row r="7742" spans="3:6" x14ac:dyDescent="0.2">
      <c r="C7742" s="294"/>
      <c r="D7742" s="295"/>
      <c r="E7742" s="296"/>
      <c r="F7742" s="297"/>
    </row>
    <row r="7743" spans="3:6" x14ac:dyDescent="0.2">
      <c r="C7743" s="294"/>
      <c r="D7743" s="295"/>
      <c r="E7743" s="296"/>
      <c r="F7743" s="297"/>
    </row>
    <row r="7744" spans="3:6" x14ac:dyDescent="0.2">
      <c r="C7744" s="294"/>
      <c r="D7744" s="295"/>
      <c r="E7744" s="296"/>
      <c r="F7744" s="297"/>
    </row>
    <row r="7745" spans="3:6" x14ac:dyDescent="0.2">
      <c r="C7745" s="294"/>
      <c r="D7745" s="295"/>
      <c r="E7745" s="296"/>
      <c r="F7745" s="297"/>
    </row>
    <row r="7746" spans="3:6" x14ac:dyDescent="0.2">
      <c r="C7746" s="294"/>
      <c r="D7746" s="295"/>
      <c r="E7746" s="296"/>
      <c r="F7746" s="297"/>
    </row>
    <row r="7747" spans="3:6" x14ac:dyDescent="0.2">
      <c r="C7747" s="294"/>
      <c r="D7747" s="295"/>
      <c r="E7747" s="296"/>
      <c r="F7747" s="297"/>
    </row>
    <row r="7748" spans="3:6" x14ac:dyDescent="0.2">
      <c r="C7748" s="294"/>
      <c r="D7748" s="295"/>
      <c r="E7748" s="296"/>
      <c r="F7748" s="297"/>
    </row>
    <row r="7749" spans="3:6" x14ac:dyDescent="0.2">
      <c r="C7749" s="294"/>
      <c r="D7749" s="295"/>
      <c r="E7749" s="296"/>
      <c r="F7749" s="297"/>
    </row>
    <row r="7750" spans="3:6" x14ac:dyDescent="0.2">
      <c r="C7750" s="294"/>
      <c r="D7750" s="295"/>
      <c r="E7750" s="296"/>
      <c r="F7750" s="297"/>
    </row>
    <row r="7751" spans="3:6" x14ac:dyDescent="0.2">
      <c r="C7751" s="294"/>
      <c r="D7751" s="295"/>
      <c r="E7751" s="296"/>
      <c r="F7751" s="297"/>
    </row>
    <row r="7752" spans="3:6" x14ac:dyDescent="0.2">
      <c r="C7752" s="294"/>
      <c r="D7752" s="295"/>
      <c r="E7752" s="296"/>
      <c r="F7752" s="297"/>
    </row>
    <row r="7753" spans="3:6" x14ac:dyDescent="0.2">
      <c r="C7753" s="294"/>
      <c r="D7753" s="295"/>
      <c r="E7753" s="296"/>
      <c r="F7753" s="297"/>
    </row>
    <row r="7754" spans="3:6" x14ac:dyDescent="0.2">
      <c r="C7754" s="294"/>
      <c r="D7754" s="295"/>
      <c r="E7754" s="296"/>
      <c r="F7754" s="297"/>
    </row>
    <row r="7755" spans="3:6" x14ac:dyDescent="0.2">
      <c r="C7755" s="294"/>
      <c r="D7755" s="295"/>
      <c r="E7755" s="296"/>
      <c r="F7755" s="297"/>
    </row>
    <row r="7756" spans="3:6" x14ac:dyDescent="0.2">
      <c r="C7756" s="294"/>
      <c r="D7756" s="295"/>
      <c r="E7756" s="296"/>
      <c r="F7756" s="297"/>
    </row>
    <row r="7757" spans="3:6" x14ac:dyDescent="0.2">
      <c r="C7757" s="294"/>
      <c r="D7757" s="295"/>
      <c r="E7757" s="296"/>
      <c r="F7757" s="297"/>
    </row>
    <row r="7758" spans="3:6" x14ac:dyDescent="0.2">
      <c r="C7758" s="294"/>
      <c r="D7758" s="295"/>
      <c r="E7758" s="296"/>
      <c r="F7758" s="297"/>
    </row>
    <row r="7759" spans="3:6" x14ac:dyDescent="0.2">
      <c r="C7759" s="294"/>
      <c r="D7759" s="295"/>
      <c r="E7759" s="296"/>
      <c r="F7759" s="297"/>
    </row>
    <row r="7760" spans="3:6" x14ac:dyDescent="0.2">
      <c r="C7760" s="294"/>
      <c r="D7760" s="295"/>
      <c r="E7760" s="296"/>
      <c r="F7760" s="297"/>
    </row>
    <row r="7761" spans="3:6" x14ac:dyDescent="0.2">
      <c r="C7761" s="294"/>
      <c r="D7761" s="295"/>
      <c r="E7761" s="296"/>
      <c r="F7761" s="297"/>
    </row>
    <row r="7762" spans="3:6" x14ac:dyDescent="0.2">
      <c r="C7762" s="294"/>
      <c r="D7762" s="295"/>
      <c r="E7762" s="296"/>
      <c r="F7762" s="297"/>
    </row>
    <row r="7763" spans="3:6" x14ac:dyDescent="0.2">
      <c r="C7763" s="294"/>
      <c r="D7763" s="295"/>
      <c r="E7763" s="296"/>
      <c r="F7763" s="297"/>
    </row>
    <row r="7764" spans="3:6" x14ac:dyDescent="0.2">
      <c r="C7764" s="294"/>
      <c r="D7764" s="295"/>
      <c r="E7764" s="296"/>
      <c r="F7764" s="297"/>
    </row>
    <row r="7765" spans="3:6" x14ac:dyDescent="0.2">
      <c r="C7765" s="294"/>
      <c r="D7765" s="295"/>
      <c r="E7765" s="296"/>
      <c r="F7765" s="297"/>
    </row>
    <row r="7766" spans="3:6" x14ac:dyDescent="0.2">
      <c r="C7766" s="294"/>
      <c r="D7766" s="295"/>
      <c r="E7766" s="296"/>
      <c r="F7766" s="297"/>
    </row>
    <row r="7767" spans="3:6" x14ac:dyDescent="0.2">
      <c r="C7767" s="294"/>
      <c r="D7767" s="295"/>
      <c r="E7767" s="296"/>
      <c r="F7767" s="297"/>
    </row>
    <row r="7768" spans="3:6" x14ac:dyDescent="0.2">
      <c r="C7768" s="294"/>
      <c r="D7768" s="295"/>
      <c r="E7768" s="296"/>
      <c r="F7768" s="297"/>
    </row>
    <row r="7769" spans="3:6" x14ac:dyDescent="0.2">
      <c r="C7769" s="294"/>
      <c r="D7769" s="295"/>
      <c r="E7769" s="296"/>
      <c r="F7769" s="297"/>
    </row>
    <row r="7770" spans="3:6" x14ac:dyDescent="0.2">
      <c r="C7770" s="294"/>
      <c r="D7770" s="295"/>
      <c r="E7770" s="296"/>
      <c r="F7770" s="297"/>
    </row>
    <row r="7771" spans="3:6" x14ac:dyDescent="0.2">
      <c r="C7771" s="294"/>
      <c r="D7771" s="295"/>
      <c r="E7771" s="296"/>
      <c r="F7771" s="297"/>
    </row>
    <row r="7772" spans="3:6" x14ac:dyDescent="0.2">
      <c r="C7772" s="294"/>
      <c r="D7772" s="295"/>
      <c r="E7772" s="296"/>
      <c r="F7772" s="297"/>
    </row>
    <row r="7773" spans="3:6" x14ac:dyDescent="0.2">
      <c r="C7773" s="294"/>
      <c r="D7773" s="295"/>
      <c r="E7773" s="296"/>
      <c r="F7773" s="297"/>
    </row>
    <row r="7774" spans="3:6" x14ac:dyDescent="0.2">
      <c r="C7774" s="294"/>
      <c r="D7774" s="295"/>
      <c r="E7774" s="296"/>
      <c r="F7774" s="297"/>
    </row>
    <row r="7775" spans="3:6" x14ac:dyDescent="0.2">
      <c r="C7775" s="294"/>
      <c r="D7775" s="295"/>
      <c r="E7775" s="296"/>
      <c r="F7775" s="297"/>
    </row>
    <row r="7776" spans="3:6" x14ac:dyDescent="0.2">
      <c r="C7776" s="294"/>
      <c r="D7776" s="295"/>
      <c r="E7776" s="296"/>
      <c r="F7776" s="297"/>
    </row>
    <row r="7777" spans="3:6" x14ac:dyDescent="0.2">
      <c r="C7777" s="294"/>
      <c r="D7777" s="295"/>
      <c r="E7777" s="296"/>
      <c r="F7777" s="297"/>
    </row>
    <row r="7778" spans="3:6" x14ac:dyDescent="0.2">
      <c r="C7778" s="294"/>
      <c r="D7778" s="295"/>
      <c r="E7778" s="296"/>
      <c r="F7778" s="297"/>
    </row>
    <row r="7779" spans="3:6" x14ac:dyDescent="0.2">
      <c r="C7779" s="294"/>
      <c r="D7779" s="295"/>
      <c r="E7779" s="296"/>
      <c r="F7779" s="297"/>
    </row>
    <row r="7780" spans="3:6" x14ac:dyDescent="0.2">
      <c r="C7780" s="294"/>
      <c r="D7780" s="295"/>
      <c r="E7780" s="296"/>
      <c r="F7780" s="297"/>
    </row>
    <row r="7781" spans="3:6" x14ac:dyDescent="0.2">
      <c r="C7781" s="294"/>
      <c r="D7781" s="295"/>
      <c r="E7781" s="296"/>
      <c r="F7781" s="297"/>
    </row>
    <row r="7782" spans="3:6" x14ac:dyDescent="0.2">
      <c r="C7782" s="294"/>
      <c r="D7782" s="295"/>
      <c r="E7782" s="296"/>
      <c r="F7782" s="297"/>
    </row>
    <row r="7783" spans="3:6" x14ac:dyDescent="0.2">
      <c r="C7783" s="294"/>
      <c r="D7783" s="295"/>
      <c r="E7783" s="296"/>
      <c r="F7783" s="297"/>
    </row>
    <row r="7784" spans="3:6" x14ac:dyDescent="0.2">
      <c r="C7784" s="294"/>
      <c r="D7784" s="295"/>
      <c r="E7784" s="296"/>
      <c r="F7784" s="297"/>
    </row>
    <row r="7785" spans="3:6" x14ac:dyDescent="0.2">
      <c r="C7785" s="294"/>
      <c r="D7785" s="295"/>
      <c r="E7785" s="296"/>
      <c r="F7785" s="297"/>
    </row>
    <row r="7786" spans="3:6" x14ac:dyDescent="0.2">
      <c r="C7786" s="294"/>
      <c r="D7786" s="295"/>
      <c r="E7786" s="296"/>
      <c r="F7786" s="297"/>
    </row>
    <row r="7787" spans="3:6" x14ac:dyDescent="0.2">
      <c r="C7787" s="294"/>
      <c r="D7787" s="295"/>
      <c r="E7787" s="296"/>
      <c r="F7787" s="297"/>
    </row>
    <row r="7788" spans="3:6" x14ac:dyDescent="0.2">
      <c r="C7788" s="294"/>
      <c r="D7788" s="295"/>
      <c r="E7788" s="296"/>
      <c r="F7788" s="297"/>
    </row>
    <row r="7789" spans="3:6" x14ac:dyDescent="0.2">
      <c r="C7789" s="294"/>
      <c r="D7789" s="295"/>
      <c r="E7789" s="296"/>
      <c r="F7789" s="297"/>
    </row>
    <row r="7790" spans="3:6" x14ac:dyDescent="0.2">
      <c r="C7790" s="294"/>
      <c r="D7790" s="295"/>
      <c r="E7790" s="296"/>
      <c r="F7790" s="297"/>
    </row>
    <row r="7791" spans="3:6" x14ac:dyDescent="0.2">
      <c r="C7791" s="294"/>
      <c r="D7791" s="295"/>
      <c r="E7791" s="296"/>
      <c r="F7791" s="297"/>
    </row>
    <row r="7792" spans="3:6" x14ac:dyDescent="0.2">
      <c r="C7792" s="294"/>
      <c r="D7792" s="295"/>
      <c r="E7792" s="296"/>
      <c r="F7792" s="297"/>
    </row>
    <row r="7793" spans="3:6" x14ac:dyDescent="0.2">
      <c r="C7793" s="294"/>
      <c r="D7793" s="295"/>
      <c r="E7793" s="296"/>
      <c r="F7793" s="297"/>
    </row>
    <row r="7794" spans="3:6" x14ac:dyDescent="0.2">
      <c r="C7794" s="294"/>
      <c r="D7794" s="295"/>
      <c r="E7794" s="296"/>
      <c r="F7794" s="297"/>
    </row>
    <row r="7795" spans="3:6" x14ac:dyDescent="0.2">
      <c r="C7795" s="294"/>
      <c r="D7795" s="295"/>
      <c r="E7795" s="296"/>
      <c r="F7795" s="297"/>
    </row>
    <row r="7796" spans="3:6" x14ac:dyDescent="0.2">
      <c r="C7796" s="294"/>
      <c r="D7796" s="295"/>
      <c r="E7796" s="296"/>
      <c r="F7796" s="297"/>
    </row>
    <row r="7797" spans="3:6" x14ac:dyDescent="0.2">
      <c r="C7797" s="294"/>
      <c r="D7797" s="295"/>
      <c r="E7797" s="296"/>
      <c r="F7797" s="297"/>
    </row>
    <row r="7798" spans="3:6" x14ac:dyDescent="0.2">
      <c r="C7798" s="294"/>
      <c r="D7798" s="295"/>
      <c r="E7798" s="296"/>
      <c r="F7798" s="297"/>
    </row>
    <row r="7799" spans="3:6" x14ac:dyDescent="0.2">
      <c r="C7799" s="294"/>
      <c r="D7799" s="295"/>
      <c r="E7799" s="296"/>
      <c r="F7799" s="297"/>
    </row>
    <row r="7800" spans="3:6" x14ac:dyDescent="0.2">
      <c r="C7800" s="294"/>
      <c r="D7800" s="295"/>
      <c r="E7800" s="296"/>
      <c r="F7800" s="297"/>
    </row>
    <row r="7801" spans="3:6" x14ac:dyDescent="0.2">
      <c r="C7801" s="294"/>
      <c r="D7801" s="295"/>
      <c r="E7801" s="296"/>
      <c r="F7801" s="297"/>
    </row>
    <row r="7802" spans="3:6" x14ac:dyDescent="0.2">
      <c r="C7802" s="294"/>
      <c r="D7802" s="295"/>
      <c r="E7802" s="296"/>
      <c r="F7802" s="297"/>
    </row>
    <row r="7803" spans="3:6" x14ac:dyDescent="0.2">
      <c r="C7803" s="294"/>
      <c r="D7803" s="295"/>
      <c r="E7803" s="296"/>
      <c r="F7803" s="297"/>
    </row>
    <row r="7804" spans="3:6" x14ac:dyDescent="0.2">
      <c r="C7804" s="294"/>
      <c r="D7804" s="295"/>
      <c r="E7804" s="296"/>
      <c r="F7804" s="297"/>
    </row>
    <row r="7805" spans="3:6" x14ac:dyDescent="0.2">
      <c r="C7805" s="294"/>
      <c r="D7805" s="295"/>
      <c r="E7805" s="296"/>
      <c r="F7805" s="297"/>
    </row>
    <row r="7806" spans="3:6" x14ac:dyDescent="0.2">
      <c r="C7806" s="294"/>
      <c r="D7806" s="295"/>
      <c r="E7806" s="296"/>
      <c r="F7806" s="297"/>
    </row>
    <row r="7807" spans="3:6" x14ac:dyDescent="0.2">
      <c r="C7807" s="294"/>
      <c r="D7807" s="295"/>
      <c r="E7807" s="296"/>
      <c r="F7807" s="297"/>
    </row>
    <row r="7808" spans="3:6" x14ac:dyDescent="0.2">
      <c r="C7808" s="294"/>
      <c r="D7808" s="295"/>
      <c r="E7808" s="296"/>
      <c r="F7808" s="297"/>
    </row>
    <row r="7809" spans="3:6" x14ac:dyDescent="0.2">
      <c r="C7809" s="294"/>
      <c r="D7809" s="295"/>
      <c r="E7809" s="296"/>
      <c r="F7809" s="297"/>
    </row>
    <row r="7810" spans="3:6" x14ac:dyDescent="0.2">
      <c r="C7810" s="294"/>
      <c r="D7810" s="295"/>
      <c r="E7810" s="296"/>
      <c r="F7810" s="297"/>
    </row>
    <row r="7811" spans="3:6" x14ac:dyDescent="0.2">
      <c r="C7811" s="294"/>
      <c r="D7811" s="295"/>
      <c r="E7811" s="296"/>
      <c r="F7811" s="297"/>
    </row>
    <row r="7812" spans="3:6" x14ac:dyDescent="0.2">
      <c r="C7812" s="294"/>
      <c r="D7812" s="295"/>
      <c r="E7812" s="296"/>
      <c r="F7812" s="297"/>
    </row>
    <row r="7813" spans="3:6" x14ac:dyDescent="0.2">
      <c r="C7813" s="294"/>
      <c r="D7813" s="295"/>
      <c r="E7813" s="296"/>
      <c r="F7813" s="297"/>
    </row>
    <row r="7814" spans="3:6" x14ac:dyDescent="0.2">
      <c r="C7814" s="294"/>
      <c r="D7814" s="295"/>
      <c r="E7814" s="296"/>
      <c r="F7814" s="297"/>
    </row>
    <row r="7815" spans="3:6" x14ac:dyDescent="0.2">
      <c r="C7815" s="294"/>
      <c r="D7815" s="295"/>
      <c r="E7815" s="296"/>
      <c r="F7815" s="297"/>
    </row>
    <row r="7816" spans="3:6" x14ac:dyDescent="0.2">
      <c r="C7816" s="294"/>
      <c r="D7816" s="295"/>
      <c r="E7816" s="296"/>
      <c r="F7816" s="297"/>
    </row>
    <row r="7817" spans="3:6" x14ac:dyDescent="0.2">
      <c r="C7817" s="294"/>
      <c r="D7817" s="295"/>
      <c r="E7817" s="296"/>
      <c r="F7817" s="297"/>
    </row>
    <row r="7818" spans="3:6" x14ac:dyDescent="0.2">
      <c r="C7818" s="294"/>
      <c r="D7818" s="295"/>
      <c r="E7818" s="296"/>
      <c r="F7818" s="297"/>
    </row>
    <row r="7819" spans="3:6" x14ac:dyDescent="0.2">
      <c r="C7819" s="294"/>
      <c r="D7819" s="295"/>
      <c r="E7819" s="296"/>
      <c r="F7819" s="297"/>
    </row>
    <row r="7820" spans="3:6" x14ac:dyDescent="0.2">
      <c r="C7820" s="294"/>
      <c r="D7820" s="295"/>
      <c r="E7820" s="296"/>
      <c r="F7820" s="297"/>
    </row>
    <row r="7821" spans="3:6" x14ac:dyDescent="0.2">
      <c r="C7821" s="294"/>
      <c r="D7821" s="295"/>
      <c r="E7821" s="296"/>
      <c r="F7821" s="297"/>
    </row>
    <row r="7822" spans="3:6" x14ac:dyDescent="0.2">
      <c r="C7822" s="294"/>
      <c r="D7822" s="295"/>
      <c r="E7822" s="296"/>
      <c r="F7822" s="297"/>
    </row>
    <row r="7823" spans="3:6" x14ac:dyDescent="0.2">
      <c r="C7823" s="294"/>
      <c r="D7823" s="295"/>
      <c r="E7823" s="296"/>
      <c r="F7823" s="297"/>
    </row>
    <row r="7824" spans="3:6" x14ac:dyDescent="0.2">
      <c r="C7824" s="294"/>
      <c r="D7824" s="295"/>
      <c r="E7824" s="296"/>
      <c r="F7824" s="297"/>
    </row>
    <row r="7825" spans="3:6" x14ac:dyDescent="0.2">
      <c r="C7825" s="294"/>
      <c r="D7825" s="295"/>
      <c r="E7825" s="296"/>
      <c r="F7825" s="297"/>
    </row>
    <row r="7826" spans="3:6" x14ac:dyDescent="0.2">
      <c r="C7826" s="294"/>
      <c r="D7826" s="295"/>
      <c r="E7826" s="296"/>
      <c r="F7826" s="297"/>
    </row>
    <row r="7827" spans="3:6" x14ac:dyDescent="0.2">
      <c r="C7827" s="294"/>
      <c r="D7827" s="295"/>
      <c r="E7827" s="296"/>
      <c r="F7827" s="297"/>
    </row>
    <row r="7828" spans="3:6" x14ac:dyDescent="0.2">
      <c r="C7828" s="294"/>
      <c r="D7828" s="295"/>
      <c r="E7828" s="296"/>
      <c r="F7828" s="297"/>
    </row>
    <row r="7829" spans="3:6" x14ac:dyDescent="0.2">
      <c r="C7829" s="294"/>
      <c r="D7829" s="295"/>
      <c r="E7829" s="296"/>
      <c r="F7829" s="297"/>
    </row>
    <row r="7830" spans="3:6" x14ac:dyDescent="0.2">
      <c r="C7830" s="294"/>
      <c r="D7830" s="295"/>
      <c r="E7830" s="296"/>
      <c r="F7830" s="297"/>
    </row>
    <row r="7831" spans="3:6" x14ac:dyDescent="0.2">
      <c r="C7831" s="294"/>
      <c r="D7831" s="295"/>
      <c r="E7831" s="296"/>
      <c r="F7831" s="297"/>
    </row>
    <row r="7832" spans="3:6" x14ac:dyDescent="0.2">
      <c r="C7832" s="294"/>
      <c r="D7832" s="295"/>
      <c r="E7832" s="296"/>
      <c r="F7832" s="297"/>
    </row>
    <row r="7833" spans="3:6" x14ac:dyDescent="0.2">
      <c r="C7833" s="294"/>
      <c r="D7833" s="295"/>
      <c r="E7833" s="296"/>
      <c r="F7833" s="297"/>
    </row>
    <row r="7834" spans="3:6" x14ac:dyDescent="0.2">
      <c r="C7834" s="294"/>
      <c r="D7834" s="295"/>
      <c r="E7834" s="296"/>
      <c r="F7834" s="297"/>
    </row>
    <row r="7835" spans="3:6" x14ac:dyDescent="0.2">
      <c r="C7835" s="294"/>
      <c r="D7835" s="295"/>
      <c r="E7835" s="296"/>
      <c r="F7835" s="297"/>
    </row>
    <row r="7836" spans="3:6" x14ac:dyDescent="0.2">
      <c r="C7836" s="294"/>
      <c r="D7836" s="295"/>
      <c r="E7836" s="296"/>
      <c r="F7836" s="297"/>
    </row>
    <row r="7837" spans="3:6" x14ac:dyDescent="0.2">
      <c r="C7837" s="294"/>
      <c r="D7837" s="295"/>
      <c r="E7837" s="296"/>
      <c r="F7837" s="297"/>
    </row>
    <row r="7838" spans="3:6" x14ac:dyDescent="0.2">
      <c r="C7838" s="294"/>
      <c r="D7838" s="295"/>
      <c r="E7838" s="296"/>
      <c r="F7838" s="297"/>
    </row>
    <row r="7839" spans="3:6" x14ac:dyDescent="0.2">
      <c r="C7839" s="294"/>
      <c r="D7839" s="295"/>
      <c r="E7839" s="296"/>
      <c r="F7839" s="297"/>
    </row>
    <row r="7840" spans="3:6" x14ac:dyDescent="0.2">
      <c r="C7840" s="294"/>
      <c r="D7840" s="295"/>
      <c r="E7840" s="296"/>
      <c r="F7840" s="297"/>
    </row>
    <row r="7841" spans="3:6" x14ac:dyDescent="0.2">
      <c r="C7841" s="294"/>
      <c r="D7841" s="295"/>
      <c r="E7841" s="296"/>
      <c r="F7841" s="297"/>
    </row>
    <row r="7842" spans="3:6" x14ac:dyDescent="0.2">
      <c r="C7842" s="294"/>
      <c r="D7842" s="295"/>
      <c r="E7842" s="296"/>
      <c r="F7842" s="297"/>
    </row>
    <row r="7843" spans="3:6" x14ac:dyDescent="0.2">
      <c r="C7843" s="294"/>
      <c r="D7843" s="295"/>
      <c r="E7843" s="296"/>
      <c r="F7843" s="297"/>
    </row>
    <row r="7844" spans="3:6" x14ac:dyDescent="0.2">
      <c r="C7844" s="294"/>
      <c r="D7844" s="295"/>
      <c r="E7844" s="296"/>
      <c r="F7844" s="297"/>
    </row>
    <row r="7845" spans="3:6" x14ac:dyDescent="0.2">
      <c r="C7845" s="294"/>
      <c r="D7845" s="295"/>
      <c r="E7845" s="296"/>
      <c r="F7845" s="297"/>
    </row>
    <row r="7846" spans="3:6" x14ac:dyDescent="0.2">
      <c r="C7846" s="294"/>
      <c r="D7846" s="295"/>
      <c r="E7846" s="296"/>
      <c r="F7846" s="297"/>
    </row>
    <row r="7847" spans="3:6" x14ac:dyDescent="0.2">
      <c r="C7847" s="294"/>
      <c r="D7847" s="295"/>
      <c r="E7847" s="296"/>
      <c r="F7847" s="297"/>
    </row>
    <row r="7848" spans="3:6" x14ac:dyDescent="0.2">
      <c r="C7848" s="294"/>
      <c r="D7848" s="295"/>
      <c r="E7848" s="296"/>
      <c r="F7848" s="297"/>
    </row>
    <row r="7849" spans="3:6" x14ac:dyDescent="0.2">
      <c r="C7849" s="294"/>
      <c r="D7849" s="295"/>
      <c r="E7849" s="296"/>
      <c r="F7849" s="297"/>
    </row>
    <row r="7850" spans="3:6" x14ac:dyDescent="0.2">
      <c r="C7850" s="294"/>
      <c r="D7850" s="295"/>
      <c r="E7850" s="296"/>
      <c r="F7850" s="297"/>
    </row>
    <row r="7851" spans="3:6" x14ac:dyDescent="0.2">
      <c r="C7851" s="294"/>
      <c r="D7851" s="295"/>
      <c r="E7851" s="296"/>
      <c r="F7851" s="297"/>
    </row>
    <row r="7852" spans="3:6" x14ac:dyDescent="0.2">
      <c r="C7852" s="294"/>
      <c r="D7852" s="295"/>
      <c r="E7852" s="296"/>
      <c r="F7852" s="297"/>
    </row>
    <row r="7853" spans="3:6" x14ac:dyDescent="0.2">
      <c r="C7853" s="294"/>
      <c r="D7853" s="295"/>
      <c r="E7853" s="296"/>
      <c r="F7853" s="297"/>
    </row>
    <row r="7854" spans="3:6" x14ac:dyDescent="0.2">
      <c r="C7854" s="294"/>
      <c r="D7854" s="295"/>
      <c r="E7854" s="296"/>
      <c r="F7854" s="297"/>
    </row>
    <row r="7855" spans="3:6" x14ac:dyDescent="0.2">
      <c r="C7855" s="294"/>
      <c r="D7855" s="295"/>
      <c r="E7855" s="296"/>
      <c r="F7855" s="297"/>
    </row>
    <row r="7856" spans="3:6" x14ac:dyDescent="0.2">
      <c r="C7856" s="294"/>
      <c r="D7856" s="295"/>
      <c r="E7856" s="296"/>
      <c r="F7856" s="297"/>
    </row>
    <row r="7857" spans="3:6" x14ac:dyDescent="0.2">
      <c r="C7857" s="294"/>
      <c r="D7857" s="295"/>
      <c r="E7857" s="296"/>
      <c r="F7857" s="297"/>
    </row>
    <row r="7858" spans="3:6" x14ac:dyDescent="0.2">
      <c r="C7858" s="294"/>
      <c r="D7858" s="295"/>
      <c r="E7858" s="296"/>
      <c r="F7858" s="297"/>
    </row>
    <row r="7859" spans="3:6" x14ac:dyDescent="0.2">
      <c r="C7859" s="294"/>
      <c r="D7859" s="295"/>
      <c r="E7859" s="296"/>
      <c r="F7859" s="297"/>
    </row>
    <row r="7860" spans="3:6" x14ac:dyDescent="0.2">
      <c r="C7860" s="294"/>
      <c r="D7860" s="295"/>
      <c r="E7860" s="296"/>
      <c r="F7860" s="297"/>
    </row>
    <row r="7861" spans="3:6" x14ac:dyDescent="0.2">
      <c r="C7861" s="294"/>
      <c r="D7861" s="295"/>
      <c r="E7861" s="296"/>
      <c r="F7861" s="297"/>
    </row>
    <row r="7862" spans="3:6" x14ac:dyDescent="0.2">
      <c r="C7862" s="294"/>
      <c r="D7862" s="295"/>
      <c r="E7862" s="296"/>
      <c r="F7862" s="297"/>
    </row>
    <row r="7863" spans="3:6" x14ac:dyDescent="0.2">
      <c r="C7863" s="294"/>
      <c r="D7863" s="295"/>
      <c r="E7863" s="296"/>
      <c r="F7863" s="297"/>
    </row>
    <row r="7864" spans="3:6" x14ac:dyDescent="0.2">
      <c r="C7864" s="294"/>
      <c r="D7864" s="295"/>
      <c r="E7864" s="296"/>
      <c r="F7864" s="297"/>
    </row>
    <row r="7865" spans="3:6" x14ac:dyDescent="0.2">
      <c r="C7865" s="294"/>
      <c r="D7865" s="295"/>
      <c r="E7865" s="296"/>
      <c r="F7865" s="297"/>
    </row>
    <row r="7866" spans="3:6" x14ac:dyDescent="0.2">
      <c r="C7866" s="294"/>
      <c r="D7866" s="295"/>
      <c r="E7866" s="296"/>
      <c r="F7866" s="297"/>
    </row>
    <row r="7867" spans="3:6" x14ac:dyDescent="0.2">
      <c r="C7867" s="294"/>
      <c r="D7867" s="295"/>
      <c r="E7867" s="296"/>
      <c r="F7867" s="297"/>
    </row>
    <row r="7868" spans="3:6" x14ac:dyDescent="0.2">
      <c r="C7868" s="294"/>
      <c r="D7868" s="295"/>
      <c r="E7868" s="296"/>
      <c r="F7868" s="297"/>
    </row>
    <row r="7869" spans="3:6" x14ac:dyDescent="0.2">
      <c r="C7869" s="294"/>
      <c r="D7869" s="295"/>
      <c r="E7869" s="296"/>
      <c r="F7869" s="297"/>
    </row>
    <row r="7870" spans="3:6" x14ac:dyDescent="0.2">
      <c r="C7870" s="294"/>
      <c r="D7870" s="295"/>
      <c r="E7870" s="296"/>
      <c r="F7870" s="297"/>
    </row>
    <row r="7871" spans="3:6" x14ac:dyDescent="0.2">
      <c r="C7871" s="294"/>
      <c r="D7871" s="295"/>
      <c r="E7871" s="296"/>
      <c r="F7871" s="297"/>
    </row>
    <row r="7872" spans="3:6" x14ac:dyDescent="0.2">
      <c r="C7872" s="294"/>
      <c r="D7872" s="295"/>
      <c r="E7872" s="296"/>
      <c r="F7872" s="297"/>
    </row>
    <row r="7873" spans="3:6" x14ac:dyDescent="0.2">
      <c r="C7873" s="294"/>
      <c r="D7873" s="295"/>
      <c r="E7873" s="296"/>
      <c r="F7873" s="297"/>
    </row>
    <row r="7874" spans="3:6" x14ac:dyDescent="0.2">
      <c r="C7874" s="294"/>
      <c r="D7874" s="295"/>
      <c r="E7874" s="296"/>
      <c r="F7874" s="297"/>
    </row>
    <row r="7875" spans="3:6" x14ac:dyDescent="0.2">
      <c r="C7875" s="294"/>
      <c r="D7875" s="295"/>
      <c r="E7875" s="296"/>
      <c r="F7875" s="297"/>
    </row>
    <row r="7876" spans="3:6" x14ac:dyDescent="0.2">
      <c r="C7876" s="294"/>
      <c r="D7876" s="295"/>
      <c r="E7876" s="296"/>
      <c r="F7876" s="297"/>
    </row>
    <row r="7877" spans="3:6" x14ac:dyDescent="0.2">
      <c r="C7877" s="294"/>
      <c r="D7877" s="295"/>
      <c r="E7877" s="296"/>
      <c r="F7877" s="297"/>
    </row>
    <row r="7878" spans="3:6" x14ac:dyDescent="0.2">
      <c r="C7878" s="294"/>
      <c r="D7878" s="295"/>
      <c r="E7878" s="296"/>
      <c r="F7878" s="297"/>
    </row>
    <row r="7879" spans="3:6" x14ac:dyDescent="0.2">
      <c r="C7879" s="294"/>
      <c r="D7879" s="295"/>
      <c r="E7879" s="296"/>
      <c r="F7879" s="297"/>
    </row>
    <row r="7880" spans="3:6" x14ac:dyDescent="0.2">
      <c r="C7880" s="294"/>
      <c r="D7880" s="295"/>
      <c r="E7880" s="296"/>
      <c r="F7880" s="297"/>
    </row>
    <row r="7881" spans="3:6" x14ac:dyDescent="0.2">
      <c r="C7881" s="294"/>
      <c r="D7881" s="295"/>
      <c r="E7881" s="296"/>
      <c r="F7881" s="297"/>
    </row>
    <row r="7882" spans="3:6" x14ac:dyDescent="0.2">
      <c r="C7882" s="294"/>
      <c r="D7882" s="295"/>
      <c r="E7882" s="296"/>
      <c r="F7882" s="297"/>
    </row>
    <row r="7883" spans="3:6" x14ac:dyDescent="0.2">
      <c r="C7883" s="294"/>
      <c r="D7883" s="295"/>
      <c r="E7883" s="296"/>
      <c r="F7883" s="297"/>
    </row>
    <row r="7884" spans="3:6" x14ac:dyDescent="0.2">
      <c r="C7884" s="294"/>
      <c r="D7884" s="295"/>
      <c r="E7884" s="296"/>
      <c r="F7884" s="297"/>
    </row>
    <row r="7885" spans="3:6" x14ac:dyDescent="0.2">
      <c r="C7885" s="294"/>
      <c r="D7885" s="295"/>
      <c r="E7885" s="296"/>
      <c r="F7885" s="297"/>
    </row>
    <row r="7886" spans="3:6" x14ac:dyDescent="0.2">
      <c r="C7886" s="294"/>
      <c r="D7886" s="295"/>
      <c r="E7886" s="296"/>
      <c r="F7886" s="297"/>
    </row>
    <row r="7887" spans="3:6" x14ac:dyDescent="0.2">
      <c r="C7887" s="294"/>
      <c r="D7887" s="295"/>
      <c r="E7887" s="296"/>
      <c r="F7887" s="297"/>
    </row>
    <row r="7888" spans="3:6" x14ac:dyDescent="0.2">
      <c r="C7888" s="294"/>
      <c r="D7888" s="295"/>
      <c r="E7888" s="296"/>
      <c r="F7888" s="297"/>
    </row>
    <row r="7889" spans="3:6" x14ac:dyDescent="0.2">
      <c r="C7889" s="294"/>
      <c r="D7889" s="295"/>
      <c r="E7889" s="296"/>
      <c r="F7889" s="297"/>
    </row>
    <row r="7890" spans="3:6" x14ac:dyDescent="0.2">
      <c r="C7890" s="294"/>
      <c r="D7890" s="295"/>
      <c r="E7890" s="296"/>
      <c r="F7890" s="297"/>
    </row>
    <row r="7891" spans="3:6" x14ac:dyDescent="0.2">
      <c r="C7891" s="294"/>
      <c r="D7891" s="295"/>
      <c r="E7891" s="296"/>
      <c r="F7891" s="297"/>
    </row>
    <row r="7892" spans="3:6" x14ac:dyDescent="0.2">
      <c r="C7892" s="294"/>
      <c r="D7892" s="295"/>
      <c r="E7892" s="296"/>
      <c r="F7892" s="297"/>
    </row>
    <row r="7893" spans="3:6" x14ac:dyDescent="0.2">
      <c r="C7893" s="294"/>
      <c r="D7893" s="295"/>
      <c r="E7893" s="296"/>
      <c r="F7893" s="297"/>
    </row>
    <row r="7894" spans="3:6" x14ac:dyDescent="0.2">
      <c r="C7894" s="294"/>
      <c r="D7894" s="295"/>
      <c r="E7894" s="296"/>
      <c r="F7894" s="297"/>
    </row>
    <row r="7895" spans="3:6" x14ac:dyDescent="0.2">
      <c r="C7895" s="294"/>
      <c r="D7895" s="295"/>
      <c r="E7895" s="296"/>
      <c r="F7895" s="297"/>
    </row>
    <row r="7896" spans="3:6" x14ac:dyDescent="0.2">
      <c r="C7896" s="294"/>
      <c r="D7896" s="295"/>
      <c r="E7896" s="296"/>
      <c r="F7896" s="297"/>
    </row>
    <row r="7897" spans="3:6" x14ac:dyDescent="0.2">
      <c r="C7897" s="294"/>
      <c r="D7897" s="295"/>
      <c r="E7897" s="296"/>
      <c r="F7897" s="297"/>
    </row>
    <row r="7898" spans="3:6" x14ac:dyDescent="0.2">
      <c r="C7898" s="294"/>
      <c r="D7898" s="295"/>
      <c r="E7898" s="296"/>
      <c r="F7898" s="297"/>
    </row>
    <row r="7899" spans="3:6" x14ac:dyDescent="0.2">
      <c r="C7899" s="294"/>
      <c r="D7899" s="295"/>
      <c r="E7899" s="296"/>
      <c r="F7899" s="297"/>
    </row>
    <row r="7900" spans="3:6" x14ac:dyDescent="0.2">
      <c r="C7900" s="294"/>
      <c r="D7900" s="295"/>
      <c r="E7900" s="296"/>
      <c r="F7900" s="297"/>
    </row>
    <row r="7901" spans="3:6" x14ac:dyDescent="0.2">
      <c r="C7901" s="294"/>
      <c r="D7901" s="295"/>
      <c r="E7901" s="296"/>
      <c r="F7901" s="297"/>
    </row>
    <row r="7902" spans="3:6" x14ac:dyDescent="0.2">
      <c r="C7902" s="294"/>
      <c r="D7902" s="295"/>
      <c r="E7902" s="296"/>
      <c r="F7902" s="297"/>
    </row>
    <row r="7903" spans="3:6" x14ac:dyDescent="0.2">
      <c r="C7903" s="294"/>
      <c r="D7903" s="295"/>
      <c r="E7903" s="296"/>
      <c r="F7903" s="297"/>
    </row>
    <row r="7904" spans="3:6" x14ac:dyDescent="0.2">
      <c r="C7904" s="294"/>
      <c r="D7904" s="295"/>
      <c r="E7904" s="296"/>
      <c r="F7904" s="297"/>
    </row>
    <row r="7905" spans="3:6" x14ac:dyDescent="0.2">
      <c r="C7905" s="294"/>
      <c r="D7905" s="295"/>
      <c r="E7905" s="296"/>
      <c r="F7905" s="297"/>
    </row>
    <row r="7906" spans="3:6" x14ac:dyDescent="0.2">
      <c r="C7906" s="294"/>
      <c r="D7906" s="295"/>
      <c r="E7906" s="296"/>
      <c r="F7906" s="297"/>
    </row>
    <row r="7907" spans="3:6" x14ac:dyDescent="0.2">
      <c r="C7907" s="294"/>
      <c r="D7907" s="295"/>
      <c r="E7907" s="296"/>
      <c r="F7907" s="297"/>
    </row>
    <row r="7908" spans="3:6" x14ac:dyDescent="0.2">
      <c r="C7908" s="294"/>
      <c r="D7908" s="295"/>
      <c r="E7908" s="296"/>
      <c r="F7908" s="297"/>
    </row>
    <row r="7909" spans="3:6" x14ac:dyDescent="0.2">
      <c r="C7909" s="294"/>
      <c r="D7909" s="295"/>
      <c r="E7909" s="296"/>
      <c r="F7909" s="297"/>
    </row>
    <row r="7910" spans="3:6" x14ac:dyDescent="0.2">
      <c r="C7910" s="294"/>
      <c r="D7910" s="295"/>
      <c r="E7910" s="296"/>
      <c r="F7910" s="297"/>
    </row>
    <row r="7911" spans="3:6" x14ac:dyDescent="0.2">
      <c r="C7911" s="294"/>
      <c r="D7911" s="295"/>
      <c r="E7911" s="296"/>
      <c r="F7911" s="297"/>
    </row>
    <row r="7912" spans="3:6" x14ac:dyDescent="0.2">
      <c r="C7912" s="294"/>
      <c r="D7912" s="295"/>
      <c r="E7912" s="296"/>
      <c r="F7912" s="297"/>
    </row>
    <row r="7913" spans="3:6" x14ac:dyDescent="0.2">
      <c r="C7913" s="294"/>
      <c r="D7913" s="295"/>
      <c r="E7913" s="296"/>
      <c r="F7913" s="297"/>
    </row>
    <row r="7914" spans="3:6" x14ac:dyDescent="0.2">
      <c r="C7914" s="294"/>
      <c r="D7914" s="295"/>
      <c r="E7914" s="296"/>
      <c r="F7914" s="297"/>
    </row>
    <row r="7915" spans="3:6" x14ac:dyDescent="0.2">
      <c r="C7915" s="294"/>
      <c r="D7915" s="295"/>
      <c r="E7915" s="296"/>
      <c r="F7915" s="297"/>
    </row>
    <row r="7916" spans="3:6" x14ac:dyDescent="0.2">
      <c r="C7916" s="294"/>
      <c r="D7916" s="295"/>
      <c r="E7916" s="296"/>
      <c r="F7916" s="297"/>
    </row>
    <row r="7917" spans="3:6" x14ac:dyDescent="0.2">
      <c r="C7917" s="294"/>
      <c r="D7917" s="295"/>
      <c r="E7917" s="296"/>
      <c r="F7917" s="297"/>
    </row>
    <row r="7918" spans="3:6" x14ac:dyDescent="0.2">
      <c r="C7918" s="294"/>
      <c r="D7918" s="295"/>
      <c r="E7918" s="296"/>
      <c r="F7918" s="297"/>
    </row>
    <row r="7919" spans="3:6" x14ac:dyDescent="0.2">
      <c r="C7919" s="294"/>
      <c r="D7919" s="295"/>
      <c r="E7919" s="296"/>
      <c r="F7919" s="297"/>
    </row>
    <row r="7920" spans="3:6" x14ac:dyDescent="0.2">
      <c r="C7920" s="294"/>
      <c r="D7920" s="295"/>
      <c r="E7920" s="296"/>
      <c r="F7920" s="297"/>
    </row>
    <row r="7921" spans="3:6" x14ac:dyDescent="0.2">
      <c r="C7921" s="294"/>
      <c r="D7921" s="295"/>
      <c r="E7921" s="296"/>
      <c r="F7921" s="297"/>
    </row>
    <row r="7922" spans="3:6" x14ac:dyDescent="0.2">
      <c r="C7922" s="294"/>
      <c r="D7922" s="295"/>
      <c r="E7922" s="296"/>
      <c r="F7922" s="297"/>
    </row>
    <row r="7923" spans="3:6" x14ac:dyDescent="0.2">
      <c r="C7923" s="294"/>
      <c r="D7923" s="295"/>
      <c r="E7923" s="296"/>
      <c r="F7923" s="297"/>
    </row>
    <row r="7924" spans="3:6" x14ac:dyDescent="0.2">
      <c r="C7924" s="294"/>
      <c r="D7924" s="295"/>
      <c r="E7924" s="296"/>
      <c r="F7924" s="297"/>
    </row>
    <row r="7925" spans="3:6" x14ac:dyDescent="0.2">
      <c r="C7925" s="294"/>
      <c r="D7925" s="295"/>
      <c r="E7925" s="296"/>
      <c r="F7925" s="297"/>
    </row>
    <row r="7926" spans="3:6" x14ac:dyDescent="0.2">
      <c r="C7926" s="294"/>
      <c r="D7926" s="295"/>
      <c r="E7926" s="296"/>
      <c r="F7926" s="297"/>
    </row>
    <row r="7927" spans="3:6" x14ac:dyDescent="0.2">
      <c r="C7927" s="294"/>
      <c r="D7927" s="295"/>
      <c r="E7927" s="296"/>
      <c r="F7927" s="297"/>
    </row>
    <row r="7928" spans="3:6" x14ac:dyDescent="0.2">
      <c r="C7928" s="294"/>
      <c r="D7928" s="295"/>
      <c r="E7928" s="296"/>
      <c r="F7928" s="297"/>
    </row>
    <row r="7929" spans="3:6" x14ac:dyDescent="0.2">
      <c r="C7929" s="294"/>
      <c r="D7929" s="295"/>
      <c r="E7929" s="296"/>
      <c r="F7929" s="297"/>
    </row>
    <row r="7930" spans="3:6" x14ac:dyDescent="0.2">
      <c r="C7930" s="294"/>
      <c r="D7930" s="295"/>
      <c r="E7930" s="296"/>
      <c r="F7930" s="297"/>
    </row>
    <row r="7931" spans="3:6" x14ac:dyDescent="0.2">
      <c r="C7931" s="294"/>
      <c r="D7931" s="295"/>
      <c r="E7931" s="296"/>
      <c r="F7931" s="297"/>
    </row>
    <row r="7932" spans="3:6" x14ac:dyDescent="0.2">
      <c r="C7932" s="294"/>
      <c r="D7932" s="295"/>
      <c r="E7932" s="296"/>
      <c r="F7932" s="297"/>
    </row>
    <row r="7933" spans="3:6" x14ac:dyDescent="0.2">
      <c r="C7933" s="294"/>
      <c r="D7933" s="295"/>
      <c r="E7933" s="296"/>
      <c r="F7933" s="297"/>
    </row>
    <row r="7934" spans="3:6" x14ac:dyDescent="0.2">
      <c r="C7934" s="294"/>
      <c r="D7934" s="295"/>
      <c r="E7934" s="296"/>
      <c r="F7934" s="297"/>
    </row>
    <row r="7935" spans="3:6" x14ac:dyDescent="0.2">
      <c r="C7935" s="294"/>
      <c r="D7935" s="295"/>
      <c r="E7935" s="296"/>
      <c r="F7935" s="297"/>
    </row>
    <row r="7936" spans="3:6" x14ac:dyDescent="0.2">
      <c r="C7936" s="294"/>
      <c r="D7936" s="295"/>
      <c r="E7936" s="296"/>
      <c r="F7936" s="297"/>
    </row>
    <row r="7937" spans="3:6" x14ac:dyDescent="0.2">
      <c r="C7937" s="294"/>
      <c r="D7937" s="295"/>
      <c r="E7937" s="296"/>
      <c r="F7937" s="297"/>
    </row>
    <row r="7938" spans="3:6" x14ac:dyDescent="0.2">
      <c r="C7938" s="294"/>
      <c r="D7938" s="295"/>
      <c r="E7938" s="296"/>
      <c r="F7938" s="297"/>
    </row>
    <row r="7939" spans="3:6" x14ac:dyDescent="0.2">
      <c r="C7939" s="294"/>
      <c r="D7939" s="295"/>
      <c r="E7939" s="296"/>
      <c r="F7939" s="297"/>
    </row>
    <row r="7940" spans="3:6" x14ac:dyDescent="0.2">
      <c r="C7940" s="294"/>
      <c r="D7940" s="295"/>
      <c r="E7940" s="296"/>
      <c r="F7940" s="297"/>
    </row>
    <row r="7941" spans="3:6" x14ac:dyDescent="0.2">
      <c r="C7941" s="294"/>
      <c r="D7941" s="295"/>
      <c r="E7941" s="296"/>
      <c r="F7941" s="297"/>
    </row>
    <row r="7942" spans="3:6" x14ac:dyDescent="0.2">
      <c r="C7942" s="294"/>
      <c r="D7942" s="295"/>
      <c r="E7942" s="296"/>
      <c r="F7942" s="297"/>
    </row>
    <row r="7943" spans="3:6" x14ac:dyDescent="0.2">
      <c r="C7943" s="294"/>
      <c r="D7943" s="295"/>
      <c r="E7943" s="296"/>
      <c r="F7943" s="297"/>
    </row>
    <row r="7944" spans="3:6" x14ac:dyDescent="0.2">
      <c r="C7944" s="294"/>
      <c r="D7944" s="295"/>
      <c r="E7944" s="296"/>
      <c r="F7944" s="297"/>
    </row>
    <row r="7945" spans="3:6" x14ac:dyDescent="0.2">
      <c r="C7945" s="294"/>
      <c r="D7945" s="295"/>
      <c r="E7945" s="296"/>
      <c r="F7945" s="297"/>
    </row>
    <row r="7946" spans="3:6" x14ac:dyDescent="0.2">
      <c r="C7946" s="294"/>
      <c r="D7946" s="295"/>
      <c r="E7946" s="296"/>
      <c r="F7946" s="297"/>
    </row>
    <row r="7947" spans="3:6" x14ac:dyDescent="0.2">
      <c r="C7947" s="294"/>
      <c r="D7947" s="295"/>
      <c r="E7947" s="296"/>
      <c r="F7947" s="297"/>
    </row>
    <row r="7948" spans="3:6" x14ac:dyDescent="0.2">
      <c r="C7948" s="294"/>
      <c r="D7948" s="295"/>
      <c r="E7948" s="296"/>
      <c r="F7948" s="297"/>
    </row>
    <row r="7949" spans="3:6" x14ac:dyDescent="0.2">
      <c r="C7949" s="294"/>
      <c r="D7949" s="295"/>
      <c r="E7949" s="296"/>
      <c r="F7949" s="297"/>
    </row>
    <row r="7950" spans="3:6" x14ac:dyDescent="0.2">
      <c r="C7950" s="294"/>
      <c r="D7950" s="295"/>
      <c r="E7950" s="296"/>
      <c r="F7950" s="297"/>
    </row>
    <row r="7951" spans="3:6" x14ac:dyDescent="0.2">
      <c r="C7951" s="294"/>
      <c r="D7951" s="295"/>
      <c r="E7951" s="296"/>
      <c r="F7951" s="297"/>
    </row>
    <row r="7952" spans="3:6" x14ac:dyDescent="0.2">
      <c r="C7952" s="294"/>
      <c r="D7952" s="295"/>
      <c r="E7952" s="296"/>
      <c r="F7952" s="297"/>
    </row>
    <row r="7953" spans="3:6" x14ac:dyDescent="0.2">
      <c r="C7953" s="294"/>
      <c r="D7953" s="295"/>
      <c r="E7953" s="296"/>
      <c r="F7953" s="297"/>
    </row>
    <row r="7954" spans="3:6" x14ac:dyDescent="0.2">
      <c r="C7954" s="294"/>
      <c r="D7954" s="295"/>
      <c r="E7954" s="296"/>
      <c r="F7954" s="297"/>
    </row>
    <row r="7955" spans="3:6" x14ac:dyDescent="0.2">
      <c r="C7955" s="294"/>
      <c r="D7955" s="295"/>
      <c r="E7955" s="296"/>
      <c r="F7955" s="297"/>
    </row>
    <row r="7956" spans="3:6" x14ac:dyDescent="0.2">
      <c r="C7956" s="294"/>
      <c r="D7956" s="295"/>
      <c r="E7956" s="296"/>
      <c r="F7956" s="297"/>
    </row>
    <row r="7957" spans="3:6" x14ac:dyDescent="0.2">
      <c r="C7957" s="294"/>
      <c r="D7957" s="295"/>
      <c r="E7957" s="296"/>
      <c r="F7957" s="297"/>
    </row>
    <row r="7958" spans="3:6" x14ac:dyDescent="0.2">
      <c r="C7958" s="294"/>
      <c r="D7958" s="295"/>
      <c r="E7958" s="296"/>
      <c r="F7958" s="297"/>
    </row>
    <row r="7959" spans="3:6" x14ac:dyDescent="0.2">
      <c r="C7959" s="294"/>
      <c r="D7959" s="295"/>
      <c r="E7959" s="296"/>
      <c r="F7959" s="297"/>
    </row>
    <row r="7960" spans="3:6" x14ac:dyDescent="0.2">
      <c r="C7960" s="294"/>
      <c r="D7960" s="295"/>
      <c r="E7960" s="296"/>
      <c r="F7960" s="297"/>
    </row>
    <row r="7961" spans="3:6" x14ac:dyDescent="0.2">
      <c r="C7961" s="294"/>
      <c r="D7961" s="295"/>
      <c r="E7961" s="296"/>
      <c r="F7961" s="297"/>
    </row>
    <row r="7962" spans="3:6" x14ac:dyDescent="0.2">
      <c r="C7962" s="294"/>
      <c r="D7962" s="295"/>
      <c r="E7962" s="296"/>
      <c r="F7962" s="297"/>
    </row>
    <row r="7963" spans="3:6" x14ac:dyDescent="0.2">
      <c r="C7963" s="294"/>
      <c r="D7963" s="295"/>
      <c r="E7963" s="296"/>
      <c r="F7963" s="297"/>
    </row>
    <row r="7964" spans="3:6" x14ac:dyDescent="0.2">
      <c r="C7964" s="294"/>
      <c r="D7964" s="295"/>
      <c r="E7964" s="296"/>
      <c r="F7964" s="297"/>
    </row>
    <row r="7965" spans="3:6" x14ac:dyDescent="0.2">
      <c r="C7965" s="294"/>
      <c r="D7965" s="295"/>
      <c r="E7965" s="296"/>
      <c r="F7965" s="297"/>
    </row>
    <row r="7966" spans="3:6" x14ac:dyDescent="0.2">
      <c r="C7966" s="294"/>
      <c r="D7966" s="295"/>
      <c r="E7966" s="296"/>
      <c r="F7966" s="297"/>
    </row>
    <row r="7967" spans="3:6" x14ac:dyDescent="0.2">
      <c r="C7967" s="294"/>
      <c r="D7967" s="295"/>
      <c r="E7967" s="296"/>
      <c r="F7967" s="297"/>
    </row>
    <row r="7968" spans="3:6" x14ac:dyDescent="0.2">
      <c r="C7968" s="294"/>
      <c r="D7968" s="295"/>
      <c r="E7968" s="296"/>
      <c r="F7968" s="297"/>
    </row>
    <row r="7969" spans="3:6" x14ac:dyDescent="0.2">
      <c r="C7969" s="294"/>
      <c r="D7969" s="295"/>
      <c r="E7969" s="296"/>
      <c r="F7969" s="297"/>
    </row>
    <row r="7970" spans="3:6" x14ac:dyDescent="0.2">
      <c r="C7970" s="294"/>
      <c r="D7970" s="295"/>
      <c r="E7970" s="296"/>
      <c r="F7970" s="297"/>
    </row>
    <row r="7971" spans="3:6" x14ac:dyDescent="0.2">
      <c r="C7971" s="294"/>
      <c r="D7971" s="295"/>
      <c r="E7971" s="296"/>
      <c r="F7971" s="297"/>
    </row>
    <row r="7972" spans="3:6" x14ac:dyDescent="0.2">
      <c r="C7972" s="294"/>
      <c r="D7972" s="295"/>
      <c r="E7972" s="296"/>
      <c r="F7972" s="297"/>
    </row>
    <row r="7973" spans="3:6" x14ac:dyDescent="0.2">
      <c r="C7973" s="294"/>
      <c r="D7973" s="295"/>
      <c r="E7973" s="296"/>
      <c r="F7973" s="297"/>
    </row>
    <row r="7974" spans="3:6" x14ac:dyDescent="0.2">
      <c r="C7974" s="294"/>
      <c r="D7974" s="295"/>
      <c r="E7974" s="296"/>
      <c r="F7974" s="297"/>
    </row>
    <row r="7975" spans="3:6" x14ac:dyDescent="0.2">
      <c r="C7975" s="294"/>
      <c r="D7975" s="295"/>
      <c r="E7975" s="296"/>
      <c r="F7975" s="297"/>
    </row>
    <row r="7976" spans="3:6" x14ac:dyDescent="0.2">
      <c r="C7976" s="294"/>
      <c r="D7976" s="295"/>
      <c r="E7976" s="296"/>
      <c r="F7976" s="297"/>
    </row>
    <row r="7977" spans="3:6" x14ac:dyDescent="0.2">
      <c r="C7977" s="294"/>
      <c r="D7977" s="295"/>
      <c r="E7977" s="296"/>
      <c r="F7977" s="297"/>
    </row>
    <row r="7978" spans="3:6" x14ac:dyDescent="0.2">
      <c r="C7978" s="294"/>
      <c r="D7978" s="295"/>
      <c r="E7978" s="296"/>
      <c r="F7978" s="297"/>
    </row>
    <row r="7979" spans="3:6" x14ac:dyDescent="0.2">
      <c r="C7979" s="294"/>
      <c r="D7979" s="295"/>
      <c r="E7979" s="296"/>
      <c r="F7979" s="297"/>
    </row>
    <row r="7980" spans="3:6" x14ac:dyDescent="0.2">
      <c r="C7980" s="294"/>
      <c r="D7980" s="295"/>
      <c r="E7980" s="296"/>
      <c r="F7980" s="297"/>
    </row>
    <row r="7981" spans="3:6" x14ac:dyDescent="0.2">
      <c r="C7981" s="294"/>
      <c r="D7981" s="295"/>
      <c r="E7981" s="296"/>
      <c r="F7981" s="297"/>
    </row>
    <row r="7982" spans="3:6" x14ac:dyDescent="0.2">
      <c r="C7982" s="294"/>
      <c r="D7982" s="295"/>
      <c r="E7982" s="296"/>
      <c r="F7982" s="297"/>
    </row>
    <row r="7983" spans="3:6" x14ac:dyDescent="0.2">
      <c r="C7983" s="294"/>
      <c r="D7983" s="295"/>
      <c r="E7983" s="296"/>
      <c r="F7983" s="297"/>
    </row>
    <row r="7984" spans="3:6" x14ac:dyDescent="0.2">
      <c r="C7984" s="294"/>
      <c r="D7984" s="295"/>
      <c r="E7984" s="296"/>
      <c r="F7984" s="297"/>
    </row>
    <row r="7985" spans="3:6" x14ac:dyDescent="0.2">
      <c r="C7985" s="294"/>
      <c r="D7985" s="295"/>
      <c r="E7985" s="296"/>
      <c r="F7985" s="297"/>
    </row>
    <row r="7986" spans="3:6" x14ac:dyDescent="0.2">
      <c r="C7986" s="294"/>
      <c r="D7986" s="295"/>
      <c r="E7986" s="296"/>
      <c r="F7986" s="297"/>
    </row>
    <row r="7987" spans="3:6" x14ac:dyDescent="0.2">
      <c r="C7987" s="294"/>
      <c r="D7987" s="295"/>
      <c r="E7987" s="296"/>
      <c r="F7987" s="297"/>
    </row>
    <row r="7988" spans="3:6" x14ac:dyDescent="0.2">
      <c r="C7988" s="294"/>
      <c r="D7988" s="295"/>
      <c r="E7988" s="296"/>
      <c r="F7988" s="297"/>
    </row>
    <row r="7989" spans="3:6" x14ac:dyDescent="0.2">
      <c r="C7989" s="294"/>
      <c r="D7989" s="295"/>
      <c r="E7989" s="296"/>
      <c r="F7989" s="297"/>
    </row>
    <row r="7990" spans="3:6" x14ac:dyDescent="0.2">
      <c r="C7990" s="294"/>
      <c r="D7990" s="295"/>
      <c r="E7990" s="296"/>
      <c r="F7990" s="297"/>
    </row>
    <row r="7991" spans="3:6" x14ac:dyDescent="0.2">
      <c r="C7991" s="294"/>
      <c r="D7991" s="295"/>
      <c r="E7991" s="296"/>
      <c r="F7991" s="297"/>
    </row>
    <row r="7992" spans="3:6" x14ac:dyDescent="0.2">
      <c r="C7992" s="294"/>
      <c r="D7992" s="295"/>
      <c r="E7992" s="296"/>
      <c r="F7992" s="297"/>
    </row>
    <row r="7993" spans="3:6" x14ac:dyDescent="0.2">
      <c r="C7993" s="294"/>
      <c r="D7993" s="295"/>
      <c r="E7993" s="296"/>
      <c r="F7993" s="297"/>
    </row>
    <row r="7994" spans="3:6" x14ac:dyDescent="0.2">
      <c r="C7994" s="294"/>
      <c r="D7994" s="295"/>
      <c r="E7994" s="296"/>
      <c r="F7994" s="297"/>
    </row>
    <row r="7995" spans="3:6" x14ac:dyDescent="0.2">
      <c r="C7995" s="294"/>
      <c r="D7995" s="295"/>
      <c r="E7995" s="296"/>
      <c r="F7995" s="297"/>
    </row>
    <row r="7996" spans="3:6" x14ac:dyDescent="0.2">
      <c r="C7996" s="294"/>
      <c r="D7996" s="295"/>
      <c r="E7996" s="296"/>
      <c r="F7996" s="297"/>
    </row>
    <row r="7997" spans="3:6" x14ac:dyDescent="0.2">
      <c r="C7997" s="294"/>
      <c r="D7997" s="295"/>
      <c r="E7997" s="296"/>
      <c r="F7997" s="297"/>
    </row>
    <row r="7998" spans="3:6" x14ac:dyDescent="0.2">
      <c r="C7998" s="294"/>
      <c r="D7998" s="295"/>
      <c r="E7998" s="296"/>
      <c r="F7998" s="297"/>
    </row>
    <row r="7999" spans="3:6" x14ac:dyDescent="0.2">
      <c r="C7999" s="294"/>
      <c r="D7999" s="295"/>
      <c r="E7999" s="296"/>
      <c r="F7999" s="297"/>
    </row>
    <row r="8000" spans="3:6" x14ac:dyDescent="0.2">
      <c r="C8000" s="294"/>
      <c r="D8000" s="295"/>
      <c r="E8000" s="296"/>
      <c r="F8000" s="297"/>
    </row>
    <row r="8001" spans="3:6" x14ac:dyDescent="0.2">
      <c r="C8001" s="294"/>
      <c r="D8001" s="295"/>
      <c r="E8001" s="296"/>
      <c r="F8001" s="297"/>
    </row>
    <row r="8002" spans="3:6" x14ac:dyDescent="0.2">
      <c r="C8002" s="294"/>
      <c r="D8002" s="295"/>
      <c r="E8002" s="296"/>
      <c r="F8002" s="297"/>
    </row>
    <row r="8003" spans="3:6" x14ac:dyDescent="0.2">
      <c r="C8003" s="294"/>
      <c r="D8003" s="295"/>
      <c r="E8003" s="296"/>
      <c r="F8003" s="297"/>
    </row>
    <row r="8004" spans="3:6" x14ac:dyDescent="0.2">
      <c r="C8004" s="294"/>
      <c r="D8004" s="295"/>
      <c r="E8004" s="296"/>
      <c r="F8004" s="297"/>
    </row>
    <row r="8005" spans="3:6" x14ac:dyDescent="0.2">
      <c r="C8005" s="294"/>
      <c r="D8005" s="295"/>
      <c r="E8005" s="296"/>
      <c r="F8005" s="297"/>
    </row>
    <row r="8006" spans="3:6" x14ac:dyDescent="0.2">
      <c r="C8006" s="294"/>
      <c r="D8006" s="295"/>
      <c r="E8006" s="296"/>
      <c r="F8006" s="297"/>
    </row>
    <row r="8007" spans="3:6" x14ac:dyDescent="0.2">
      <c r="C8007" s="294"/>
      <c r="D8007" s="295"/>
      <c r="E8007" s="296"/>
      <c r="F8007" s="297"/>
    </row>
    <row r="8008" spans="3:6" x14ac:dyDescent="0.2">
      <c r="C8008" s="294"/>
      <c r="D8008" s="295"/>
      <c r="E8008" s="296"/>
      <c r="F8008" s="297"/>
    </row>
    <row r="8009" spans="3:6" x14ac:dyDescent="0.2">
      <c r="C8009" s="294"/>
      <c r="D8009" s="295"/>
      <c r="E8009" s="296"/>
      <c r="F8009" s="297"/>
    </row>
    <row r="8010" spans="3:6" x14ac:dyDescent="0.2">
      <c r="C8010" s="294"/>
      <c r="D8010" s="295"/>
      <c r="E8010" s="296"/>
      <c r="F8010" s="297"/>
    </row>
    <row r="8011" spans="3:6" x14ac:dyDescent="0.2">
      <c r="C8011" s="294"/>
      <c r="D8011" s="295"/>
      <c r="E8011" s="296"/>
      <c r="F8011" s="297"/>
    </row>
    <row r="8012" spans="3:6" x14ac:dyDescent="0.2">
      <c r="C8012" s="294"/>
      <c r="D8012" s="295"/>
      <c r="E8012" s="296"/>
      <c r="F8012" s="297"/>
    </row>
    <row r="8013" spans="3:6" x14ac:dyDescent="0.2">
      <c r="C8013" s="294"/>
      <c r="D8013" s="295"/>
      <c r="E8013" s="296"/>
      <c r="F8013" s="297"/>
    </row>
    <row r="8014" spans="3:6" x14ac:dyDescent="0.2">
      <c r="C8014" s="294"/>
      <c r="D8014" s="295"/>
      <c r="E8014" s="296"/>
      <c r="F8014" s="297"/>
    </row>
    <row r="8015" spans="3:6" x14ac:dyDescent="0.2">
      <c r="C8015" s="294"/>
      <c r="D8015" s="295"/>
      <c r="E8015" s="296"/>
      <c r="F8015" s="297"/>
    </row>
    <row r="8016" spans="3:6" x14ac:dyDescent="0.2">
      <c r="C8016" s="294"/>
      <c r="D8016" s="295"/>
      <c r="E8016" s="296"/>
      <c r="F8016" s="297"/>
    </row>
    <row r="8017" spans="3:6" x14ac:dyDescent="0.2">
      <c r="C8017" s="294"/>
      <c r="D8017" s="295"/>
      <c r="E8017" s="296"/>
      <c r="F8017" s="297"/>
    </row>
    <row r="8018" spans="3:6" x14ac:dyDescent="0.2">
      <c r="C8018" s="294"/>
      <c r="D8018" s="295"/>
      <c r="E8018" s="296"/>
      <c r="F8018" s="297"/>
    </row>
    <row r="8019" spans="3:6" x14ac:dyDescent="0.2">
      <c r="C8019" s="294"/>
      <c r="D8019" s="295"/>
      <c r="E8019" s="296"/>
      <c r="F8019" s="297"/>
    </row>
    <row r="8020" spans="3:6" x14ac:dyDescent="0.2">
      <c r="C8020" s="294"/>
      <c r="D8020" s="295"/>
      <c r="E8020" s="296"/>
      <c r="F8020" s="297"/>
    </row>
    <row r="8021" spans="3:6" x14ac:dyDescent="0.2">
      <c r="C8021" s="294"/>
      <c r="D8021" s="295"/>
      <c r="E8021" s="296"/>
      <c r="F8021" s="297"/>
    </row>
    <row r="8022" spans="3:6" x14ac:dyDescent="0.2">
      <c r="C8022" s="294"/>
      <c r="D8022" s="295"/>
      <c r="E8022" s="296"/>
      <c r="F8022" s="297"/>
    </row>
    <row r="8023" spans="3:6" x14ac:dyDescent="0.2">
      <c r="C8023" s="294"/>
      <c r="D8023" s="295"/>
      <c r="E8023" s="296"/>
      <c r="F8023" s="297"/>
    </row>
    <row r="8024" spans="3:6" x14ac:dyDescent="0.2">
      <c r="C8024" s="294"/>
      <c r="D8024" s="295"/>
      <c r="E8024" s="296"/>
      <c r="F8024" s="297"/>
    </row>
    <row r="8025" spans="3:6" x14ac:dyDescent="0.2">
      <c r="C8025" s="294"/>
      <c r="D8025" s="295"/>
      <c r="E8025" s="296"/>
      <c r="F8025" s="297"/>
    </row>
    <row r="8026" spans="3:6" x14ac:dyDescent="0.2">
      <c r="C8026" s="294"/>
      <c r="D8026" s="295"/>
      <c r="E8026" s="296"/>
      <c r="F8026" s="297"/>
    </row>
    <row r="8027" spans="3:6" x14ac:dyDescent="0.2">
      <c r="C8027" s="294"/>
      <c r="D8027" s="295"/>
      <c r="E8027" s="296"/>
      <c r="F8027" s="297"/>
    </row>
    <row r="8028" spans="3:6" x14ac:dyDescent="0.2">
      <c r="C8028" s="294"/>
      <c r="D8028" s="295"/>
      <c r="E8028" s="296"/>
      <c r="F8028" s="297"/>
    </row>
    <row r="8029" spans="3:6" x14ac:dyDescent="0.2">
      <c r="C8029" s="294"/>
      <c r="D8029" s="295"/>
      <c r="E8029" s="296"/>
      <c r="F8029" s="297"/>
    </row>
    <row r="8030" spans="3:6" x14ac:dyDescent="0.2">
      <c r="C8030" s="294"/>
      <c r="D8030" s="295"/>
      <c r="E8030" s="296"/>
      <c r="F8030" s="297"/>
    </row>
    <row r="8031" spans="3:6" x14ac:dyDescent="0.2">
      <c r="C8031" s="294"/>
      <c r="D8031" s="295"/>
      <c r="E8031" s="296"/>
      <c r="F8031" s="297"/>
    </row>
    <row r="8032" spans="3:6" x14ac:dyDescent="0.2">
      <c r="C8032" s="294"/>
      <c r="D8032" s="295"/>
      <c r="E8032" s="296"/>
      <c r="F8032" s="297"/>
    </row>
    <row r="8033" spans="3:6" x14ac:dyDescent="0.2">
      <c r="C8033" s="294"/>
      <c r="D8033" s="295"/>
      <c r="E8033" s="296"/>
      <c r="F8033" s="297"/>
    </row>
    <row r="8034" spans="3:6" x14ac:dyDescent="0.2">
      <c r="C8034" s="294"/>
      <c r="D8034" s="295"/>
      <c r="E8034" s="296"/>
      <c r="F8034" s="297"/>
    </row>
    <row r="8035" spans="3:6" x14ac:dyDescent="0.2">
      <c r="C8035" s="294"/>
      <c r="D8035" s="295"/>
      <c r="E8035" s="296"/>
      <c r="F8035" s="297"/>
    </row>
    <row r="8036" spans="3:6" x14ac:dyDescent="0.2">
      <c r="C8036" s="294"/>
      <c r="D8036" s="295"/>
      <c r="E8036" s="296"/>
      <c r="F8036" s="297"/>
    </row>
    <row r="8037" spans="3:6" x14ac:dyDescent="0.2">
      <c r="C8037" s="294"/>
      <c r="D8037" s="295"/>
      <c r="E8037" s="296"/>
      <c r="F8037" s="297"/>
    </row>
    <row r="8038" spans="3:6" x14ac:dyDescent="0.2">
      <c r="C8038" s="294"/>
      <c r="D8038" s="295"/>
      <c r="E8038" s="296"/>
      <c r="F8038" s="297"/>
    </row>
    <row r="8039" spans="3:6" x14ac:dyDescent="0.2">
      <c r="C8039" s="294"/>
      <c r="D8039" s="295"/>
      <c r="E8039" s="296"/>
      <c r="F8039" s="297"/>
    </row>
    <row r="8040" spans="3:6" x14ac:dyDescent="0.2">
      <c r="C8040" s="294"/>
      <c r="D8040" s="295"/>
      <c r="E8040" s="296"/>
      <c r="F8040" s="297"/>
    </row>
    <row r="8041" spans="3:6" x14ac:dyDescent="0.2">
      <c r="C8041" s="294"/>
      <c r="D8041" s="295"/>
      <c r="E8041" s="296"/>
      <c r="F8041" s="297"/>
    </row>
    <row r="8042" spans="3:6" x14ac:dyDescent="0.2">
      <c r="C8042" s="294"/>
      <c r="D8042" s="295"/>
      <c r="E8042" s="296"/>
      <c r="F8042" s="297"/>
    </row>
    <row r="8043" spans="3:6" x14ac:dyDescent="0.2">
      <c r="C8043" s="294"/>
      <c r="D8043" s="295"/>
      <c r="E8043" s="296"/>
      <c r="F8043" s="297"/>
    </row>
    <row r="8044" spans="3:6" x14ac:dyDescent="0.2">
      <c r="C8044" s="294"/>
      <c r="D8044" s="295"/>
      <c r="E8044" s="296"/>
      <c r="F8044" s="297"/>
    </row>
    <row r="8045" spans="3:6" x14ac:dyDescent="0.2">
      <c r="C8045" s="294"/>
      <c r="D8045" s="295"/>
      <c r="E8045" s="296"/>
      <c r="F8045" s="297"/>
    </row>
    <row r="8046" spans="3:6" x14ac:dyDescent="0.2">
      <c r="C8046" s="294"/>
      <c r="D8046" s="295"/>
      <c r="E8046" s="296"/>
      <c r="F8046" s="297"/>
    </row>
    <row r="8047" spans="3:6" x14ac:dyDescent="0.2">
      <c r="C8047" s="294"/>
      <c r="D8047" s="295"/>
      <c r="E8047" s="296"/>
      <c r="F8047" s="297"/>
    </row>
    <row r="8048" spans="3:6" x14ac:dyDescent="0.2">
      <c r="C8048" s="294"/>
      <c r="D8048" s="295"/>
      <c r="E8048" s="296"/>
      <c r="F8048" s="297"/>
    </row>
    <row r="8049" spans="3:6" x14ac:dyDescent="0.2">
      <c r="C8049" s="294"/>
      <c r="D8049" s="295"/>
      <c r="E8049" s="296"/>
      <c r="F8049" s="297"/>
    </row>
    <row r="8050" spans="3:6" x14ac:dyDescent="0.2">
      <c r="C8050" s="294"/>
      <c r="D8050" s="295"/>
      <c r="E8050" s="296"/>
      <c r="F8050" s="297"/>
    </row>
    <row r="8051" spans="3:6" x14ac:dyDescent="0.2">
      <c r="C8051" s="294"/>
      <c r="D8051" s="295"/>
      <c r="E8051" s="296"/>
      <c r="F8051" s="297"/>
    </row>
    <row r="8052" spans="3:6" x14ac:dyDescent="0.2">
      <c r="C8052" s="294"/>
      <c r="D8052" s="295"/>
      <c r="E8052" s="296"/>
      <c r="F8052" s="297"/>
    </row>
    <row r="8053" spans="3:6" x14ac:dyDescent="0.2">
      <c r="C8053" s="294"/>
      <c r="D8053" s="295"/>
      <c r="E8053" s="296"/>
      <c r="F8053" s="297"/>
    </row>
    <row r="8054" spans="3:6" x14ac:dyDescent="0.2">
      <c r="C8054" s="294"/>
      <c r="D8054" s="295"/>
      <c r="E8054" s="296"/>
      <c r="F8054" s="297"/>
    </row>
    <row r="8055" spans="3:6" x14ac:dyDescent="0.2">
      <c r="C8055" s="294"/>
      <c r="D8055" s="295"/>
      <c r="E8055" s="296"/>
      <c r="F8055" s="297"/>
    </row>
    <row r="8056" spans="3:6" x14ac:dyDescent="0.2">
      <c r="C8056" s="294"/>
      <c r="D8056" s="295"/>
      <c r="E8056" s="296"/>
      <c r="F8056" s="297"/>
    </row>
    <row r="8057" spans="3:6" x14ac:dyDescent="0.2">
      <c r="C8057" s="294"/>
      <c r="D8057" s="295"/>
      <c r="E8057" s="296"/>
      <c r="F8057" s="297"/>
    </row>
    <row r="8058" spans="3:6" x14ac:dyDescent="0.2">
      <c r="C8058" s="294"/>
      <c r="D8058" s="295"/>
      <c r="E8058" s="296"/>
      <c r="F8058" s="297"/>
    </row>
    <row r="8059" spans="3:6" x14ac:dyDescent="0.2">
      <c r="C8059" s="294"/>
      <c r="D8059" s="295"/>
      <c r="E8059" s="296"/>
      <c r="F8059" s="297"/>
    </row>
    <row r="8060" spans="3:6" x14ac:dyDescent="0.2">
      <c r="C8060" s="294"/>
      <c r="D8060" s="295"/>
      <c r="E8060" s="296"/>
      <c r="F8060" s="297"/>
    </row>
    <row r="8061" spans="3:6" x14ac:dyDescent="0.2">
      <c r="C8061" s="294"/>
      <c r="D8061" s="295"/>
      <c r="E8061" s="296"/>
      <c r="F8061" s="297"/>
    </row>
    <row r="8062" spans="3:6" x14ac:dyDescent="0.2">
      <c r="C8062" s="294"/>
      <c r="D8062" s="295"/>
      <c r="E8062" s="296"/>
      <c r="F8062" s="297"/>
    </row>
    <row r="8063" spans="3:6" x14ac:dyDescent="0.2">
      <c r="C8063" s="294"/>
      <c r="D8063" s="295"/>
      <c r="E8063" s="296"/>
      <c r="F8063" s="297"/>
    </row>
    <row r="8064" spans="3:6" x14ac:dyDescent="0.2">
      <c r="C8064" s="294"/>
      <c r="D8064" s="295"/>
      <c r="E8064" s="296"/>
      <c r="F8064" s="297"/>
    </row>
    <row r="8065" spans="3:6" x14ac:dyDescent="0.2">
      <c r="C8065" s="294"/>
      <c r="D8065" s="295"/>
      <c r="E8065" s="296"/>
      <c r="F8065" s="297"/>
    </row>
    <row r="8066" spans="3:6" x14ac:dyDescent="0.2">
      <c r="C8066" s="294"/>
      <c r="D8066" s="295"/>
      <c r="E8066" s="296"/>
      <c r="F8066" s="297"/>
    </row>
    <row r="8067" spans="3:6" x14ac:dyDescent="0.2">
      <c r="C8067" s="294"/>
      <c r="D8067" s="295"/>
      <c r="E8067" s="296"/>
      <c r="F8067" s="297"/>
    </row>
    <row r="8068" spans="3:6" x14ac:dyDescent="0.2">
      <c r="C8068" s="294"/>
      <c r="D8068" s="295"/>
      <c r="E8068" s="296"/>
      <c r="F8068" s="297"/>
    </row>
    <row r="8069" spans="3:6" x14ac:dyDescent="0.2">
      <c r="C8069" s="294"/>
      <c r="D8069" s="295"/>
      <c r="E8069" s="296"/>
      <c r="F8069" s="297"/>
    </row>
    <row r="8070" spans="3:6" x14ac:dyDescent="0.2">
      <c r="C8070" s="294"/>
      <c r="D8070" s="295"/>
      <c r="E8070" s="296"/>
      <c r="F8070" s="297"/>
    </row>
    <row r="8071" spans="3:6" x14ac:dyDescent="0.2">
      <c r="C8071" s="294"/>
      <c r="D8071" s="295"/>
      <c r="E8071" s="296"/>
      <c r="F8071" s="297"/>
    </row>
    <row r="8072" spans="3:6" x14ac:dyDescent="0.2">
      <c r="C8072" s="294"/>
      <c r="D8072" s="295"/>
      <c r="E8072" s="296"/>
      <c r="F8072" s="297"/>
    </row>
    <row r="8073" spans="3:6" x14ac:dyDescent="0.2">
      <c r="C8073" s="294"/>
      <c r="D8073" s="295"/>
      <c r="E8073" s="296"/>
      <c r="F8073" s="297"/>
    </row>
    <row r="8074" spans="3:6" x14ac:dyDescent="0.2">
      <c r="C8074" s="294"/>
      <c r="D8074" s="295"/>
      <c r="E8074" s="296"/>
      <c r="F8074" s="297"/>
    </row>
    <row r="8075" spans="3:6" x14ac:dyDescent="0.2">
      <c r="C8075" s="294"/>
      <c r="D8075" s="295"/>
      <c r="E8075" s="296"/>
      <c r="F8075" s="297"/>
    </row>
    <row r="8076" spans="3:6" x14ac:dyDescent="0.2">
      <c r="C8076" s="294"/>
      <c r="D8076" s="295"/>
      <c r="E8076" s="296"/>
      <c r="F8076" s="297"/>
    </row>
    <row r="8077" spans="3:6" x14ac:dyDescent="0.2">
      <c r="C8077" s="294"/>
      <c r="D8077" s="295"/>
      <c r="E8077" s="296"/>
      <c r="F8077" s="297"/>
    </row>
    <row r="8078" spans="3:6" x14ac:dyDescent="0.2">
      <c r="C8078" s="294"/>
      <c r="D8078" s="295"/>
      <c r="E8078" s="296"/>
      <c r="F8078" s="297"/>
    </row>
    <row r="8079" spans="3:6" x14ac:dyDescent="0.2">
      <c r="C8079" s="294"/>
      <c r="D8079" s="295"/>
      <c r="E8079" s="296"/>
      <c r="F8079" s="297"/>
    </row>
    <row r="8080" spans="3:6" x14ac:dyDescent="0.2">
      <c r="C8080" s="294"/>
      <c r="D8080" s="295"/>
      <c r="E8080" s="296"/>
      <c r="F8080" s="297"/>
    </row>
    <row r="8081" spans="3:6" x14ac:dyDescent="0.2">
      <c r="C8081" s="294"/>
      <c r="D8081" s="295"/>
      <c r="E8081" s="296"/>
      <c r="F8081" s="297"/>
    </row>
    <row r="8082" spans="3:6" x14ac:dyDescent="0.2">
      <c r="C8082" s="294"/>
      <c r="D8082" s="295"/>
      <c r="E8082" s="296"/>
      <c r="F8082" s="297"/>
    </row>
    <row r="8083" spans="3:6" x14ac:dyDescent="0.2">
      <c r="C8083" s="294"/>
      <c r="D8083" s="295"/>
      <c r="E8083" s="296"/>
      <c r="F8083" s="297"/>
    </row>
    <row r="8084" spans="3:6" x14ac:dyDescent="0.2">
      <c r="C8084" s="294"/>
      <c r="D8084" s="295"/>
      <c r="E8084" s="296"/>
      <c r="F8084" s="297"/>
    </row>
    <row r="8085" spans="3:6" x14ac:dyDescent="0.2">
      <c r="C8085" s="294"/>
      <c r="D8085" s="295"/>
      <c r="E8085" s="296"/>
      <c r="F8085" s="297"/>
    </row>
    <row r="8086" spans="3:6" x14ac:dyDescent="0.2">
      <c r="C8086" s="294"/>
      <c r="D8086" s="295"/>
      <c r="E8086" s="296"/>
      <c r="F8086" s="297"/>
    </row>
    <row r="8087" spans="3:6" x14ac:dyDescent="0.2">
      <c r="C8087" s="294"/>
      <c r="D8087" s="295"/>
      <c r="E8087" s="296"/>
      <c r="F8087" s="297"/>
    </row>
    <row r="8088" spans="3:6" x14ac:dyDescent="0.2">
      <c r="C8088" s="294"/>
      <c r="D8088" s="295"/>
      <c r="E8088" s="296"/>
      <c r="F8088" s="297"/>
    </row>
    <row r="8089" spans="3:6" x14ac:dyDescent="0.2">
      <c r="C8089" s="294"/>
      <c r="D8089" s="295"/>
      <c r="E8089" s="296"/>
      <c r="F8089" s="297"/>
    </row>
    <row r="8090" spans="3:6" x14ac:dyDescent="0.2">
      <c r="C8090" s="294"/>
      <c r="D8090" s="295"/>
      <c r="E8090" s="296"/>
      <c r="F8090" s="297"/>
    </row>
    <row r="8091" spans="3:6" x14ac:dyDescent="0.2">
      <c r="C8091" s="294"/>
      <c r="D8091" s="295"/>
      <c r="E8091" s="296"/>
      <c r="F8091" s="297"/>
    </row>
    <row r="8092" spans="3:6" x14ac:dyDescent="0.2">
      <c r="C8092" s="294"/>
      <c r="D8092" s="295"/>
      <c r="E8092" s="296"/>
      <c r="F8092" s="297"/>
    </row>
    <row r="8093" spans="3:6" x14ac:dyDescent="0.2">
      <c r="C8093" s="294"/>
      <c r="D8093" s="295"/>
      <c r="E8093" s="296"/>
      <c r="F8093" s="297"/>
    </row>
    <row r="8094" spans="3:6" x14ac:dyDescent="0.2">
      <c r="C8094" s="294"/>
      <c r="D8094" s="295"/>
      <c r="E8094" s="296"/>
      <c r="F8094" s="297"/>
    </row>
    <row r="8095" spans="3:6" x14ac:dyDescent="0.2">
      <c r="C8095" s="294"/>
      <c r="D8095" s="295"/>
      <c r="E8095" s="296"/>
      <c r="F8095" s="297"/>
    </row>
    <row r="8096" spans="3:6" x14ac:dyDescent="0.2">
      <c r="C8096" s="294"/>
      <c r="D8096" s="295"/>
      <c r="E8096" s="296"/>
      <c r="F8096" s="297"/>
    </row>
    <row r="8097" spans="3:6" x14ac:dyDescent="0.2">
      <c r="C8097" s="294"/>
      <c r="D8097" s="295"/>
      <c r="E8097" s="296"/>
      <c r="F8097" s="297"/>
    </row>
    <row r="8098" spans="3:6" x14ac:dyDescent="0.2">
      <c r="C8098" s="294"/>
      <c r="D8098" s="295"/>
      <c r="E8098" s="296"/>
      <c r="F8098" s="297"/>
    </row>
    <row r="8099" spans="3:6" x14ac:dyDescent="0.2">
      <c r="C8099" s="294"/>
      <c r="D8099" s="295"/>
      <c r="E8099" s="296"/>
      <c r="F8099" s="297"/>
    </row>
    <row r="8100" spans="3:6" x14ac:dyDescent="0.2">
      <c r="C8100" s="294"/>
      <c r="D8100" s="295"/>
      <c r="E8100" s="296"/>
      <c r="F8100" s="297"/>
    </row>
    <row r="8101" spans="3:6" x14ac:dyDescent="0.2">
      <c r="C8101" s="294"/>
      <c r="D8101" s="295"/>
      <c r="E8101" s="296"/>
      <c r="F8101" s="297"/>
    </row>
    <row r="8102" spans="3:6" x14ac:dyDescent="0.2">
      <c r="C8102" s="294"/>
      <c r="D8102" s="295"/>
      <c r="E8102" s="296"/>
      <c r="F8102" s="297"/>
    </row>
    <row r="8103" spans="3:6" x14ac:dyDescent="0.2">
      <c r="C8103" s="294"/>
      <c r="D8103" s="295"/>
      <c r="E8103" s="296"/>
      <c r="F8103" s="297"/>
    </row>
    <row r="8104" spans="3:6" x14ac:dyDescent="0.2">
      <c r="C8104" s="294"/>
      <c r="D8104" s="295"/>
      <c r="E8104" s="296"/>
      <c r="F8104" s="297"/>
    </row>
    <row r="8105" spans="3:6" x14ac:dyDescent="0.2">
      <c r="C8105" s="294"/>
      <c r="D8105" s="295"/>
      <c r="E8105" s="296"/>
      <c r="F8105" s="297"/>
    </row>
    <row r="8106" spans="3:6" x14ac:dyDescent="0.2">
      <c r="C8106" s="294"/>
      <c r="D8106" s="295"/>
      <c r="E8106" s="296"/>
      <c r="F8106" s="297"/>
    </row>
    <row r="8107" spans="3:6" x14ac:dyDescent="0.2">
      <c r="C8107" s="294"/>
      <c r="D8107" s="295"/>
      <c r="E8107" s="296"/>
      <c r="F8107" s="297"/>
    </row>
    <row r="8108" spans="3:6" x14ac:dyDescent="0.2">
      <c r="C8108" s="294"/>
      <c r="D8108" s="295"/>
      <c r="E8108" s="296"/>
      <c r="F8108" s="297"/>
    </row>
    <row r="8109" spans="3:6" x14ac:dyDescent="0.2">
      <c r="C8109" s="294"/>
      <c r="D8109" s="295"/>
      <c r="E8109" s="296"/>
      <c r="F8109" s="297"/>
    </row>
    <row r="8110" spans="3:6" x14ac:dyDescent="0.2">
      <c r="C8110" s="294"/>
      <c r="D8110" s="295"/>
      <c r="E8110" s="296"/>
      <c r="F8110" s="297"/>
    </row>
    <row r="8111" spans="3:6" x14ac:dyDescent="0.2">
      <c r="C8111" s="294"/>
      <c r="D8111" s="295"/>
      <c r="E8111" s="296"/>
      <c r="F8111" s="297"/>
    </row>
    <row r="8112" spans="3:6" x14ac:dyDescent="0.2">
      <c r="C8112" s="294"/>
      <c r="D8112" s="295"/>
      <c r="E8112" s="296"/>
      <c r="F8112" s="297"/>
    </row>
    <row r="8113" spans="3:6" x14ac:dyDescent="0.2">
      <c r="C8113" s="294"/>
      <c r="D8113" s="295"/>
      <c r="E8113" s="296"/>
      <c r="F8113" s="297"/>
    </row>
    <row r="8114" spans="3:6" x14ac:dyDescent="0.2">
      <c r="C8114" s="294"/>
      <c r="D8114" s="295"/>
      <c r="E8114" s="296"/>
      <c r="F8114" s="297"/>
    </row>
    <row r="8115" spans="3:6" x14ac:dyDescent="0.2">
      <c r="C8115" s="294"/>
      <c r="D8115" s="295"/>
      <c r="E8115" s="296"/>
      <c r="F8115" s="297"/>
    </row>
    <row r="8116" spans="3:6" x14ac:dyDescent="0.2">
      <c r="C8116" s="294"/>
      <c r="D8116" s="295"/>
      <c r="E8116" s="296"/>
      <c r="F8116" s="297"/>
    </row>
    <row r="8117" spans="3:6" x14ac:dyDescent="0.2">
      <c r="C8117" s="294"/>
      <c r="D8117" s="295"/>
      <c r="E8117" s="296"/>
      <c r="F8117" s="297"/>
    </row>
    <row r="8118" spans="3:6" x14ac:dyDescent="0.2">
      <c r="C8118" s="294"/>
      <c r="D8118" s="295"/>
      <c r="E8118" s="296"/>
      <c r="F8118" s="297"/>
    </row>
    <row r="8119" spans="3:6" x14ac:dyDescent="0.2">
      <c r="C8119" s="294"/>
      <c r="D8119" s="295"/>
      <c r="E8119" s="296"/>
      <c r="F8119" s="297"/>
    </row>
    <row r="8120" spans="3:6" x14ac:dyDescent="0.2">
      <c r="C8120" s="294"/>
      <c r="D8120" s="295"/>
      <c r="E8120" s="296"/>
      <c r="F8120" s="297"/>
    </row>
    <row r="8121" spans="3:6" x14ac:dyDescent="0.2">
      <c r="C8121" s="294"/>
      <c r="D8121" s="295"/>
      <c r="E8121" s="296"/>
      <c r="F8121" s="297"/>
    </row>
    <row r="8122" spans="3:6" x14ac:dyDescent="0.2">
      <c r="C8122" s="294"/>
      <c r="D8122" s="295"/>
      <c r="E8122" s="296"/>
      <c r="F8122" s="297"/>
    </row>
    <row r="8123" spans="3:6" x14ac:dyDescent="0.2">
      <c r="C8123" s="294"/>
      <c r="D8123" s="295"/>
      <c r="E8123" s="296"/>
      <c r="F8123" s="297"/>
    </row>
    <row r="8124" spans="3:6" x14ac:dyDescent="0.2">
      <c r="C8124" s="294"/>
      <c r="D8124" s="295"/>
      <c r="E8124" s="296"/>
      <c r="F8124" s="297"/>
    </row>
    <row r="8125" spans="3:6" x14ac:dyDescent="0.2">
      <c r="C8125" s="294"/>
      <c r="D8125" s="295"/>
      <c r="E8125" s="296"/>
      <c r="F8125" s="297"/>
    </row>
    <row r="8126" spans="3:6" x14ac:dyDescent="0.2">
      <c r="C8126" s="294"/>
      <c r="D8126" s="295"/>
      <c r="E8126" s="296"/>
      <c r="F8126" s="297"/>
    </row>
    <row r="8127" spans="3:6" x14ac:dyDescent="0.2">
      <c r="C8127" s="294"/>
      <c r="D8127" s="295"/>
      <c r="E8127" s="296"/>
      <c r="F8127" s="297"/>
    </row>
    <row r="8128" spans="3:6" x14ac:dyDescent="0.2">
      <c r="C8128" s="294"/>
      <c r="D8128" s="295"/>
      <c r="E8128" s="296"/>
      <c r="F8128" s="297"/>
    </row>
    <row r="8129" spans="3:6" x14ac:dyDescent="0.2">
      <c r="C8129" s="294"/>
      <c r="D8129" s="295"/>
      <c r="E8129" s="296"/>
      <c r="F8129" s="297"/>
    </row>
    <row r="8130" spans="3:6" x14ac:dyDescent="0.2">
      <c r="C8130" s="294"/>
      <c r="D8130" s="295"/>
      <c r="E8130" s="296"/>
      <c r="F8130" s="297"/>
    </row>
    <row r="8131" spans="3:6" x14ac:dyDescent="0.2">
      <c r="C8131" s="294"/>
      <c r="D8131" s="295"/>
      <c r="E8131" s="296"/>
      <c r="F8131" s="297"/>
    </row>
    <row r="8132" spans="3:6" x14ac:dyDescent="0.2">
      <c r="C8132" s="294"/>
      <c r="D8132" s="295"/>
      <c r="E8132" s="296"/>
      <c r="F8132" s="297"/>
    </row>
    <row r="8133" spans="3:6" x14ac:dyDescent="0.2">
      <c r="C8133" s="294"/>
      <c r="D8133" s="295"/>
      <c r="E8133" s="296"/>
      <c r="F8133" s="297"/>
    </row>
    <row r="8134" spans="3:6" x14ac:dyDescent="0.2">
      <c r="C8134" s="294"/>
      <c r="D8134" s="295"/>
      <c r="E8134" s="296"/>
      <c r="F8134" s="297"/>
    </row>
    <row r="8135" spans="3:6" x14ac:dyDescent="0.2">
      <c r="C8135" s="294"/>
      <c r="D8135" s="295"/>
      <c r="E8135" s="296"/>
      <c r="F8135" s="297"/>
    </row>
    <row r="8136" spans="3:6" x14ac:dyDescent="0.2">
      <c r="C8136" s="294"/>
      <c r="D8136" s="295"/>
      <c r="E8136" s="296"/>
      <c r="F8136" s="297"/>
    </row>
    <row r="8137" spans="3:6" x14ac:dyDescent="0.2">
      <c r="C8137" s="294"/>
      <c r="D8137" s="295"/>
      <c r="E8137" s="296"/>
      <c r="F8137" s="297"/>
    </row>
    <row r="8138" spans="3:6" x14ac:dyDescent="0.2">
      <c r="C8138" s="294"/>
      <c r="D8138" s="295"/>
      <c r="E8138" s="296"/>
      <c r="F8138" s="297"/>
    </row>
    <row r="8139" spans="3:6" x14ac:dyDescent="0.2">
      <c r="C8139" s="294"/>
      <c r="D8139" s="295"/>
      <c r="E8139" s="296"/>
      <c r="F8139" s="297"/>
    </row>
    <row r="8140" spans="3:6" x14ac:dyDescent="0.2">
      <c r="C8140" s="294"/>
      <c r="D8140" s="295"/>
      <c r="E8140" s="296"/>
      <c r="F8140" s="297"/>
    </row>
    <row r="8141" spans="3:6" x14ac:dyDescent="0.2">
      <c r="C8141" s="294"/>
      <c r="D8141" s="295"/>
      <c r="E8141" s="296"/>
      <c r="F8141" s="297"/>
    </row>
    <row r="8142" spans="3:6" x14ac:dyDescent="0.2">
      <c r="C8142" s="294"/>
      <c r="D8142" s="295"/>
      <c r="E8142" s="296"/>
      <c r="F8142" s="297"/>
    </row>
    <row r="8143" spans="3:6" x14ac:dyDescent="0.2">
      <c r="C8143" s="294"/>
      <c r="D8143" s="295"/>
      <c r="E8143" s="296"/>
      <c r="F8143" s="297"/>
    </row>
    <row r="8144" spans="3:6" x14ac:dyDescent="0.2">
      <c r="C8144" s="294"/>
      <c r="D8144" s="295"/>
      <c r="E8144" s="296"/>
      <c r="F8144" s="297"/>
    </row>
    <row r="8145" spans="3:6" x14ac:dyDescent="0.2">
      <c r="C8145" s="294"/>
      <c r="D8145" s="295"/>
      <c r="E8145" s="296"/>
      <c r="F8145" s="297"/>
    </row>
    <row r="8146" spans="3:6" x14ac:dyDescent="0.2">
      <c r="C8146" s="294"/>
      <c r="D8146" s="295"/>
      <c r="E8146" s="296"/>
      <c r="F8146" s="297"/>
    </row>
    <row r="8147" spans="3:6" x14ac:dyDescent="0.2">
      <c r="C8147" s="294"/>
      <c r="D8147" s="295"/>
      <c r="E8147" s="296"/>
      <c r="F8147" s="297"/>
    </row>
    <row r="8148" spans="3:6" x14ac:dyDescent="0.2">
      <c r="C8148" s="294"/>
      <c r="D8148" s="295"/>
      <c r="E8148" s="296"/>
      <c r="F8148" s="297"/>
    </row>
    <row r="8149" spans="3:6" x14ac:dyDescent="0.2">
      <c r="C8149" s="294"/>
      <c r="D8149" s="295"/>
      <c r="E8149" s="296"/>
      <c r="F8149" s="297"/>
    </row>
    <row r="8150" spans="3:6" x14ac:dyDescent="0.2">
      <c r="C8150" s="294"/>
      <c r="D8150" s="295"/>
      <c r="E8150" s="296"/>
      <c r="F8150" s="297"/>
    </row>
    <row r="8151" spans="3:6" x14ac:dyDescent="0.2">
      <c r="C8151" s="294"/>
      <c r="D8151" s="295"/>
      <c r="E8151" s="296"/>
      <c r="F8151" s="297"/>
    </row>
    <row r="8152" spans="3:6" x14ac:dyDescent="0.2">
      <c r="C8152" s="294"/>
      <c r="D8152" s="295"/>
      <c r="E8152" s="296"/>
      <c r="F8152" s="297"/>
    </row>
    <row r="8153" spans="3:6" x14ac:dyDescent="0.2">
      <c r="C8153" s="294"/>
      <c r="D8153" s="295"/>
      <c r="E8153" s="296"/>
      <c r="F8153" s="297"/>
    </row>
    <row r="8154" spans="3:6" x14ac:dyDescent="0.2">
      <c r="C8154" s="294"/>
      <c r="D8154" s="295"/>
      <c r="E8154" s="296"/>
      <c r="F8154" s="297"/>
    </row>
    <row r="8155" spans="3:6" x14ac:dyDescent="0.2">
      <c r="C8155" s="294"/>
      <c r="D8155" s="295"/>
      <c r="E8155" s="296"/>
      <c r="F8155" s="297"/>
    </row>
    <row r="8156" spans="3:6" x14ac:dyDescent="0.2">
      <c r="C8156" s="294"/>
      <c r="D8156" s="295"/>
      <c r="E8156" s="296"/>
      <c r="F8156" s="297"/>
    </row>
    <row r="8157" spans="3:6" x14ac:dyDescent="0.2">
      <c r="C8157" s="294"/>
      <c r="D8157" s="295"/>
      <c r="E8157" s="296"/>
      <c r="F8157" s="297"/>
    </row>
    <row r="8158" spans="3:6" x14ac:dyDescent="0.2">
      <c r="C8158" s="294"/>
      <c r="D8158" s="295"/>
      <c r="E8158" s="296"/>
      <c r="F8158" s="297"/>
    </row>
    <row r="8159" spans="3:6" x14ac:dyDescent="0.2">
      <c r="C8159" s="294"/>
      <c r="D8159" s="295"/>
      <c r="E8159" s="296"/>
      <c r="F8159" s="297"/>
    </row>
    <row r="8160" spans="3:6" x14ac:dyDescent="0.2">
      <c r="C8160" s="294"/>
      <c r="D8160" s="295"/>
      <c r="E8160" s="296"/>
      <c r="F8160" s="297"/>
    </row>
    <row r="8161" spans="3:6" x14ac:dyDescent="0.2">
      <c r="C8161" s="294"/>
      <c r="D8161" s="295"/>
      <c r="E8161" s="296"/>
      <c r="F8161" s="297"/>
    </row>
    <row r="8162" spans="3:6" x14ac:dyDescent="0.2">
      <c r="C8162" s="294"/>
      <c r="D8162" s="295"/>
      <c r="E8162" s="296"/>
      <c r="F8162" s="297"/>
    </row>
    <row r="8163" spans="3:6" x14ac:dyDescent="0.2">
      <c r="C8163" s="294"/>
      <c r="D8163" s="295"/>
      <c r="E8163" s="296"/>
      <c r="F8163" s="297"/>
    </row>
    <row r="8164" spans="3:6" x14ac:dyDescent="0.2">
      <c r="C8164" s="294"/>
      <c r="D8164" s="295"/>
      <c r="E8164" s="296"/>
      <c r="F8164" s="297"/>
    </row>
    <row r="8165" spans="3:6" x14ac:dyDescent="0.2">
      <c r="C8165" s="294"/>
      <c r="D8165" s="295"/>
      <c r="E8165" s="296"/>
      <c r="F8165" s="297"/>
    </row>
    <row r="8166" spans="3:6" x14ac:dyDescent="0.2">
      <c r="C8166" s="294"/>
      <c r="D8166" s="295"/>
      <c r="E8166" s="296"/>
      <c r="F8166" s="297"/>
    </row>
    <row r="8167" spans="3:6" x14ac:dyDescent="0.2">
      <c r="C8167" s="294"/>
      <c r="D8167" s="295"/>
      <c r="E8167" s="296"/>
      <c r="F8167" s="297"/>
    </row>
    <row r="8168" spans="3:6" x14ac:dyDescent="0.2">
      <c r="C8168" s="294"/>
      <c r="D8168" s="295"/>
      <c r="E8168" s="296"/>
      <c r="F8168" s="297"/>
    </row>
    <row r="8169" spans="3:6" x14ac:dyDescent="0.2">
      <c r="C8169" s="294"/>
      <c r="D8169" s="295"/>
      <c r="E8169" s="296"/>
      <c r="F8169" s="297"/>
    </row>
    <row r="8170" spans="3:6" x14ac:dyDescent="0.2">
      <c r="C8170" s="294"/>
      <c r="D8170" s="295"/>
      <c r="E8170" s="296"/>
      <c r="F8170" s="297"/>
    </row>
    <row r="8171" spans="3:6" x14ac:dyDescent="0.2">
      <c r="C8171" s="294"/>
      <c r="D8171" s="295"/>
      <c r="E8171" s="296"/>
      <c r="F8171" s="297"/>
    </row>
    <row r="8172" spans="3:6" x14ac:dyDescent="0.2">
      <c r="C8172" s="294"/>
      <c r="D8172" s="295"/>
      <c r="E8172" s="296"/>
      <c r="F8172" s="297"/>
    </row>
    <row r="8173" spans="3:6" x14ac:dyDescent="0.2">
      <c r="C8173" s="294"/>
      <c r="D8173" s="295"/>
      <c r="E8173" s="296"/>
      <c r="F8173" s="297"/>
    </row>
    <row r="8174" spans="3:6" x14ac:dyDescent="0.2">
      <c r="C8174" s="294"/>
      <c r="D8174" s="295"/>
      <c r="E8174" s="296"/>
      <c r="F8174" s="297"/>
    </row>
    <row r="8175" spans="3:6" x14ac:dyDescent="0.2">
      <c r="C8175" s="294"/>
      <c r="D8175" s="295"/>
      <c r="E8175" s="296"/>
      <c r="F8175" s="297"/>
    </row>
    <row r="8176" spans="3:6" x14ac:dyDescent="0.2">
      <c r="C8176" s="294"/>
      <c r="D8176" s="295"/>
      <c r="E8176" s="296"/>
      <c r="F8176" s="297"/>
    </row>
    <row r="8177" spans="3:6" x14ac:dyDescent="0.2">
      <c r="C8177" s="294"/>
      <c r="D8177" s="295"/>
      <c r="E8177" s="296"/>
      <c r="F8177" s="297"/>
    </row>
    <row r="8178" spans="3:6" x14ac:dyDescent="0.2">
      <c r="C8178" s="294"/>
      <c r="D8178" s="295"/>
      <c r="E8178" s="296"/>
      <c r="F8178" s="297"/>
    </row>
    <row r="8179" spans="3:6" x14ac:dyDescent="0.2">
      <c r="C8179" s="294"/>
      <c r="D8179" s="295"/>
      <c r="E8179" s="296"/>
      <c r="F8179" s="297"/>
    </row>
    <row r="8180" spans="3:6" x14ac:dyDescent="0.2">
      <c r="C8180" s="294"/>
      <c r="D8180" s="295"/>
      <c r="E8180" s="296"/>
      <c r="F8180" s="297"/>
    </row>
    <row r="8181" spans="3:6" x14ac:dyDescent="0.2">
      <c r="C8181" s="294"/>
      <c r="D8181" s="295"/>
      <c r="E8181" s="296"/>
      <c r="F8181" s="297"/>
    </row>
    <row r="8182" spans="3:6" x14ac:dyDescent="0.2">
      <c r="C8182" s="294"/>
      <c r="D8182" s="295"/>
      <c r="E8182" s="296"/>
      <c r="F8182" s="297"/>
    </row>
    <row r="8183" spans="3:6" x14ac:dyDescent="0.2">
      <c r="C8183" s="294"/>
      <c r="D8183" s="295"/>
      <c r="E8183" s="296"/>
      <c r="F8183" s="297"/>
    </row>
    <row r="8184" spans="3:6" x14ac:dyDescent="0.2">
      <c r="C8184" s="294"/>
      <c r="D8184" s="295"/>
      <c r="E8184" s="296"/>
      <c r="F8184" s="297"/>
    </row>
    <row r="8185" spans="3:6" x14ac:dyDescent="0.2">
      <c r="C8185" s="294"/>
      <c r="D8185" s="295"/>
      <c r="E8185" s="296"/>
      <c r="F8185" s="297"/>
    </row>
    <row r="8186" spans="3:6" x14ac:dyDescent="0.2">
      <c r="C8186" s="294"/>
      <c r="D8186" s="295"/>
      <c r="E8186" s="296"/>
      <c r="F8186" s="297"/>
    </row>
    <row r="8187" spans="3:6" x14ac:dyDescent="0.2">
      <c r="C8187" s="294"/>
      <c r="D8187" s="295"/>
      <c r="E8187" s="296"/>
      <c r="F8187" s="297"/>
    </row>
    <row r="8188" spans="3:6" x14ac:dyDescent="0.2">
      <c r="C8188" s="294"/>
      <c r="D8188" s="295"/>
      <c r="E8188" s="296"/>
      <c r="F8188" s="297"/>
    </row>
    <row r="8189" spans="3:6" x14ac:dyDescent="0.2">
      <c r="C8189" s="294"/>
      <c r="D8189" s="295"/>
      <c r="E8189" s="296"/>
      <c r="F8189" s="297"/>
    </row>
    <row r="8190" spans="3:6" x14ac:dyDescent="0.2">
      <c r="C8190" s="294"/>
      <c r="D8190" s="295"/>
      <c r="E8190" s="296"/>
      <c r="F8190" s="297"/>
    </row>
    <row r="8191" spans="3:6" x14ac:dyDescent="0.2">
      <c r="C8191" s="294"/>
      <c r="D8191" s="295"/>
      <c r="E8191" s="296"/>
      <c r="F8191" s="297"/>
    </row>
    <row r="8192" spans="3:6" x14ac:dyDescent="0.2">
      <c r="C8192" s="294"/>
      <c r="D8192" s="295"/>
      <c r="E8192" s="296"/>
      <c r="F8192" s="297"/>
    </row>
    <row r="8193" spans="3:6" x14ac:dyDescent="0.2">
      <c r="C8193" s="294"/>
      <c r="D8193" s="295"/>
      <c r="E8193" s="296"/>
      <c r="F8193" s="297"/>
    </row>
    <row r="8194" spans="3:6" x14ac:dyDescent="0.2">
      <c r="C8194" s="294"/>
      <c r="D8194" s="295"/>
      <c r="E8194" s="296"/>
      <c r="F8194" s="297"/>
    </row>
    <row r="8195" spans="3:6" x14ac:dyDescent="0.2">
      <c r="C8195" s="294"/>
      <c r="D8195" s="295"/>
      <c r="E8195" s="296"/>
      <c r="F8195" s="297"/>
    </row>
    <row r="8196" spans="3:6" x14ac:dyDescent="0.2">
      <c r="C8196" s="294"/>
      <c r="D8196" s="295"/>
      <c r="E8196" s="296"/>
      <c r="F8196" s="297"/>
    </row>
    <row r="8197" spans="3:6" x14ac:dyDescent="0.2">
      <c r="C8197" s="294"/>
      <c r="D8197" s="295"/>
      <c r="E8197" s="296"/>
      <c r="F8197" s="297"/>
    </row>
    <row r="8198" spans="3:6" x14ac:dyDescent="0.2">
      <c r="C8198" s="294"/>
      <c r="D8198" s="295"/>
      <c r="E8198" s="296"/>
      <c r="F8198" s="297"/>
    </row>
    <row r="8199" spans="3:6" x14ac:dyDescent="0.2">
      <c r="C8199" s="294"/>
      <c r="D8199" s="295"/>
      <c r="E8199" s="296"/>
      <c r="F8199" s="297"/>
    </row>
    <row r="8200" spans="3:6" x14ac:dyDescent="0.2">
      <c r="C8200" s="294"/>
      <c r="D8200" s="295"/>
      <c r="E8200" s="296"/>
      <c r="F8200" s="297"/>
    </row>
    <row r="8201" spans="3:6" x14ac:dyDescent="0.2">
      <c r="C8201" s="294"/>
      <c r="D8201" s="295"/>
      <c r="E8201" s="296"/>
      <c r="F8201" s="297"/>
    </row>
    <row r="8202" spans="3:6" x14ac:dyDescent="0.2">
      <c r="C8202" s="294"/>
      <c r="D8202" s="295"/>
      <c r="E8202" s="296"/>
      <c r="F8202" s="297"/>
    </row>
    <row r="8203" spans="3:6" x14ac:dyDescent="0.2">
      <c r="C8203" s="294"/>
      <c r="D8203" s="295"/>
      <c r="E8203" s="296"/>
      <c r="F8203" s="297"/>
    </row>
    <row r="8204" spans="3:6" x14ac:dyDescent="0.2">
      <c r="C8204" s="294"/>
      <c r="D8204" s="295"/>
      <c r="E8204" s="296"/>
      <c r="F8204" s="297"/>
    </row>
    <row r="8205" spans="3:6" x14ac:dyDescent="0.2">
      <c r="C8205" s="294"/>
      <c r="D8205" s="295"/>
      <c r="E8205" s="296"/>
      <c r="F8205" s="297"/>
    </row>
    <row r="8206" spans="3:6" x14ac:dyDescent="0.2">
      <c r="C8206" s="294"/>
      <c r="D8206" s="295"/>
      <c r="E8206" s="296"/>
      <c r="F8206" s="297"/>
    </row>
    <row r="8207" spans="3:6" x14ac:dyDescent="0.2">
      <c r="C8207" s="294"/>
      <c r="D8207" s="295"/>
      <c r="E8207" s="296"/>
      <c r="F8207" s="297"/>
    </row>
    <row r="8208" spans="3:6" x14ac:dyDescent="0.2">
      <c r="C8208" s="294"/>
      <c r="D8208" s="295"/>
      <c r="E8208" s="296"/>
      <c r="F8208" s="297"/>
    </row>
    <row r="8209" spans="3:6" x14ac:dyDescent="0.2">
      <c r="C8209" s="294"/>
      <c r="D8209" s="295"/>
      <c r="E8209" s="296"/>
      <c r="F8209" s="297"/>
    </row>
    <row r="8210" spans="3:6" x14ac:dyDescent="0.2">
      <c r="C8210" s="294"/>
      <c r="D8210" s="295"/>
      <c r="E8210" s="296"/>
      <c r="F8210" s="297"/>
    </row>
    <row r="8211" spans="3:6" x14ac:dyDescent="0.2">
      <c r="C8211" s="294"/>
      <c r="D8211" s="295"/>
      <c r="E8211" s="296"/>
      <c r="F8211" s="297"/>
    </row>
    <row r="8212" spans="3:6" x14ac:dyDescent="0.2">
      <c r="C8212" s="294"/>
      <c r="D8212" s="295"/>
      <c r="E8212" s="296"/>
      <c r="F8212" s="297"/>
    </row>
    <row r="8213" spans="3:6" x14ac:dyDescent="0.2">
      <c r="C8213" s="294"/>
      <c r="D8213" s="295"/>
      <c r="E8213" s="296"/>
      <c r="F8213" s="297"/>
    </row>
    <row r="8214" spans="3:6" x14ac:dyDescent="0.2">
      <c r="C8214" s="294"/>
      <c r="D8214" s="295"/>
      <c r="E8214" s="296"/>
      <c r="F8214" s="297"/>
    </row>
    <row r="8215" spans="3:6" x14ac:dyDescent="0.2">
      <c r="C8215" s="294"/>
      <c r="D8215" s="295"/>
      <c r="E8215" s="296"/>
      <c r="F8215" s="297"/>
    </row>
    <row r="8216" spans="3:6" x14ac:dyDescent="0.2">
      <c r="C8216" s="294"/>
      <c r="D8216" s="295"/>
      <c r="E8216" s="296"/>
      <c r="F8216" s="297"/>
    </row>
    <row r="8217" spans="3:6" x14ac:dyDescent="0.2">
      <c r="C8217" s="294"/>
      <c r="D8217" s="295"/>
      <c r="E8217" s="296"/>
      <c r="F8217" s="297"/>
    </row>
    <row r="8218" spans="3:6" x14ac:dyDescent="0.2">
      <c r="C8218" s="294"/>
      <c r="D8218" s="295"/>
      <c r="E8218" s="296"/>
      <c r="F8218" s="297"/>
    </row>
    <row r="8219" spans="3:6" x14ac:dyDescent="0.2">
      <c r="C8219" s="294"/>
      <c r="D8219" s="295"/>
      <c r="E8219" s="296"/>
      <c r="F8219" s="297"/>
    </row>
    <row r="8220" spans="3:6" x14ac:dyDescent="0.2">
      <c r="C8220" s="294"/>
      <c r="D8220" s="295"/>
      <c r="E8220" s="296"/>
      <c r="F8220" s="297"/>
    </row>
    <row r="8221" spans="3:6" x14ac:dyDescent="0.2">
      <c r="C8221" s="294"/>
      <c r="D8221" s="295"/>
      <c r="E8221" s="296"/>
      <c r="F8221" s="297"/>
    </row>
    <row r="8222" spans="3:6" x14ac:dyDescent="0.2">
      <c r="C8222" s="294"/>
      <c r="D8222" s="295"/>
      <c r="E8222" s="296"/>
      <c r="F8222" s="297"/>
    </row>
    <row r="8223" spans="3:6" x14ac:dyDescent="0.2">
      <c r="C8223" s="294"/>
      <c r="D8223" s="295"/>
      <c r="E8223" s="296"/>
      <c r="F8223" s="297"/>
    </row>
    <row r="8224" spans="3:6" x14ac:dyDescent="0.2">
      <c r="C8224" s="294"/>
      <c r="D8224" s="295"/>
      <c r="E8224" s="296"/>
      <c r="F8224" s="297"/>
    </row>
    <row r="8225" spans="3:6" x14ac:dyDescent="0.2">
      <c r="C8225" s="294"/>
      <c r="D8225" s="295"/>
      <c r="E8225" s="296"/>
      <c r="F8225" s="297"/>
    </row>
    <row r="8226" spans="3:6" x14ac:dyDescent="0.2">
      <c r="C8226" s="294"/>
      <c r="D8226" s="295"/>
      <c r="E8226" s="296"/>
      <c r="F8226" s="297"/>
    </row>
    <row r="8227" spans="3:6" x14ac:dyDescent="0.2">
      <c r="C8227" s="294"/>
      <c r="D8227" s="295"/>
      <c r="E8227" s="296"/>
      <c r="F8227" s="297"/>
    </row>
    <row r="8228" spans="3:6" x14ac:dyDescent="0.2">
      <c r="C8228" s="294"/>
      <c r="D8228" s="295"/>
      <c r="E8228" s="296"/>
      <c r="F8228" s="297"/>
    </row>
    <row r="8229" spans="3:6" x14ac:dyDescent="0.2">
      <c r="C8229" s="294"/>
      <c r="D8229" s="295"/>
      <c r="E8229" s="296"/>
      <c r="F8229" s="297"/>
    </row>
    <row r="8230" spans="3:6" x14ac:dyDescent="0.2">
      <c r="C8230" s="294"/>
      <c r="D8230" s="295"/>
      <c r="E8230" s="296"/>
      <c r="F8230" s="297"/>
    </row>
    <row r="8231" spans="3:6" x14ac:dyDescent="0.2">
      <c r="C8231" s="294"/>
      <c r="D8231" s="295"/>
      <c r="E8231" s="296"/>
      <c r="F8231" s="297"/>
    </row>
    <row r="8232" spans="3:6" x14ac:dyDescent="0.2">
      <c r="C8232" s="294"/>
      <c r="D8232" s="295"/>
      <c r="E8232" s="296"/>
      <c r="F8232" s="297"/>
    </row>
    <row r="8233" spans="3:6" x14ac:dyDescent="0.2">
      <c r="C8233" s="294"/>
      <c r="D8233" s="295"/>
      <c r="E8233" s="296"/>
      <c r="F8233" s="297"/>
    </row>
    <row r="8234" spans="3:6" x14ac:dyDescent="0.2">
      <c r="C8234" s="294"/>
      <c r="D8234" s="295"/>
      <c r="E8234" s="296"/>
      <c r="F8234" s="297"/>
    </row>
    <row r="8235" spans="3:6" x14ac:dyDescent="0.2">
      <c r="C8235" s="294"/>
      <c r="D8235" s="295"/>
      <c r="E8235" s="296"/>
      <c r="F8235" s="297"/>
    </row>
    <row r="8236" spans="3:6" x14ac:dyDescent="0.2">
      <c r="C8236" s="294"/>
      <c r="D8236" s="295"/>
      <c r="E8236" s="296"/>
      <c r="F8236" s="297"/>
    </row>
    <row r="8237" spans="3:6" x14ac:dyDescent="0.2">
      <c r="C8237" s="294"/>
      <c r="D8237" s="295"/>
      <c r="E8237" s="296"/>
      <c r="F8237" s="297"/>
    </row>
    <row r="8238" spans="3:6" x14ac:dyDescent="0.2">
      <c r="C8238" s="294"/>
      <c r="D8238" s="295"/>
      <c r="E8238" s="296"/>
      <c r="F8238" s="297"/>
    </row>
    <row r="8239" spans="3:6" x14ac:dyDescent="0.2">
      <c r="C8239" s="294"/>
      <c r="D8239" s="295"/>
      <c r="E8239" s="296"/>
      <c r="F8239" s="297"/>
    </row>
    <row r="8240" spans="3:6" x14ac:dyDescent="0.2">
      <c r="C8240" s="294"/>
      <c r="D8240" s="295"/>
      <c r="E8240" s="296"/>
      <c r="F8240" s="297"/>
    </row>
    <row r="8241" spans="3:6" x14ac:dyDescent="0.2">
      <c r="C8241" s="294"/>
      <c r="D8241" s="295"/>
      <c r="E8241" s="296"/>
      <c r="F8241" s="297"/>
    </row>
    <row r="8242" spans="3:6" x14ac:dyDescent="0.2">
      <c r="C8242" s="294"/>
      <c r="D8242" s="295"/>
      <c r="E8242" s="296"/>
      <c r="F8242" s="297"/>
    </row>
    <row r="8243" spans="3:6" x14ac:dyDescent="0.2">
      <c r="C8243" s="294"/>
      <c r="D8243" s="295"/>
      <c r="E8243" s="296"/>
      <c r="F8243" s="297"/>
    </row>
    <row r="8244" spans="3:6" x14ac:dyDescent="0.2">
      <c r="C8244" s="294"/>
      <c r="D8244" s="295"/>
      <c r="E8244" s="296"/>
      <c r="F8244" s="297"/>
    </row>
    <row r="8245" spans="3:6" x14ac:dyDescent="0.2">
      <c r="C8245" s="294"/>
      <c r="D8245" s="295"/>
      <c r="E8245" s="296"/>
      <c r="F8245" s="297"/>
    </row>
    <row r="8246" spans="3:6" x14ac:dyDescent="0.2">
      <c r="C8246" s="294"/>
      <c r="D8246" s="295"/>
      <c r="E8246" s="296"/>
      <c r="F8246" s="297"/>
    </row>
    <row r="8247" spans="3:6" x14ac:dyDescent="0.2">
      <c r="C8247" s="294"/>
      <c r="D8247" s="295"/>
      <c r="E8247" s="296"/>
      <c r="F8247" s="297"/>
    </row>
    <row r="8248" spans="3:6" x14ac:dyDescent="0.2">
      <c r="C8248" s="294"/>
      <c r="D8248" s="295"/>
      <c r="E8248" s="296"/>
      <c r="F8248" s="297"/>
    </row>
    <row r="8249" spans="3:6" x14ac:dyDescent="0.2">
      <c r="C8249" s="294"/>
      <c r="D8249" s="295"/>
      <c r="E8249" s="296"/>
      <c r="F8249" s="297"/>
    </row>
    <row r="8250" spans="3:6" x14ac:dyDescent="0.2">
      <c r="C8250" s="294"/>
      <c r="D8250" s="295"/>
      <c r="E8250" s="296"/>
      <c r="F8250" s="297"/>
    </row>
    <row r="8251" spans="3:6" x14ac:dyDescent="0.2">
      <c r="C8251" s="294"/>
      <c r="D8251" s="295"/>
      <c r="E8251" s="296"/>
      <c r="F8251" s="297"/>
    </row>
    <row r="8252" spans="3:6" x14ac:dyDescent="0.2">
      <c r="C8252" s="294"/>
      <c r="D8252" s="295"/>
      <c r="E8252" s="296"/>
      <c r="F8252" s="297"/>
    </row>
    <row r="8253" spans="3:6" x14ac:dyDescent="0.2">
      <c r="C8253" s="294"/>
      <c r="D8253" s="295"/>
      <c r="E8253" s="296"/>
      <c r="F8253" s="297"/>
    </row>
    <row r="8254" spans="3:6" x14ac:dyDescent="0.2">
      <c r="C8254" s="294"/>
      <c r="D8254" s="295"/>
      <c r="E8254" s="296"/>
      <c r="F8254" s="297"/>
    </row>
    <row r="8255" spans="3:6" x14ac:dyDescent="0.2">
      <c r="C8255" s="294"/>
      <c r="D8255" s="295"/>
      <c r="E8255" s="296"/>
      <c r="F8255" s="297"/>
    </row>
    <row r="8256" spans="3:6" x14ac:dyDescent="0.2">
      <c r="C8256" s="294"/>
      <c r="D8256" s="295"/>
      <c r="E8256" s="296"/>
      <c r="F8256" s="297"/>
    </row>
    <row r="8257" spans="3:6" x14ac:dyDescent="0.2">
      <c r="C8257" s="294"/>
      <c r="D8257" s="295"/>
      <c r="E8257" s="296"/>
      <c r="F8257" s="297"/>
    </row>
    <row r="8258" spans="3:6" x14ac:dyDescent="0.2">
      <c r="C8258" s="294"/>
      <c r="D8258" s="295"/>
      <c r="E8258" s="296"/>
      <c r="F8258" s="297"/>
    </row>
    <row r="8259" spans="3:6" x14ac:dyDescent="0.2">
      <c r="C8259" s="294"/>
      <c r="D8259" s="295"/>
      <c r="E8259" s="296"/>
      <c r="F8259" s="297"/>
    </row>
    <row r="8260" spans="3:6" x14ac:dyDescent="0.2">
      <c r="C8260" s="294"/>
      <c r="D8260" s="295"/>
      <c r="E8260" s="296"/>
      <c r="F8260" s="297"/>
    </row>
    <row r="8261" spans="3:6" x14ac:dyDescent="0.2">
      <c r="C8261" s="294"/>
      <c r="D8261" s="295"/>
      <c r="E8261" s="296"/>
      <c r="F8261" s="297"/>
    </row>
    <row r="8262" spans="3:6" x14ac:dyDescent="0.2">
      <c r="C8262" s="294"/>
      <c r="D8262" s="295"/>
      <c r="E8262" s="296"/>
      <c r="F8262" s="297"/>
    </row>
    <row r="8263" spans="3:6" x14ac:dyDescent="0.2">
      <c r="C8263" s="294"/>
      <c r="D8263" s="295"/>
      <c r="E8263" s="296"/>
      <c r="F8263" s="297"/>
    </row>
    <row r="8264" spans="3:6" x14ac:dyDescent="0.2">
      <c r="C8264" s="294"/>
      <c r="D8264" s="295"/>
      <c r="E8264" s="296"/>
      <c r="F8264" s="297"/>
    </row>
    <row r="8265" spans="3:6" x14ac:dyDescent="0.2">
      <c r="C8265" s="294"/>
      <c r="D8265" s="295"/>
      <c r="E8265" s="296"/>
      <c r="F8265" s="297"/>
    </row>
    <row r="8266" spans="3:6" x14ac:dyDescent="0.2">
      <c r="C8266" s="294"/>
      <c r="D8266" s="295"/>
      <c r="E8266" s="296"/>
      <c r="F8266" s="297"/>
    </row>
    <row r="8267" spans="3:6" x14ac:dyDescent="0.2">
      <c r="C8267" s="294"/>
      <c r="D8267" s="295"/>
      <c r="E8267" s="296"/>
      <c r="F8267" s="297"/>
    </row>
    <row r="8268" spans="3:6" x14ac:dyDescent="0.2">
      <c r="C8268" s="294"/>
      <c r="D8268" s="295"/>
      <c r="E8268" s="296"/>
      <c r="F8268" s="297"/>
    </row>
    <row r="8269" spans="3:6" x14ac:dyDescent="0.2">
      <c r="C8269" s="294"/>
      <c r="D8269" s="295"/>
      <c r="E8269" s="296"/>
      <c r="F8269" s="297"/>
    </row>
    <row r="8270" spans="3:6" x14ac:dyDescent="0.2">
      <c r="C8270" s="294"/>
      <c r="D8270" s="295"/>
      <c r="E8270" s="296"/>
      <c r="F8270" s="297"/>
    </row>
    <row r="8271" spans="3:6" x14ac:dyDescent="0.2">
      <c r="C8271" s="294"/>
      <c r="D8271" s="295"/>
      <c r="E8271" s="296"/>
      <c r="F8271" s="297"/>
    </row>
    <row r="8272" spans="3:6" x14ac:dyDescent="0.2">
      <c r="C8272" s="294"/>
      <c r="D8272" s="295"/>
      <c r="E8272" s="296"/>
      <c r="F8272" s="297"/>
    </row>
    <row r="8273" spans="3:6" x14ac:dyDescent="0.2">
      <c r="C8273" s="294"/>
      <c r="D8273" s="295"/>
      <c r="E8273" s="296"/>
      <c r="F8273" s="297"/>
    </row>
    <row r="8274" spans="3:6" x14ac:dyDescent="0.2">
      <c r="C8274" s="294"/>
      <c r="D8274" s="295"/>
      <c r="E8274" s="296"/>
      <c r="F8274" s="297"/>
    </row>
    <row r="8275" spans="3:6" x14ac:dyDescent="0.2">
      <c r="C8275" s="294"/>
      <c r="D8275" s="295"/>
      <c r="E8275" s="296"/>
      <c r="F8275" s="297"/>
    </row>
    <row r="8276" spans="3:6" x14ac:dyDescent="0.2">
      <c r="C8276" s="294"/>
      <c r="D8276" s="295"/>
      <c r="E8276" s="296"/>
      <c r="F8276" s="297"/>
    </row>
    <row r="8277" spans="3:6" x14ac:dyDescent="0.2">
      <c r="C8277" s="294"/>
      <c r="D8277" s="295"/>
      <c r="E8277" s="296"/>
      <c r="F8277" s="297"/>
    </row>
    <row r="8278" spans="3:6" x14ac:dyDescent="0.2">
      <c r="C8278" s="294"/>
      <c r="D8278" s="295"/>
      <c r="E8278" s="296"/>
      <c r="F8278" s="297"/>
    </row>
    <row r="8279" spans="3:6" x14ac:dyDescent="0.2">
      <c r="C8279" s="294"/>
      <c r="D8279" s="295"/>
      <c r="E8279" s="296"/>
      <c r="F8279" s="297"/>
    </row>
    <row r="8280" spans="3:6" x14ac:dyDescent="0.2">
      <c r="C8280" s="294"/>
      <c r="D8280" s="295"/>
      <c r="E8280" s="296"/>
      <c r="F8280" s="297"/>
    </row>
    <row r="8281" spans="3:6" x14ac:dyDescent="0.2">
      <c r="C8281" s="294"/>
      <c r="D8281" s="295"/>
      <c r="E8281" s="296"/>
      <c r="F8281" s="297"/>
    </row>
    <row r="8282" spans="3:6" x14ac:dyDescent="0.2">
      <c r="C8282" s="294"/>
      <c r="D8282" s="295"/>
      <c r="E8282" s="296"/>
      <c r="F8282" s="297"/>
    </row>
    <row r="8283" spans="3:6" x14ac:dyDescent="0.2">
      <c r="C8283" s="294"/>
      <c r="D8283" s="295"/>
      <c r="E8283" s="296"/>
      <c r="F8283" s="297"/>
    </row>
    <row r="8284" spans="3:6" x14ac:dyDescent="0.2">
      <c r="C8284" s="294"/>
      <c r="D8284" s="295"/>
      <c r="E8284" s="296"/>
      <c r="F8284" s="297"/>
    </row>
    <row r="8285" spans="3:6" x14ac:dyDescent="0.2">
      <c r="C8285" s="294"/>
      <c r="D8285" s="295"/>
      <c r="E8285" s="296"/>
      <c r="F8285" s="297"/>
    </row>
    <row r="8286" spans="3:6" x14ac:dyDescent="0.2">
      <c r="C8286" s="294"/>
      <c r="D8286" s="295"/>
      <c r="E8286" s="296"/>
      <c r="F8286" s="297"/>
    </row>
    <row r="8287" spans="3:6" x14ac:dyDescent="0.2">
      <c r="C8287" s="294"/>
      <c r="D8287" s="295"/>
      <c r="E8287" s="296"/>
      <c r="F8287" s="297"/>
    </row>
    <row r="8288" spans="3:6" x14ac:dyDescent="0.2">
      <c r="C8288" s="294"/>
      <c r="D8288" s="295"/>
      <c r="E8288" s="296"/>
      <c r="F8288" s="297"/>
    </row>
    <row r="8289" spans="3:6" x14ac:dyDescent="0.2">
      <c r="C8289" s="294"/>
      <c r="D8289" s="295"/>
      <c r="E8289" s="296"/>
      <c r="F8289" s="297"/>
    </row>
    <row r="8290" spans="3:6" x14ac:dyDescent="0.2">
      <c r="C8290" s="294"/>
      <c r="D8290" s="295"/>
      <c r="E8290" s="296"/>
      <c r="F8290" s="297"/>
    </row>
    <row r="8291" spans="3:6" x14ac:dyDescent="0.2">
      <c r="C8291" s="294"/>
      <c r="D8291" s="295"/>
      <c r="E8291" s="296"/>
      <c r="F8291" s="297"/>
    </row>
    <row r="8292" spans="3:6" x14ac:dyDescent="0.2">
      <c r="C8292" s="294"/>
      <c r="D8292" s="295"/>
      <c r="E8292" s="296"/>
      <c r="F8292" s="297"/>
    </row>
    <row r="8293" spans="3:6" x14ac:dyDescent="0.2">
      <c r="C8293" s="294"/>
      <c r="D8293" s="295"/>
      <c r="E8293" s="296"/>
      <c r="F8293" s="297"/>
    </row>
    <row r="8294" spans="3:6" x14ac:dyDescent="0.2">
      <c r="C8294" s="294"/>
      <c r="D8294" s="295"/>
      <c r="E8294" s="296"/>
      <c r="F8294" s="297"/>
    </row>
    <row r="8295" spans="3:6" x14ac:dyDescent="0.2">
      <c r="C8295" s="294"/>
      <c r="D8295" s="295"/>
      <c r="E8295" s="296"/>
      <c r="F8295" s="297"/>
    </row>
    <row r="8296" spans="3:6" x14ac:dyDescent="0.2">
      <c r="C8296" s="294"/>
      <c r="D8296" s="295"/>
      <c r="E8296" s="296"/>
      <c r="F8296" s="297"/>
    </row>
    <row r="8297" spans="3:6" x14ac:dyDescent="0.2">
      <c r="C8297" s="294"/>
      <c r="D8297" s="295"/>
      <c r="E8297" s="296"/>
      <c r="F8297" s="297"/>
    </row>
    <row r="8298" spans="3:6" x14ac:dyDescent="0.2">
      <c r="C8298" s="294"/>
      <c r="D8298" s="295"/>
      <c r="E8298" s="296"/>
      <c r="F8298" s="297"/>
    </row>
    <row r="8299" spans="3:6" x14ac:dyDescent="0.2">
      <c r="C8299" s="294"/>
      <c r="D8299" s="295"/>
      <c r="E8299" s="296"/>
      <c r="F8299" s="297"/>
    </row>
    <row r="8300" spans="3:6" x14ac:dyDescent="0.2">
      <c r="C8300" s="294"/>
      <c r="D8300" s="295"/>
      <c r="E8300" s="296"/>
      <c r="F8300" s="297"/>
    </row>
    <row r="8301" spans="3:6" x14ac:dyDescent="0.2">
      <c r="C8301" s="294"/>
      <c r="D8301" s="295"/>
      <c r="E8301" s="296"/>
      <c r="F8301" s="297"/>
    </row>
    <row r="8302" spans="3:6" x14ac:dyDescent="0.2">
      <c r="C8302" s="294"/>
      <c r="D8302" s="295"/>
      <c r="E8302" s="296"/>
      <c r="F8302" s="297"/>
    </row>
    <row r="8303" spans="3:6" x14ac:dyDescent="0.2">
      <c r="C8303" s="294"/>
      <c r="D8303" s="295"/>
      <c r="E8303" s="296"/>
      <c r="F8303" s="297"/>
    </row>
    <row r="8304" spans="3:6" x14ac:dyDescent="0.2">
      <c r="C8304" s="294"/>
      <c r="D8304" s="295"/>
      <c r="E8304" s="296"/>
      <c r="F8304" s="297"/>
    </row>
    <row r="8305" spans="3:6" x14ac:dyDescent="0.2">
      <c r="C8305" s="294"/>
      <c r="D8305" s="295"/>
      <c r="E8305" s="296"/>
      <c r="F8305" s="297"/>
    </row>
    <row r="8306" spans="3:6" x14ac:dyDescent="0.2">
      <c r="C8306" s="294"/>
      <c r="D8306" s="295"/>
      <c r="E8306" s="296"/>
      <c r="F8306" s="297"/>
    </row>
    <row r="8307" spans="3:6" x14ac:dyDescent="0.2">
      <c r="C8307" s="294"/>
      <c r="D8307" s="295"/>
      <c r="E8307" s="296"/>
      <c r="F8307" s="297"/>
    </row>
    <row r="8308" spans="3:6" x14ac:dyDescent="0.2">
      <c r="C8308" s="294"/>
      <c r="D8308" s="295"/>
      <c r="E8308" s="296"/>
      <c r="F8308" s="297"/>
    </row>
    <row r="8309" spans="3:6" x14ac:dyDescent="0.2">
      <c r="C8309" s="294"/>
      <c r="D8309" s="295"/>
      <c r="E8309" s="296"/>
      <c r="F8309" s="297"/>
    </row>
    <row r="8310" spans="3:6" x14ac:dyDescent="0.2">
      <c r="C8310" s="294"/>
      <c r="D8310" s="295"/>
      <c r="E8310" s="296"/>
      <c r="F8310" s="297"/>
    </row>
    <row r="8311" spans="3:6" x14ac:dyDescent="0.2">
      <c r="C8311" s="294"/>
      <c r="D8311" s="295"/>
      <c r="E8311" s="296"/>
      <c r="F8311" s="297"/>
    </row>
    <row r="8312" spans="3:6" x14ac:dyDescent="0.2">
      <c r="C8312" s="294"/>
      <c r="D8312" s="295"/>
      <c r="E8312" s="296"/>
      <c r="F8312" s="297"/>
    </row>
    <row r="8313" spans="3:6" x14ac:dyDescent="0.2">
      <c r="C8313" s="294"/>
      <c r="D8313" s="295"/>
      <c r="E8313" s="296"/>
      <c r="F8313" s="297"/>
    </row>
    <row r="8314" spans="3:6" x14ac:dyDescent="0.2">
      <c r="C8314" s="294"/>
      <c r="D8314" s="295"/>
      <c r="E8314" s="296"/>
      <c r="F8314" s="297"/>
    </row>
    <row r="8315" spans="3:6" x14ac:dyDescent="0.2">
      <c r="C8315" s="294"/>
      <c r="D8315" s="295"/>
      <c r="E8315" s="296"/>
      <c r="F8315" s="297"/>
    </row>
    <row r="8316" spans="3:6" x14ac:dyDescent="0.2">
      <c r="C8316" s="294"/>
      <c r="D8316" s="295"/>
      <c r="E8316" s="296"/>
      <c r="F8316" s="297"/>
    </row>
    <row r="8317" spans="3:6" x14ac:dyDescent="0.2">
      <c r="C8317" s="294"/>
      <c r="D8317" s="295"/>
      <c r="E8317" s="296"/>
      <c r="F8317" s="297"/>
    </row>
    <row r="8318" spans="3:6" x14ac:dyDescent="0.2">
      <c r="C8318" s="294"/>
      <c r="D8318" s="295"/>
      <c r="E8318" s="296"/>
      <c r="F8318" s="297"/>
    </row>
    <row r="8319" spans="3:6" x14ac:dyDescent="0.2">
      <c r="C8319" s="294"/>
      <c r="D8319" s="295"/>
      <c r="E8319" s="296"/>
      <c r="F8319" s="297"/>
    </row>
    <row r="8320" spans="3:6" x14ac:dyDescent="0.2">
      <c r="C8320" s="294"/>
      <c r="D8320" s="295"/>
      <c r="E8320" s="296"/>
      <c r="F8320" s="297"/>
    </row>
    <row r="8321" spans="3:6" x14ac:dyDescent="0.2">
      <c r="C8321" s="294"/>
      <c r="D8321" s="295"/>
      <c r="E8321" s="296"/>
      <c r="F8321" s="297"/>
    </row>
    <row r="8322" spans="3:6" x14ac:dyDescent="0.2">
      <c r="C8322" s="294"/>
      <c r="D8322" s="295"/>
      <c r="E8322" s="296"/>
      <c r="F8322" s="297"/>
    </row>
    <row r="8323" spans="3:6" x14ac:dyDescent="0.2">
      <c r="C8323" s="294"/>
      <c r="D8323" s="295"/>
      <c r="E8323" s="296"/>
      <c r="F8323" s="297"/>
    </row>
    <row r="8324" spans="3:6" x14ac:dyDescent="0.2">
      <c r="C8324" s="294"/>
      <c r="D8324" s="295"/>
      <c r="E8324" s="296"/>
      <c r="F8324" s="297"/>
    </row>
    <row r="8325" spans="3:6" x14ac:dyDescent="0.2">
      <c r="C8325" s="294"/>
      <c r="D8325" s="295"/>
      <c r="E8325" s="296"/>
      <c r="F8325" s="297"/>
    </row>
    <row r="8326" spans="3:6" x14ac:dyDescent="0.2">
      <c r="C8326" s="294"/>
      <c r="D8326" s="295"/>
      <c r="E8326" s="296"/>
      <c r="F8326" s="297"/>
    </row>
    <row r="8327" spans="3:6" x14ac:dyDescent="0.2">
      <c r="C8327" s="294"/>
      <c r="D8327" s="295"/>
      <c r="E8327" s="296"/>
      <c r="F8327" s="297"/>
    </row>
    <row r="8328" spans="3:6" x14ac:dyDescent="0.2">
      <c r="C8328" s="294"/>
      <c r="D8328" s="295"/>
      <c r="E8328" s="296"/>
      <c r="F8328" s="297"/>
    </row>
    <row r="8329" spans="3:6" x14ac:dyDescent="0.2">
      <c r="C8329" s="294"/>
      <c r="D8329" s="295"/>
      <c r="E8329" s="296"/>
      <c r="F8329" s="297"/>
    </row>
    <row r="8330" spans="3:6" x14ac:dyDescent="0.2">
      <c r="C8330" s="294"/>
      <c r="D8330" s="295"/>
      <c r="E8330" s="296"/>
      <c r="F8330" s="297"/>
    </row>
    <row r="8331" spans="3:6" x14ac:dyDescent="0.2">
      <c r="C8331" s="294"/>
      <c r="D8331" s="295"/>
      <c r="E8331" s="296"/>
      <c r="F8331" s="297"/>
    </row>
    <row r="8332" spans="3:6" x14ac:dyDescent="0.2">
      <c r="C8332" s="294"/>
      <c r="D8332" s="295"/>
      <c r="E8332" s="296"/>
      <c r="F8332" s="297"/>
    </row>
    <row r="8333" spans="3:6" x14ac:dyDescent="0.2">
      <c r="C8333" s="294"/>
      <c r="D8333" s="295"/>
      <c r="E8333" s="296"/>
      <c r="F8333" s="297"/>
    </row>
    <row r="8334" spans="3:6" x14ac:dyDescent="0.2">
      <c r="C8334" s="294"/>
      <c r="D8334" s="295"/>
      <c r="E8334" s="296"/>
      <c r="F8334" s="297"/>
    </row>
    <row r="8335" spans="3:6" x14ac:dyDescent="0.2">
      <c r="C8335" s="294"/>
      <c r="D8335" s="295"/>
      <c r="E8335" s="296"/>
      <c r="F8335" s="297"/>
    </row>
    <row r="8336" spans="3:6" x14ac:dyDescent="0.2">
      <c r="C8336" s="294"/>
      <c r="D8336" s="295"/>
      <c r="E8336" s="296"/>
      <c r="F8336" s="297"/>
    </row>
    <row r="8337" spans="3:6" x14ac:dyDescent="0.2">
      <c r="C8337" s="294"/>
      <c r="D8337" s="295"/>
      <c r="E8337" s="296"/>
      <c r="F8337" s="297"/>
    </row>
    <row r="8338" spans="3:6" x14ac:dyDescent="0.2">
      <c r="C8338" s="294"/>
      <c r="D8338" s="295"/>
      <c r="E8338" s="296"/>
      <c r="F8338" s="297"/>
    </row>
    <row r="8339" spans="3:6" x14ac:dyDescent="0.2">
      <c r="C8339" s="294"/>
      <c r="D8339" s="295"/>
      <c r="E8339" s="296"/>
      <c r="F8339" s="297"/>
    </row>
    <row r="8340" spans="3:6" x14ac:dyDescent="0.2">
      <c r="C8340" s="294"/>
      <c r="D8340" s="295"/>
      <c r="E8340" s="296"/>
      <c r="F8340" s="297"/>
    </row>
    <row r="8341" spans="3:6" x14ac:dyDescent="0.2">
      <c r="C8341" s="294"/>
      <c r="D8341" s="295"/>
      <c r="E8341" s="296"/>
      <c r="F8341" s="297"/>
    </row>
    <row r="8342" spans="3:6" x14ac:dyDescent="0.2">
      <c r="C8342" s="294"/>
      <c r="D8342" s="295"/>
      <c r="E8342" s="296"/>
      <c r="F8342" s="297"/>
    </row>
    <row r="8343" spans="3:6" x14ac:dyDescent="0.2">
      <c r="C8343" s="294"/>
      <c r="D8343" s="295"/>
      <c r="E8343" s="296"/>
      <c r="F8343" s="297"/>
    </row>
    <row r="8344" spans="3:6" x14ac:dyDescent="0.2">
      <c r="C8344" s="294"/>
      <c r="D8344" s="295"/>
      <c r="E8344" s="296"/>
      <c r="F8344" s="297"/>
    </row>
    <row r="8345" spans="3:6" x14ac:dyDescent="0.2">
      <c r="C8345" s="294"/>
      <c r="D8345" s="295"/>
      <c r="E8345" s="296"/>
      <c r="F8345" s="297"/>
    </row>
    <row r="8346" spans="3:6" x14ac:dyDescent="0.2">
      <c r="C8346" s="294"/>
      <c r="D8346" s="295"/>
      <c r="E8346" s="296"/>
      <c r="F8346" s="297"/>
    </row>
    <row r="8347" spans="3:6" x14ac:dyDescent="0.2">
      <c r="C8347" s="294"/>
      <c r="D8347" s="295"/>
      <c r="E8347" s="296"/>
      <c r="F8347" s="297"/>
    </row>
    <row r="8348" spans="3:6" x14ac:dyDescent="0.2">
      <c r="C8348" s="294"/>
      <c r="D8348" s="295"/>
      <c r="E8348" s="296"/>
      <c r="F8348" s="297"/>
    </row>
    <row r="8349" spans="3:6" x14ac:dyDescent="0.2">
      <c r="C8349" s="294"/>
      <c r="D8349" s="295"/>
      <c r="E8349" s="296"/>
      <c r="F8349" s="297"/>
    </row>
    <row r="8350" spans="3:6" x14ac:dyDescent="0.2">
      <c r="C8350" s="294"/>
      <c r="D8350" s="295"/>
      <c r="E8350" s="296"/>
      <c r="F8350" s="297"/>
    </row>
    <row r="8351" spans="3:6" x14ac:dyDescent="0.2">
      <c r="C8351" s="294"/>
      <c r="D8351" s="295"/>
      <c r="E8351" s="296"/>
      <c r="F8351" s="297"/>
    </row>
    <row r="8352" spans="3:6" x14ac:dyDescent="0.2">
      <c r="C8352" s="294"/>
      <c r="D8352" s="295"/>
      <c r="E8352" s="296"/>
      <c r="F8352" s="297"/>
    </row>
    <row r="8353" spans="3:6" x14ac:dyDescent="0.2">
      <c r="C8353" s="294"/>
      <c r="D8353" s="295"/>
      <c r="E8353" s="296"/>
      <c r="F8353" s="297"/>
    </row>
    <row r="8354" spans="3:6" x14ac:dyDescent="0.2">
      <c r="C8354" s="294"/>
      <c r="D8354" s="295"/>
      <c r="E8354" s="296"/>
      <c r="F8354" s="297"/>
    </row>
    <row r="8355" spans="3:6" x14ac:dyDescent="0.2">
      <c r="C8355" s="294"/>
      <c r="D8355" s="295"/>
      <c r="E8355" s="296"/>
      <c r="F8355" s="297"/>
    </row>
    <row r="8356" spans="3:6" x14ac:dyDescent="0.2">
      <c r="C8356" s="294"/>
      <c r="D8356" s="295"/>
      <c r="E8356" s="296"/>
      <c r="F8356" s="297"/>
    </row>
    <row r="8357" spans="3:6" x14ac:dyDescent="0.2">
      <c r="C8357" s="294"/>
      <c r="D8357" s="295"/>
      <c r="E8357" s="296"/>
      <c r="F8357" s="297"/>
    </row>
    <row r="8358" spans="3:6" x14ac:dyDescent="0.2">
      <c r="C8358" s="294"/>
      <c r="D8358" s="295"/>
      <c r="E8358" s="296"/>
      <c r="F8358" s="297"/>
    </row>
    <row r="8359" spans="3:6" x14ac:dyDescent="0.2">
      <c r="C8359" s="294"/>
      <c r="D8359" s="295"/>
      <c r="E8359" s="296"/>
      <c r="F8359" s="297"/>
    </row>
    <row r="8360" spans="3:6" x14ac:dyDescent="0.2">
      <c r="C8360" s="294"/>
      <c r="D8360" s="295"/>
      <c r="E8360" s="296"/>
      <c r="F8360" s="297"/>
    </row>
    <row r="8361" spans="3:6" x14ac:dyDescent="0.2">
      <c r="C8361" s="294"/>
      <c r="D8361" s="295"/>
      <c r="E8361" s="296"/>
      <c r="F8361" s="297"/>
    </row>
    <row r="8362" spans="3:6" x14ac:dyDescent="0.2">
      <c r="C8362" s="294"/>
      <c r="D8362" s="295"/>
      <c r="E8362" s="296"/>
      <c r="F8362" s="297"/>
    </row>
    <row r="8363" spans="3:6" x14ac:dyDescent="0.2">
      <c r="C8363" s="294"/>
      <c r="D8363" s="295"/>
      <c r="E8363" s="296"/>
      <c r="F8363" s="297"/>
    </row>
    <row r="8364" spans="3:6" x14ac:dyDescent="0.2">
      <c r="C8364" s="294"/>
      <c r="D8364" s="295"/>
      <c r="E8364" s="296"/>
      <c r="F8364" s="297"/>
    </row>
    <row r="8365" spans="3:6" x14ac:dyDescent="0.2">
      <c r="C8365" s="294"/>
      <c r="D8365" s="295"/>
      <c r="E8365" s="296"/>
      <c r="F8365" s="297"/>
    </row>
    <row r="8366" spans="3:6" x14ac:dyDescent="0.2">
      <c r="C8366" s="294"/>
      <c r="D8366" s="295"/>
      <c r="E8366" s="296"/>
      <c r="F8366" s="297"/>
    </row>
    <row r="8367" spans="3:6" x14ac:dyDescent="0.2">
      <c r="C8367" s="294"/>
      <c r="D8367" s="295"/>
      <c r="E8367" s="296"/>
      <c r="F8367" s="297"/>
    </row>
    <row r="8368" spans="3:6" x14ac:dyDescent="0.2">
      <c r="C8368" s="294"/>
      <c r="D8368" s="295"/>
      <c r="E8368" s="296"/>
      <c r="F8368" s="297"/>
    </row>
    <row r="8369" spans="3:6" x14ac:dyDescent="0.2">
      <c r="C8369" s="294"/>
      <c r="D8369" s="295"/>
      <c r="E8369" s="296"/>
      <c r="F8369" s="297"/>
    </row>
    <row r="8370" spans="3:6" x14ac:dyDescent="0.2">
      <c r="C8370" s="294"/>
      <c r="D8370" s="295"/>
      <c r="E8370" s="296"/>
      <c r="F8370" s="297"/>
    </row>
    <row r="8371" spans="3:6" x14ac:dyDescent="0.2">
      <c r="C8371" s="294"/>
      <c r="D8371" s="295"/>
      <c r="E8371" s="296"/>
      <c r="F8371" s="297"/>
    </row>
    <row r="8372" spans="3:6" x14ac:dyDescent="0.2">
      <c r="C8372" s="294"/>
      <c r="D8372" s="295"/>
      <c r="E8372" s="296"/>
      <c r="F8372" s="297"/>
    </row>
    <row r="8373" spans="3:6" x14ac:dyDescent="0.2">
      <c r="C8373" s="294"/>
      <c r="D8373" s="295"/>
      <c r="E8373" s="296"/>
      <c r="F8373" s="297"/>
    </row>
    <row r="8374" spans="3:6" x14ac:dyDescent="0.2">
      <c r="C8374" s="294"/>
      <c r="D8374" s="295"/>
      <c r="E8374" s="296"/>
      <c r="F8374" s="297"/>
    </row>
    <row r="8375" spans="3:6" x14ac:dyDescent="0.2">
      <c r="C8375" s="294"/>
      <c r="D8375" s="295"/>
      <c r="E8375" s="296"/>
      <c r="F8375" s="297"/>
    </row>
    <row r="8376" spans="3:6" x14ac:dyDescent="0.2">
      <c r="C8376" s="294"/>
      <c r="D8376" s="295"/>
      <c r="E8376" s="296"/>
      <c r="F8376" s="297"/>
    </row>
    <row r="8377" spans="3:6" x14ac:dyDescent="0.2">
      <c r="C8377" s="294"/>
      <c r="D8377" s="295"/>
      <c r="E8377" s="296"/>
      <c r="F8377" s="297"/>
    </row>
    <row r="8378" spans="3:6" x14ac:dyDescent="0.2">
      <c r="C8378" s="294"/>
      <c r="D8378" s="295"/>
      <c r="E8378" s="296"/>
      <c r="F8378" s="297"/>
    </row>
    <row r="8379" spans="3:6" x14ac:dyDescent="0.2">
      <c r="C8379" s="294"/>
      <c r="D8379" s="295"/>
      <c r="E8379" s="296"/>
      <c r="F8379" s="297"/>
    </row>
    <row r="8380" spans="3:6" x14ac:dyDescent="0.2">
      <c r="C8380" s="294"/>
      <c r="D8380" s="295"/>
      <c r="E8380" s="296"/>
      <c r="F8380" s="297"/>
    </row>
    <row r="8381" spans="3:6" x14ac:dyDescent="0.2">
      <c r="C8381" s="294"/>
      <c r="D8381" s="295"/>
      <c r="E8381" s="296"/>
      <c r="F8381" s="297"/>
    </row>
    <row r="8382" spans="3:6" x14ac:dyDescent="0.2">
      <c r="C8382" s="294"/>
      <c r="D8382" s="295"/>
      <c r="E8382" s="296"/>
      <c r="F8382" s="297"/>
    </row>
    <row r="8383" spans="3:6" x14ac:dyDescent="0.2">
      <c r="C8383" s="294"/>
      <c r="D8383" s="295"/>
      <c r="E8383" s="296"/>
      <c r="F8383" s="297"/>
    </row>
    <row r="8384" spans="3:6" x14ac:dyDescent="0.2">
      <c r="C8384" s="294"/>
      <c r="D8384" s="295"/>
      <c r="E8384" s="296"/>
      <c r="F8384" s="297"/>
    </row>
    <row r="8385" spans="3:6" x14ac:dyDescent="0.2">
      <c r="C8385" s="294"/>
      <c r="D8385" s="295"/>
      <c r="E8385" s="296"/>
      <c r="F8385" s="297"/>
    </row>
    <row r="8386" spans="3:6" x14ac:dyDescent="0.2">
      <c r="C8386" s="294"/>
      <c r="D8386" s="295"/>
      <c r="E8386" s="296"/>
      <c r="F8386" s="297"/>
    </row>
    <row r="8387" spans="3:6" x14ac:dyDescent="0.2">
      <c r="C8387" s="294"/>
      <c r="D8387" s="295"/>
      <c r="E8387" s="296"/>
      <c r="F8387" s="297"/>
    </row>
    <row r="8388" spans="3:6" x14ac:dyDescent="0.2">
      <c r="C8388" s="294"/>
      <c r="D8388" s="295"/>
      <c r="E8388" s="296"/>
      <c r="F8388" s="297"/>
    </row>
    <row r="8389" spans="3:6" x14ac:dyDescent="0.2">
      <c r="C8389" s="294"/>
      <c r="D8389" s="295"/>
      <c r="E8389" s="296"/>
      <c r="F8389" s="297"/>
    </row>
    <row r="8390" spans="3:6" x14ac:dyDescent="0.2">
      <c r="C8390" s="294"/>
      <c r="D8390" s="295"/>
      <c r="E8390" s="296"/>
      <c r="F8390" s="297"/>
    </row>
    <row r="8391" spans="3:6" x14ac:dyDescent="0.2">
      <c r="C8391" s="294"/>
      <c r="D8391" s="295"/>
      <c r="E8391" s="296"/>
      <c r="F8391" s="297"/>
    </row>
    <row r="8392" spans="3:6" x14ac:dyDescent="0.2">
      <c r="C8392" s="294"/>
      <c r="D8392" s="295"/>
      <c r="E8392" s="296"/>
      <c r="F8392" s="297"/>
    </row>
    <row r="8393" spans="3:6" x14ac:dyDescent="0.2">
      <c r="C8393" s="294"/>
      <c r="D8393" s="295"/>
      <c r="E8393" s="296"/>
      <c r="F8393" s="297"/>
    </row>
    <row r="8394" spans="3:6" x14ac:dyDescent="0.2">
      <c r="C8394" s="294"/>
      <c r="D8394" s="295"/>
      <c r="E8394" s="296"/>
      <c r="F8394" s="297"/>
    </row>
    <row r="8395" spans="3:6" x14ac:dyDescent="0.2">
      <c r="C8395" s="294"/>
      <c r="D8395" s="295"/>
      <c r="E8395" s="296"/>
      <c r="F8395" s="297"/>
    </row>
    <row r="8396" spans="3:6" x14ac:dyDescent="0.2">
      <c r="C8396" s="294"/>
      <c r="D8396" s="295"/>
      <c r="E8396" s="296"/>
      <c r="F8396" s="297"/>
    </row>
    <row r="8397" spans="3:6" x14ac:dyDescent="0.2">
      <c r="C8397" s="294"/>
      <c r="D8397" s="295"/>
      <c r="E8397" s="296"/>
      <c r="F8397" s="297"/>
    </row>
    <row r="8398" spans="3:6" x14ac:dyDescent="0.2">
      <c r="C8398" s="294"/>
      <c r="D8398" s="295"/>
      <c r="E8398" s="296"/>
      <c r="F8398" s="297"/>
    </row>
    <row r="8399" spans="3:6" x14ac:dyDescent="0.2">
      <c r="C8399" s="294"/>
      <c r="D8399" s="295"/>
      <c r="E8399" s="296"/>
      <c r="F8399" s="297"/>
    </row>
    <row r="8400" spans="3:6" x14ac:dyDescent="0.2">
      <c r="C8400" s="294"/>
      <c r="D8400" s="295"/>
      <c r="E8400" s="296"/>
      <c r="F8400" s="297"/>
    </row>
    <row r="8401" spans="3:6" x14ac:dyDescent="0.2">
      <c r="C8401" s="294"/>
      <c r="D8401" s="295"/>
      <c r="E8401" s="296"/>
      <c r="F8401" s="297"/>
    </row>
    <row r="8402" spans="3:6" x14ac:dyDescent="0.2">
      <c r="C8402" s="294"/>
      <c r="D8402" s="295"/>
      <c r="E8402" s="296"/>
      <c r="F8402" s="297"/>
    </row>
    <row r="8403" spans="3:6" x14ac:dyDescent="0.2">
      <c r="C8403" s="294"/>
      <c r="D8403" s="295"/>
      <c r="E8403" s="296"/>
      <c r="F8403" s="297"/>
    </row>
    <row r="8404" spans="3:6" x14ac:dyDescent="0.2">
      <c r="C8404" s="294"/>
      <c r="D8404" s="295"/>
      <c r="E8404" s="296"/>
      <c r="F8404" s="297"/>
    </row>
    <row r="8405" spans="3:6" x14ac:dyDescent="0.2">
      <c r="C8405" s="294"/>
      <c r="D8405" s="295"/>
      <c r="E8405" s="296"/>
      <c r="F8405" s="297"/>
    </row>
    <row r="8406" spans="3:6" x14ac:dyDescent="0.2">
      <c r="C8406" s="294"/>
      <c r="D8406" s="295"/>
      <c r="E8406" s="296"/>
      <c r="F8406" s="297"/>
    </row>
    <row r="8407" spans="3:6" x14ac:dyDescent="0.2">
      <c r="C8407" s="294"/>
      <c r="D8407" s="295"/>
      <c r="E8407" s="296"/>
      <c r="F8407" s="297"/>
    </row>
    <row r="8408" spans="3:6" x14ac:dyDescent="0.2">
      <c r="C8408" s="294"/>
      <c r="D8408" s="295"/>
      <c r="E8408" s="296"/>
      <c r="F8408" s="297"/>
    </row>
    <row r="8409" spans="3:6" x14ac:dyDescent="0.2">
      <c r="C8409" s="294"/>
      <c r="D8409" s="295"/>
      <c r="E8409" s="296"/>
      <c r="F8409" s="297"/>
    </row>
    <row r="8410" spans="3:6" x14ac:dyDescent="0.2">
      <c r="C8410" s="294"/>
      <c r="D8410" s="295"/>
      <c r="E8410" s="296"/>
      <c r="F8410" s="297"/>
    </row>
    <row r="8411" spans="3:6" x14ac:dyDescent="0.2">
      <c r="C8411" s="294"/>
      <c r="D8411" s="295"/>
      <c r="E8411" s="296"/>
      <c r="F8411" s="297"/>
    </row>
    <row r="8412" spans="3:6" x14ac:dyDescent="0.2">
      <c r="C8412" s="294"/>
      <c r="D8412" s="295"/>
      <c r="E8412" s="296"/>
      <c r="F8412" s="297"/>
    </row>
    <row r="8413" spans="3:6" x14ac:dyDescent="0.2">
      <c r="C8413" s="294"/>
      <c r="D8413" s="295"/>
      <c r="E8413" s="296"/>
      <c r="F8413" s="297"/>
    </row>
    <row r="8414" spans="3:6" x14ac:dyDescent="0.2">
      <c r="C8414" s="294"/>
      <c r="D8414" s="295"/>
      <c r="E8414" s="296"/>
      <c r="F8414" s="297"/>
    </row>
    <row r="8415" spans="3:6" x14ac:dyDescent="0.2">
      <c r="C8415" s="294"/>
      <c r="D8415" s="295"/>
      <c r="E8415" s="296"/>
      <c r="F8415" s="297"/>
    </row>
    <row r="8416" spans="3:6" x14ac:dyDescent="0.2">
      <c r="C8416" s="294"/>
      <c r="D8416" s="295"/>
      <c r="E8416" s="296"/>
      <c r="F8416" s="297"/>
    </row>
    <row r="8417" spans="3:6" x14ac:dyDescent="0.2">
      <c r="C8417" s="294"/>
      <c r="D8417" s="295"/>
      <c r="E8417" s="296"/>
      <c r="F8417" s="297"/>
    </row>
    <row r="8418" spans="3:6" x14ac:dyDescent="0.2">
      <c r="C8418" s="294"/>
      <c r="D8418" s="295"/>
      <c r="E8418" s="296"/>
      <c r="F8418" s="297"/>
    </row>
    <row r="8419" spans="3:6" x14ac:dyDescent="0.2">
      <c r="C8419" s="294"/>
      <c r="D8419" s="295"/>
      <c r="E8419" s="296"/>
      <c r="F8419" s="297"/>
    </row>
    <row r="8420" spans="3:6" x14ac:dyDescent="0.2">
      <c r="C8420" s="294"/>
      <c r="D8420" s="295"/>
      <c r="E8420" s="296"/>
      <c r="F8420" s="297"/>
    </row>
    <row r="8421" spans="3:6" x14ac:dyDescent="0.2">
      <c r="C8421" s="294"/>
      <c r="D8421" s="295"/>
      <c r="E8421" s="296"/>
      <c r="F8421" s="297"/>
    </row>
    <row r="8422" spans="3:6" x14ac:dyDescent="0.2">
      <c r="C8422" s="294"/>
      <c r="D8422" s="295"/>
      <c r="E8422" s="296"/>
      <c r="F8422" s="297"/>
    </row>
    <row r="8423" spans="3:6" x14ac:dyDescent="0.2">
      <c r="C8423" s="294"/>
      <c r="D8423" s="295"/>
      <c r="E8423" s="296"/>
      <c r="F8423" s="297"/>
    </row>
    <row r="8424" spans="3:6" x14ac:dyDescent="0.2">
      <c r="C8424" s="294"/>
      <c r="D8424" s="295"/>
      <c r="E8424" s="296"/>
      <c r="F8424" s="297"/>
    </row>
    <row r="8425" spans="3:6" x14ac:dyDescent="0.2">
      <c r="C8425" s="294"/>
      <c r="D8425" s="295"/>
      <c r="E8425" s="296"/>
      <c r="F8425" s="297"/>
    </row>
    <row r="8426" spans="3:6" x14ac:dyDescent="0.2">
      <c r="C8426" s="294"/>
      <c r="D8426" s="295"/>
      <c r="E8426" s="296"/>
      <c r="F8426" s="297"/>
    </row>
    <row r="8427" spans="3:6" x14ac:dyDescent="0.2">
      <c r="C8427" s="294"/>
      <c r="D8427" s="295"/>
      <c r="E8427" s="296"/>
      <c r="F8427" s="297"/>
    </row>
    <row r="8428" spans="3:6" x14ac:dyDescent="0.2">
      <c r="C8428" s="294"/>
      <c r="D8428" s="295"/>
      <c r="E8428" s="296"/>
      <c r="F8428" s="297"/>
    </row>
    <row r="8429" spans="3:6" x14ac:dyDescent="0.2">
      <c r="C8429" s="294"/>
      <c r="D8429" s="295"/>
      <c r="E8429" s="296"/>
      <c r="F8429" s="297"/>
    </row>
    <row r="8430" spans="3:6" x14ac:dyDescent="0.2">
      <c r="C8430" s="294"/>
      <c r="D8430" s="295"/>
      <c r="E8430" s="296"/>
      <c r="F8430" s="297"/>
    </row>
    <row r="8431" spans="3:6" x14ac:dyDescent="0.2">
      <c r="C8431" s="294"/>
      <c r="D8431" s="295"/>
      <c r="E8431" s="296"/>
      <c r="F8431" s="297"/>
    </row>
    <row r="8432" spans="3:6" x14ac:dyDescent="0.2">
      <c r="C8432" s="294"/>
      <c r="D8432" s="295"/>
      <c r="E8432" s="296"/>
      <c r="F8432" s="297"/>
    </row>
    <row r="8433" spans="3:6" x14ac:dyDescent="0.2">
      <c r="C8433" s="294"/>
      <c r="D8433" s="295"/>
      <c r="E8433" s="296"/>
      <c r="F8433" s="297"/>
    </row>
    <row r="8434" spans="3:6" x14ac:dyDescent="0.2">
      <c r="C8434" s="294"/>
      <c r="D8434" s="295"/>
      <c r="E8434" s="296"/>
      <c r="F8434" s="297"/>
    </row>
    <row r="8435" spans="3:6" x14ac:dyDescent="0.2">
      <c r="C8435" s="294"/>
      <c r="D8435" s="295"/>
      <c r="E8435" s="296"/>
      <c r="F8435" s="297"/>
    </row>
    <row r="8436" spans="3:6" x14ac:dyDescent="0.2">
      <c r="C8436" s="294"/>
      <c r="D8436" s="295"/>
      <c r="E8436" s="296"/>
      <c r="F8436" s="297"/>
    </row>
    <row r="8437" spans="3:6" x14ac:dyDescent="0.2">
      <c r="C8437" s="294"/>
      <c r="D8437" s="295"/>
      <c r="E8437" s="296"/>
      <c r="F8437" s="297"/>
    </row>
    <row r="8438" spans="3:6" x14ac:dyDescent="0.2">
      <c r="C8438" s="294"/>
      <c r="D8438" s="295"/>
      <c r="E8438" s="296"/>
      <c r="F8438" s="297"/>
    </row>
    <row r="8439" spans="3:6" x14ac:dyDescent="0.2">
      <c r="C8439" s="294"/>
      <c r="D8439" s="295"/>
      <c r="E8439" s="296"/>
      <c r="F8439" s="297"/>
    </row>
    <row r="8440" spans="3:6" x14ac:dyDescent="0.2">
      <c r="C8440" s="294"/>
      <c r="D8440" s="295"/>
      <c r="E8440" s="296"/>
      <c r="F8440" s="297"/>
    </row>
    <row r="8441" spans="3:6" x14ac:dyDescent="0.2">
      <c r="C8441" s="294"/>
      <c r="D8441" s="295"/>
      <c r="E8441" s="296"/>
      <c r="F8441" s="297"/>
    </row>
    <row r="8442" spans="3:6" x14ac:dyDescent="0.2">
      <c r="C8442" s="294"/>
      <c r="D8442" s="295"/>
      <c r="E8442" s="296"/>
      <c r="F8442" s="297"/>
    </row>
    <row r="8443" spans="3:6" x14ac:dyDescent="0.2">
      <c r="C8443" s="294"/>
      <c r="D8443" s="295"/>
      <c r="E8443" s="296"/>
      <c r="F8443" s="297"/>
    </row>
    <row r="8444" spans="3:6" x14ac:dyDescent="0.2">
      <c r="C8444" s="294"/>
      <c r="D8444" s="295"/>
      <c r="E8444" s="296"/>
      <c r="F8444" s="297"/>
    </row>
    <row r="8445" spans="3:6" x14ac:dyDescent="0.2">
      <c r="C8445" s="294"/>
      <c r="D8445" s="295"/>
      <c r="E8445" s="296"/>
      <c r="F8445" s="297"/>
    </row>
    <row r="8446" spans="3:6" x14ac:dyDescent="0.2">
      <c r="C8446" s="294"/>
      <c r="D8446" s="295"/>
      <c r="E8446" s="296"/>
      <c r="F8446" s="297"/>
    </row>
    <row r="8447" spans="3:6" x14ac:dyDescent="0.2">
      <c r="C8447" s="294"/>
      <c r="D8447" s="295"/>
      <c r="E8447" s="296"/>
      <c r="F8447" s="297"/>
    </row>
    <row r="8448" spans="3:6" x14ac:dyDescent="0.2">
      <c r="C8448" s="294"/>
      <c r="D8448" s="295"/>
      <c r="E8448" s="296"/>
      <c r="F8448" s="297"/>
    </row>
    <row r="8449" spans="3:6" x14ac:dyDescent="0.2">
      <c r="C8449" s="294"/>
      <c r="D8449" s="295"/>
      <c r="E8449" s="296"/>
      <c r="F8449" s="297"/>
    </row>
    <row r="8450" spans="3:6" x14ac:dyDescent="0.2">
      <c r="C8450" s="294"/>
      <c r="D8450" s="295"/>
      <c r="E8450" s="296"/>
      <c r="F8450" s="297"/>
    </row>
    <row r="8451" spans="3:6" x14ac:dyDescent="0.2">
      <c r="C8451" s="294"/>
      <c r="D8451" s="295"/>
      <c r="E8451" s="296"/>
      <c r="F8451" s="297"/>
    </row>
    <row r="8452" spans="3:6" x14ac:dyDescent="0.2">
      <c r="C8452" s="294"/>
      <c r="D8452" s="295"/>
      <c r="E8452" s="296"/>
      <c r="F8452" s="297"/>
    </row>
    <row r="8453" spans="3:6" x14ac:dyDescent="0.2">
      <c r="C8453" s="294"/>
      <c r="D8453" s="295"/>
      <c r="E8453" s="296"/>
      <c r="F8453" s="297"/>
    </row>
    <row r="8454" spans="3:6" x14ac:dyDescent="0.2">
      <c r="C8454" s="294"/>
      <c r="D8454" s="295"/>
      <c r="E8454" s="296"/>
      <c r="F8454" s="297"/>
    </row>
    <row r="8455" spans="3:6" x14ac:dyDescent="0.2">
      <c r="C8455" s="294"/>
      <c r="D8455" s="295"/>
      <c r="E8455" s="296"/>
      <c r="F8455" s="297"/>
    </row>
    <row r="8456" spans="3:6" x14ac:dyDescent="0.2">
      <c r="C8456" s="294"/>
      <c r="D8456" s="295"/>
      <c r="E8456" s="296"/>
      <c r="F8456" s="297"/>
    </row>
    <row r="8457" spans="3:6" x14ac:dyDescent="0.2">
      <c r="C8457" s="294"/>
      <c r="D8457" s="295"/>
      <c r="E8457" s="296"/>
      <c r="F8457" s="297"/>
    </row>
    <row r="8458" spans="3:6" x14ac:dyDescent="0.2">
      <c r="C8458" s="294"/>
      <c r="D8458" s="295"/>
      <c r="E8458" s="296"/>
      <c r="F8458" s="297"/>
    </row>
    <row r="8459" spans="3:6" x14ac:dyDescent="0.2">
      <c r="C8459" s="294"/>
      <c r="D8459" s="295"/>
      <c r="E8459" s="296"/>
      <c r="F8459" s="297"/>
    </row>
    <row r="8460" spans="3:6" x14ac:dyDescent="0.2">
      <c r="C8460" s="294"/>
      <c r="D8460" s="295"/>
      <c r="E8460" s="296"/>
      <c r="F8460" s="297"/>
    </row>
    <row r="8461" spans="3:6" x14ac:dyDescent="0.2">
      <c r="C8461" s="294"/>
      <c r="D8461" s="295"/>
      <c r="E8461" s="296"/>
      <c r="F8461" s="297"/>
    </row>
    <row r="8462" spans="3:6" x14ac:dyDescent="0.2">
      <c r="C8462" s="294"/>
      <c r="D8462" s="295"/>
      <c r="E8462" s="296"/>
      <c r="F8462" s="297"/>
    </row>
    <row r="8463" spans="3:6" x14ac:dyDescent="0.2">
      <c r="C8463" s="294"/>
      <c r="D8463" s="295"/>
      <c r="E8463" s="296"/>
      <c r="F8463" s="297"/>
    </row>
    <row r="8464" spans="3:6" x14ac:dyDescent="0.2">
      <c r="C8464" s="294"/>
      <c r="D8464" s="295"/>
      <c r="E8464" s="296"/>
      <c r="F8464" s="297"/>
    </row>
    <row r="8465" spans="3:6" x14ac:dyDescent="0.2">
      <c r="C8465" s="294"/>
      <c r="D8465" s="295"/>
      <c r="E8465" s="296"/>
      <c r="F8465" s="297"/>
    </row>
    <row r="8466" spans="3:6" x14ac:dyDescent="0.2">
      <c r="C8466" s="294"/>
      <c r="D8466" s="295"/>
      <c r="E8466" s="296"/>
      <c r="F8466" s="297"/>
    </row>
    <row r="8467" spans="3:6" x14ac:dyDescent="0.2">
      <c r="C8467" s="294"/>
      <c r="D8467" s="295"/>
      <c r="E8467" s="296"/>
      <c r="F8467" s="297"/>
    </row>
    <row r="8468" spans="3:6" x14ac:dyDescent="0.2">
      <c r="C8468" s="294"/>
      <c r="D8468" s="295"/>
      <c r="E8468" s="296"/>
      <c r="F8468" s="297"/>
    </row>
    <row r="8469" spans="3:6" x14ac:dyDescent="0.2">
      <c r="C8469" s="294"/>
      <c r="D8469" s="295"/>
      <c r="E8469" s="296"/>
      <c r="F8469" s="297"/>
    </row>
    <row r="8470" spans="3:6" x14ac:dyDescent="0.2">
      <c r="C8470" s="294"/>
      <c r="D8470" s="295"/>
      <c r="E8470" s="296"/>
      <c r="F8470" s="297"/>
    </row>
    <row r="8471" spans="3:6" x14ac:dyDescent="0.2">
      <c r="C8471" s="294"/>
      <c r="D8471" s="295"/>
      <c r="E8471" s="296"/>
      <c r="F8471" s="297"/>
    </row>
    <row r="8472" spans="3:6" x14ac:dyDescent="0.2">
      <c r="C8472" s="294"/>
      <c r="D8472" s="295"/>
      <c r="E8472" s="296"/>
      <c r="F8472" s="297"/>
    </row>
    <row r="8473" spans="3:6" x14ac:dyDescent="0.2">
      <c r="C8473" s="294"/>
      <c r="D8473" s="295"/>
      <c r="E8473" s="296"/>
      <c r="F8473" s="297"/>
    </row>
    <row r="8474" spans="3:6" x14ac:dyDescent="0.2">
      <c r="C8474" s="294"/>
      <c r="D8474" s="295"/>
      <c r="E8474" s="296"/>
      <c r="F8474" s="297"/>
    </row>
    <row r="8475" spans="3:6" x14ac:dyDescent="0.2">
      <c r="C8475" s="294"/>
      <c r="D8475" s="295"/>
      <c r="E8475" s="296"/>
      <c r="F8475" s="297"/>
    </row>
    <row r="8476" spans="3:6" x14ac:dyDescent="0.2">
      <c r="C8476" s="294"/>
      <c r="D8476" s="295"/>
      <c r="E8476" s="296"/>
      <c r="F8476" s="297"/>
    </row>
    <row r="8477" spans="3:6" x14ac:dyDescent="0.2">
      <c r="C8477" s="294"/>
      <c r="D8477" s="295"/>
      <c r="E8477" s="296"/>
      <c r="F8477" s="297"/>
    </row>
    <row r="8478" spans="3:6" x14ac:dyDescent="0.2">
      <c r="C8478" s="294"/>
      <c r="D8478" s="295"/>
      <c r="E8478" s="296"/>
      <c r="F8478" s="297"/>
    </row>
    <row r="8479" spans="3:6" x14ac:dyDescent="0.2">
      <c r="C8479" s="294"/>
      <c r="D8479" s="295"/>
      <c r="E8479" s="296"/>
      <c r="F8479" s="297"/>
    </row>
    <row r="8480" spans="3:6" x14ac:dyDescent="0.2">
      <c r="C8480" s="294"/>
      <c r="D8480" s="295"/>
      <c r="E8480" s="296"/>
      <c r="F8480" s="297"/>
    </row>
    <row r="8481" spans="3:6" x14ac:dyDescent="0.2">
      <c r="C8481" s="294"/>
      <c r="D8481" s="295"/>
      <c r="E8481" s="296"/>
      <c r="F8481" s="297"/>
    </row>
    <row r="8482" spans="3:6" x14ac:dyDescent="0.2">
      <c r="C8482" s="294"/>
      <c r="D8482" s="295"/>
      <c r="E8482" s="296"/>
      <c r="F8482" s="297"/>
    </row>
    <row r="8483" spans="3:6" x14ac:dyDescent="0.2">
      <c r="C8483" s="294"/>
      <c r="D8483" s="295"/>
      <c r="E8483" s="296"/>
      <c r="F8483" s="297"/>
    </row>
    <row r="8484" spans="3:6" x14ac:dyDescent="0.2">
      <c r="C8484" s="294"/>
      <c r="D8484" s="295"/>
      <c r="E8484" s="296"/>
      <c r="F8484" s="297"/>
    </row>
    <row r="8485" spans="3:6" x14ac:dyDescent="0.2">
      <c r="C8485" s="294"/>
      <c r="D8485" s="295"/>
      <c r="E8485" s="296"/>
      <c r="F8485" s="297"/>
    </row>
    <row r="8486" spans="3:6" x14ac:dyDescent="0.2">
      <c r="C8486" s="294"/>
      <c r="D8486" s="295"/>
      <c r="E8486" s="296"/>
      <c r="F8486" s="297"/>
    </row>
    <row r="8487" spans="3:6" x14ac:dyDescent="0.2">
      <c r="C8487" s="294"/>
      <c r="D8487" s="295"/>
      <c r="E8487" s="296"/>
      <c r="F8487" s="297"/>
    </row>
    <row r="8488" spans="3:6" x14ac:dyDescent="0.2">
      <c r="C8488" s="294"/>
      <c r="D8488" s="295"/>
      <c r="E8488" s="296"/>
      <c r="F8488" s="297"/>
    </row>
    <row r="8489" spans="3:6" x14ac:dyDescent="0.2">
      <c r="C8489" s="294"/>
      <c r="D8489" s="295"/>
      <c r="E8489" s="296"/>
      <c r="F8489" s="297"/>
    </row>
    <row r="8490" spans="3:6" x14ac:dyDescent="0.2">
      <c r="C8490" s="294"/>
      <c r="D8490" s="295"/>
      <c r="E8490" s="296"/>
      <c r="F8490" s="297"/>
    </row>
    <row r="8491" spans="3:6" x14ac:dyDescent="0.2">
      <c r="C8491" s="294"/>
      <c r="D8491" s="295"/>
      <c r="E8491" s="296"/>
      <c r="F8491" s="297"/>
    </row>
    <row r="8492" spans="3:6" x14ac:dyDescent="0.2">
      <c r="C8492" s="294"/>
      <c r="D8492" s="295"/>
      <c r="E8492" s="296"/>
      <c r="F8492" s="297"/>
    </row>
    <row r="8493" spans="3:6" x14ac:dyDescent="0.2">
      <c r="C8493" s="294"/>
      <c r="D8493" s="295"/>
      <c r="E8493" s="296"/>
      <c r="F8493" s="297"/>
    </row>
    <row r="8494" spans="3:6" x14ac:dyDescent="0.2">
      <c r="C8494" s="294"/>
      <c r="D8494" s="295"/>
      <c r="E8494" s="296"/>
      <c r="F8494" s="297"/>
    </row>
    <row r="8495" spans="3:6" x14ac:dyDescent="0.2">
      <c r="C8495" s="294"/>
      <c r="D8495" s="295"/>
      <c r="E8495" s="296"/>
      <c r="F8495" s="297"/>
    </row>
    <row r="8496" spans="3:6" x14ac:dyDescent="0.2">
      <c r="C8496" s="294"/>
      <c r="D8496" s="295"/>
      <c r="E8496" s="296"/>
      <c r="F8496" s="297"/>
    </row>
    <row r="8497" spans="3:6" x14ac:dyDescent="0.2">
      <c r="C8497" s="294"/>
      <c r="D8497" s="295"/>
      <c r="E8497" s="296"/>
      <c r="F8497" s="297"/>
    </row>
    <row r="8498" spans="3:6" x14ac:dyDescent="0.2">
      <c r="C8498" s="294"/>
      <c r="D8498" s="295"/>
      <c r="E8498" s="296"/>
      <c r="F8498" s="297"/>
    </row>
    <row r="8499" spans="3:6" x14ac:dyDescent="0.2">
      <c r="C8499" s="294"/>
      <c r="D8499" s="295"/>
      <c r="E8499" s="296"/>
      <c r="F8499" s="297"/>
    </row>
    <row r="8500" spans="3:6" x14ac:dyDescent="0.2">
      <c r="C8500" s="294"/>
      <c r="D8500" s="295"/>
      <c r="E8500" s="296"/>
      <c r="F8500" s="297"/>
    </row>
    <row r="8501" spans="3:6" x14ac:dyDescent="0.2">
      <c r="C8501" s="294"/>
      <c r="D8501" s="295"/>
      <c r="E8501" s="296"/>
      <c r="F8501" s="297"/>
    </row>
    <row r="8502" spans="3:6" x14ac:dyDescent="0.2">
      <c r="C8502" s="294"/>
      <c r="D8502" s="295"/>
      <c r="E8502" s="296"/>
      <c r="F8502" s="297"/>
    </row>
    <row r="8503" spans="3:6" x14ac:dyDescent="0.2">
      <c r="C8503" s="294"/>
      <c r="D8503" s="295"/>
      <c r="E8503" s="296"/>
      <c r="F8503" s="297"/>
    </row>
    <row r="8504" spans="3:6" x14ac:dyDescent="0.2">
      <c r="C8504" s="294"/>
      <c r="D8504" s="295"/>
      <c r="E8504" s="296"/>
      <c r="F8504" s="297"/>
    </row>
    <row r="8505" spans="3:6" x14ac:dyDescent="0.2">
      <c r="C8505" s="294"/>
      <c r="D8505" s="295"/>
      <c r="E8505" s="296"/>
      <c r="F8505" s="297"/>
    </row>
    <row r="8506" spans="3:6" x14ac:dyDescent="0.2">
      <c r="C8506" s="294"/>
      <c r="D8506" s="295"/>
      <c r="E8506" s="296"/>
      <c r="F8506" s="297"/>
    </row>
    <row r="8507" spans="3:6" x14ac:dyDescent="0.2">
      <c r="C8507" s="294"/>
      <c r="D8507" s="295"/>
      <c r="E8507" s="296"/>
      <c r="F8507" s="297"/>
    </row>
    <row r="8508" spans="3:6" x14ac:dyDescent="0.2">
      <c r="C8508" s="294"/>
      <c r="D8508" s="295"/>
      <c r="E8508" s="296"/>
      <c r="F8508" s="297"/>
    </row>
    <row r="8509" spans="3:6" x14ac:dyDescent="0.2">
      <c r="C8509" s="294"/>
      <c r="D8509" s="295"/>
      <c r="E8509" s="296"/>
      <c r="F8509" s="297"/>
    </row>
    <row r="8510" spans="3:6" x14ac:dyDescent="0.2">
      <c r="C8510" s="294"/>
      <c r="D8510" s="295"/>
      <c r="E8510" s="296"/>
      <c r="F8510" s="297"/>
    </row>
    <row r="8511" spans="3:6" x14ac:dyDescent="0.2">
      <c r="C8511" s="294"/>
      <c r="D8511" s="295"/>
      <c r="E8511" s="296"/>
      <c r="F8511" s="297"/>
    </row>
    <row r="8512" spans="3:6" x14ac:dyDescent="0.2">
      <c r="C8512" s="294"/>
      <c r="D8512" s="295"/>
      <c r="E8512" s="296"/>
      <c r="F8512" s="297"/>
    </row>
    <row r="8513" spans="3:6" x14ac:dyDescent="0.2">
      <c r="C8513" s="294"/>
      <c r="D8513" s="295"/>
      <c r="E8513" s="296"/>
      <c r="F8513" s="297"/>
    </row>
    <row r="8514" spans="3:6" x14ac:dyDescent="0.2">
      <c r="C8514" s="294"/>
      <c r="D8514" s="295"/>
      <c r="E8514" s="296"/>
      <c r="F8514" s="297"/>
    </row>
    <row r="8515" spans="3:6" x14ac:dyDescent="0.2">
      <c r="C8515" s="294"/>
      <c r="D8515" s="295"/>
      <c r="E8515" s="296"/>
      <c r="F8515" s="297"/>
    </row>
    <row r="8516" spans="3:6" x14ac:dyDescent="0.2">
      <c r="C8516" s="294"/>
      <c r="D8516" s="295"/>
      <c r="E8516" s="296"/>
      <c r="F8516" s="297"/>
    </row>
    <row r="8517" spans="3:6" x14ac:dyDescent="0.2">
      <c r="C8517" s="294"/>
      <c r="D8517" s="295"/>
      <c r="E8517" s="296"/>
      <c r="F8517" s="297"/>
    </row>
    <row r="8518" spans="3:6" x14ac:dyDescent="0.2">
      <c r="C8518" s="294"/>
      <c r="D8518" s="295"/>
      <c r="E8518" s="296"/>
      <c r="F8518" s="297"/>
    </row>
    <row r="8519" spans="3:6" x14ac:dyDescent="0.2">
      <c r="C8519" s="294"/>
      <c r="D8519" s="295"/>
      <c r="E8519" s="296"/>
      <c r="F8519" s="297"/>
    </row>
    <row r="8520" spans="3:6" x14ac:dyDescent="0.2">
      <c r="C8520" s="294"/>
      <c r="D8520" s="295"/>
      <c r="E8520" s="296"/>
      <c r="F8520" s="297"/>
    </row>
    <row r="8521" spans="3:6" x14ac:dyDescent="0.2">
      <c r="C8521" s="294"/>
      <c r="D8521" s="295"/>
      <c r="E8521" s="296"/>
      <c r="F8521" s="297"/>
    </row>
    <row r="8522" spans="3:6" x14ac:dyDescent="0.2">
      <c r="C8522" s="294"/>
      <c r="D8522" s="295"/>
      <c r="E8522" s="296"/>
      <c r="F8522" s="297"/>
    </row>
    <row r="8523" spans="3:6" x14ac:dyDescent="0.2">
      <c r="C8523" s="294"/>
      <c r="D8523" s="295"/>
      <c r="E8523" s="296"/>
      <c r="F8523" s="297"/>
    </row>
    <row r="8524" spans="3:6" x14ac:dyDescent="0.2">
      <c r="C8524" s="294"/>
      <c r="D8524" s="295"/>
      <c r="E8524" s="296"/>
      <c r="F8524" s="297"/>
    </row>
    <row r="8525" spans="3:6" x14ac:dyDescent="0.2">
      <c r="C8525" s="294"/>
      <c r="D8525" s="295"/>
      <c r="E8525" s="296"/>
      <c r="F8525" s="297"/>
    </row>
    <row r="8526" spans="3:6" x14ac:dyDescent="0.2">
      <c r="C8526" s="294"/>
      <c r="D8526" s="295"/>
      <c r="E8526" s="296"/>
      <c r="F8526" s="297"/>
    </row>
    <row r="8527" spans="3:6" x14ac:dyDescent="0.2">
      <c r="C8527" s="294"/>
      <c r="D8527" s="295"/>
      <c r="E8527" s="296"/>
      <c r="F8527" s="297"/>
    </row>
    <row r="8528" spans="3:6" x14ac:dyDescent="0.2">
      <c r="C8528" s="294"/>
      <c r="D8528" s="295"/>
      <c r="E8528" s="296"/>
      <c r="F8528" s="297"/>
    </row>
    <row r="8529" spans="3:6" x14ac:dyDescent="0.2">
      <c r="C8529" s="294"/>
      <c r="D8529" s="295"/>
      <c r="E8529" s="296"/>
      <c r="F8529" s="297"/>
    </row>
    <row r="8530" spans="3:6" x14ac:dyDescent="0.2">
      <c r="C8530" s="294"/>
      <c r="D8530" s="295"/>
      <c r="E8530" s="296"/>
      <c r="F8530" s="297"/>
    </row>
    <row r="8531" spans="3:6" x14ac:dyDescent="0.2">
      <c r="C8531" s="294"/>
      <c r="D8531" s="295"/>
      <c r="E8531" s="296"/>
      <c r="F8531" s="297"/>
    </row>
    <row r="8532" spans="3:6" x14ac:dyDescent="0.2">
      <c r="C8532" s="294"/>
      <c r="D8532" s="295"/>
      <c r="E8532" s="296"/>
      <c r="F8532" s="297"/>
    </row>
    <row r="8533" spans="3:6" x14ac:dyDescent="0.2">
      <c r="C8533" s="294"/>
      <c r="D8533" s="295"/>
      <c r="E8533" s="296"/>
      <c r="F8533" s="297"/>
    </row>
    <row r="8534" spans="3:6" x14ac:dyDescent="0.2">
      <c r="C8534" s="294"/>
      <c r="D8534" s="295"/>
      <c r="E8534" s="296"/>
      <c r="F8534" s="297"/>
    </row>
    <row r="8535" spans="3:6" x14ac:dyDescent="0.2">
      <c r="C8535" s="294"/>
      <c r="D8535" s="295"/>
      <c r="E8535" s="296"/>
      <c r="F8535" s="297"/>
    </row>
    <row r="8536" spans="3:6" x14ac:dyDescent="0.2">
      <c r="C8536" s="294"/>
      <c r="D8536" s="295"/>
      <c r="E8536" s="296"/>
      <c r="F8536" s="297"/>
    </row>
    <row r="8537" spans="3:6" x14ac:dyDescent="0.2">
      <c r="C8537" s="294"/>
      <c r="D8537" s="295"/>
      <c r="E8537" s="296"/>
      <c r="F8537" s="297"/>
    </row>
    <row r="8538" spans="3:6" x14ac:dyDescent="0.2">
      <c r="C8538" s="294"/>
      <c r="D8538" s="295"/>
      <c r="E8538" s="296"/>
      <c r="F8538" s="297"/>
    </row>
    <row r="8539" spans="3:6" x14ac:dyDescent="0.2">
      <c r="C8539" s="294"/>
      <c r="D8539" s="295"/>
      <c r="E8539" s="296"/>
      <c r="F8539" s="297"/>
    </row>
    <row r="8540" spans="3:6" x14ac:dyDescent="0.2">
      <c r="C8540" s="294"/>
      <c r="D8540" s="295"/>
      <c r="E8540" s="296"/>
      <c r="F8540" s="297"/>
    </row>
    <row r="8541" spans="3:6" x14ac:dyDescent="0.2">
      <c r="C8541" s="294"/>
      <c r="D8541" s="295"/>
      <c r="E8541" s="296"/>
      <c r="F8541" s="297"/>
    </row>
    <row r="8542" spans="3:6" x14ac:dyDescent="0.2">
      <c r="C8542" s="294"/>
      <c r="D8542" s="295"/>
      <c r="E8542" s="296"/>
      <c r="F8542" s="297"/>
    </row>
    <row r="8543" spans="3:6" x14ac:dyDescent="0.2">
      <c r="C8543" s="294"/>
      <c r="D8543" s="295"/>
      <c r="E8543" s="296"/>
      <c r="F8543" s="297"/>
    </row>
    <row r="8544" spans="3:6" x14ac:dyDescent="0.2">
      <c r="C8544" s="294"/>
      <c r="D8544" s="295"/>
      <c r="E8544" s="296"/>
      <c r="F8544" s="297"/>
    </row>
    <row r="8545" spans="3:6" x14ac:dyDescent="0.2">
      <c r="C8545" s="294"/>
      <c r="D8545" s="295"/>
      <c r="E8545" s="296"/>
      <c r="F8545" s="297"/>
    </row>
    <row r="8546" spans="3:6" x14ac:dyDescent="0.2">
      <c r="C8546" s="294"/>
      <c r="D8546" s="295"/>
      <c r="E8546" s="296"/>
      <c r="F8546" s="297"/>
    </row>
    <row r="8547" spans="3:6" x14ac:dyDescent="0.2">
      <c r="C8547" s="294"/>
      <c r="D8547" s="295"/>
      <c r="E8547" s="296"/>
      <c r="F8547" s="297"/>
    </row>
    <row r="8548" spans="3:6" x14ac:dyDescent="0.2">
      <c r="C8548" s="294"/>
      <c r="D8548" s="295"/>
      <c r="E8548" s="296"/>
      <c r="F8548" s="297"/>
    </row>
    <row r="8549" spans="3:6" x14ac:dyDescent="0.2">
      <c r="C8549" s="294"/>
      <c r="D8549" s="295"/>
      <c r="E8549" s="296"/>
      <c r="F8549" s="297"/>
    </row>
    <row r="8550" spans="3:6" x14ac:dyDescent="0.2">
      <c r="C8550" s="294"/>
      <c r="D8550" s="295"/>
      <c r="E8550" s="296"/>
      <c r="F8550" s="297"/>
    </row>
    <row r="8551" spans="3:6" x14ac:dyDescent="0.2">
      <c r="C8551" s="294"/>
      <c r="D8551" s="295"/>
      <c r="E8551" s="296"/>
      <c r="F8551" s="297"/>
    </row>
    <row r="8552" spans="3:6" x14ac:dyDescent="0.2">
      <c r="C8552" s="294"/>
      <c r="D8552" s="295"/>
      <c r="E8552" s="296"/>
      <c r="F8552" s="297"/>
    </row>
    <row r="8553" spans="3:6" x14ac:dyDescent="0.2">
      <c r="C8553" s="294"/>
      <c r="D8553" s="295"/>
      <c r="E8553" s="296"/>
      <c r="F8553" s="297"/>
    </row>
    <row r="8554" spans="3:6" x14ac:dyDescent="0.2">
      <c r="C8554" s="294"/>
      <c r="D8554" s="295"/>
      <c r="E8554" s="296"/>
      <c r="F8554" s="297"/>
    </row>
    <row r="8555" spans="3:6" x14ac:dyDescent="0.2">
      <c r="C8555" s="294"/>
      <c r="D8555" s="295"/>
      <c r="E8555" s="296"/>
      <c r="F8555" s="297"/>
    </row>
    <row r="8556" spans="3:6" x14ac:dyDescent="0.2">
      <c r="C8556" s="294"/>
      <c r="D8556" s="295"/>
      <c r="E8556" s="296"/>
      <c r="F8556" s="297"/>
    </row>
    <row r="8557" spans="3:6" x14ac:dyDescent="0.2">
      <c r="C8557" s="294"/>
      <c r="D8557" s="295"/>
      <c r="E8557" s="296"/>
      <c r="F8557" s="297"/>
    </row>
    <row r="8558" spans="3:6" x14ac:dyDescent="0.2">
      <c r="C8558" s="294"/>
      <c r="D8558" s="295"/>
      <c r="E8558" s="296"/>
      <c r="F8558" s="297"/>
    </row>
    <row r="8559" spans="3:6" x14ac:dyDescent="0.2">
      <c r="C8559" s="294"/>
      <c r="D8559" s="295"/>
      <c r="E8559" s="296"/>
      <c r="F8559" s="297"/>
    </row>
    <row r="8560" spans="3:6" x14ac:dyDescent="0.2">
      <c r="C8560" s="294"/>
      <c r="D8560" s="295"/>
      <c r="E8560" s="296"/>
      <c r="F8560" s="297"/>
    </row>
    <row r="8561" spans="3:6" x14ac:dyDescent="0.2">
      <c r="C8561" s="294"/>
      <c r="D8561" s="295"/>
      <c r="E8561" s="296"/>
      <c r="F8561" s="297"/>
    </row>
    <row r="8562" spans="3:6" x14ac:dyDescent="0.2">
      <c r="C8562" s="294"/>
      <c r="D8562" s="295"/>
      <c r="E8562" s="296"/>
      <c r="F8562" s="297"/>
    </row>
    <row r="8563" spans="3:6" x14ac:dyDescent="0.2">
      <c r="C8563" s="294"/>
      <c r="D8563" s="295"/>
      <c r="E8563" s="296"/>
      <c r="F8563" s="297"/>
    </row>
    <row r="8564" spans="3:6" x14ac:dyDescent="0.2">
      <c r="C8564" s="294"/>
      <c r="D8564" s="295"/>
      <c r="E8564" s="296"/>
      <c r="F8564" s="297"/>
    </row>
    <row r="8565" spans="3:6" x14ac:dyDescent="0.2">
      <c r="C8565" s="294"/>
      <c r="D8565" s="295"/>
      <c r="E8565" s="296"/>
      <c r="F8565" s="297"/>
    </row>
    <row r="8566" spans="3:6" x14ac:dyDescent="0.2">
      <c r="C8566" s="294"/>
      <c r="D8566" s="295"/>
      <c r="E8566" s="296"/>
      <c r="F8566" s="297"/>
    </row>
    <row r="8567" spans="3:6" x14ac:dyDescent="0.2">
      <c r="C8567" s="294"/>
      <c r="D8567" s="295"/>
      <c r="E8567" s="296"/>
      <c r="F8567" s="297"/>
    </row>
    <row r="8568" spans="3:6" x14ac:dyDescent="0.2">
      <c r="C8568" s="294"/>
      <c r="D8568" s="295"/>
      <c r="E8568" s="296"/>
      <c r="F8568" s="297"/>
    </row>
    <row r="8569" spans="3:6" x14ac:dyDescent="0.2">
      <c r="C8569" s="294"/>
      <c r="D8569" s="295"/>
      <c r="E8569" s="296"/>
      <c r="F8569" s="297"/>
    </row>
    <row r="8570" spans="3:6" x14ac:dyDescent="0.2">
      <c r="C8570" s="294"/>
      <c r="D8570" s="295"/>
      <c r="E8570" s="296"/>
      <c r="F8570" s="297"/>
    </row>
    <row r="8571" spans="3:6" x14ac:dyDescent="0.2">
      <c r="C8571" s="294"/>
      <c r="D8571" s="295"/>
      <c r="E8571" s="296"/>
      <c r="F8571" s="297"/>
    </row>
    <row r="8572" spans="3:6" x14ac:dyDescent="0.2">
      <c r="C8572" s="294"/>
      <c r="D8572" s="295"/>
      <c r="E8572" s="296"/>
      <c r="F8572" s="297"/>
    </row>
    <row r="8573" spans="3:6" x14ac:dyDescent="0.2">
      <c r="C8573" s="294"/>
      <c r="D8573" s="295"/>
      <c r="E8573" s="296"/>
      <c r="F8573" s="297"/>
    </row>
    <row r="8574" spans="3:6" x14ac:dyDescent="0.2">
      <c r="C8574" s="294"/>
      <c r="D8574" s="295"/>
      <c r="E8574" s="296"/>
      <c r="F8574" s="297"/>
    </row>
    <row r="8575" spans="3:6" x14ac:dyDescent="0.2">
      <c r="C8575" s="294"/>
      <c r="D8575" s="295"/>
      <c r="E8575" s="296"/>
      <c r="F8575" s="297"/>
    </row>
    <row r="8576" spans="3:6" x14ac:dyDescent="0.2">
      <c r="C8576" s="294"/>
      <c r="D8576" s="295"/>
      <c r="E8576" s="296"/>
      <c r="F8576" s="297"/>
    </row>
    <row r="8577" spans="3:6" x14ac:dyDescent="0.2">
      <c r="C8577" s="294"/>
      <c r="D8577" s="295"/>
      <c r="E8577" s="296"/>
      <c r="F8577" s="297"/>
    </row>
    <row r="8578" spans="3:6" x14ac:dyDescent="0.2">
      <c r="C8578" s="294"/>
      <c r="D8578" s="295"/>
      <c r="E8578" s="296"/>
      <c r="F8578" s="297"/>
    </row>
    <row r="8579" spans="3:6" x14ac:dyDescent="0.2">
      <c r="C8579" s="294"/>
      <c r="D8579" s="295"/>
      <c r="E8579" s="296"/>
      <c r="F8579" s="297"/>
    </row>
    <row r="8580" spans="3:6" x14ac:dyDescent="0.2">
      <c r="C8580" s="294"/>
      <c r="D8580" s="295"/>
      <c r="E8580" s="296"/>
      <c r="F8580" s="297"/>
    </row>
    <row r="8581" spans="3:6" x14ac:dyDescent="0.2">
      <c r="C8581" s="294"/>
      <c r="D8581" s="295"/>
      <c r="E8581" s="296"/>
      <c r="F8581" s="297"/>
    </row>
    <row r="8582" spans="3:6" x14ac:dyDescent="0.2">
      <c r="C8582" s="294"/>
      <c r="D8582" s="295"/>
      <c r="E8582" s="296"/>
      <c r="F8582" s="297"/>
    </row>
    <row r="8583" spans="3:6" x14ac:dyDescent="0.2">
      <c r="C8583" s="294"/>
      <c r="D8583" s="295"/>
      <c r="E8583" s="296"/>
      <c r="F8583" s="297"/>
    </row>
    <row r="8584" spans="3:6" x14ac:dyDescent="0.2">
      <c r="C8584" s="294"/>
      <c r="D8584" s="295"/>
      <c r="E8584" s="296"/>
      <c r="F8584" s="297"/>
    </row>
    <row r="8585" spans="3:6" x14ac:dyDescent="0.2">
      <c r="C8585" s="294"/>
      <c r="D8585" s="295"/>
      <c r="E8585" s="296"/>
      <c r="F8585" s="297"/>
    </row>
    <row r="8586" spans="3:6" x14ac:dyDescent="0.2">
      <c r="C8586" s="294"/>
      <c r="D8586" s="295"/>
      <c r="E8586" s="296"/>
      <c r="F8586" s="297"/>
    </row>
    <row r="8587" spans="3:6" x14ac:dyDescent="0.2">
      <c r="C8587" s="294"/>
      <c r="D8587" s="295"/>
      <c r="E8587" s="296"/>
      <c r="F8587" s="297"/>
    </row>
    <row r="8588" spans="3:6" x14ac:dyDescent="0.2">
      <c r="C8588" s="294"/>
      <c r="D8588" s="295"/>
      <c r="E8588" s="296"/>
      <c r="F8588" s="297"/>
    </row>
    <row r="8589" spans="3:6" x14ac:dyDescent="0.2">
      <c r="C8589" s="294"/>
      <c r="D8589" s="295"/>
      <c r="E8589" s="296"/>
      <c r="F8589" s="297"/>
    </row>
    <row r="8590" spans="3:6" x14ac:dyDescent="0.2">
      <c r="C8590" s="294"/>
      <c r="D8590" s="295"/>
      <c r="E8590" s="296"/>
      <c r="F8590" s="297"/>
    </row>
    <row r="8591" spans="3:6" x14ac:dyDescent="0.2">
      <c r="C8591" s="294"/>
      <c r="D8591" s="295"/>
      <c r="E8591" s="296"/>
      <c r="F8591" s="297"/>
    </row>
    <row r="8592" spans="3:6" x14ac:dyDescent="0.2">
      <c r="C8592" s="294"/>
      <c r="D8592" s="295"/>
      <c r="E8592" s="296"/>
      <c r="F8592" s="297"/>
    </row>
    <row r="8593" spans="3:6" x14ac:dyDescent="0.2">
      <c r="C8593" s="294"/>
      <c r="D8593" s="295"/>
      <c r="E8593" s="296"/>
      <c r="F8593" s="297"/>
    </row>
    <row r="8594" spans="3:6" x14ac:dyDescent="0.2">
      <c r="C8594" s="294"/>
      <c r="D8594" s="295"/>
      <c r="E8594" s="296"/>
      <c r="F8594" s="297"/>
    </row>
    <row r="8595" spans="3:6" x14ac:dyDescent="0.2">
      <c r="C8595" s="294"/>
      <c r="D8595" s="295"/>
      <c r="E8595" s="296"/>
      <c r="F8595" s="297"/>
    </row>
    <row r="8596" spans="3:6" x14ac:dyDescent="0.2">
      <c r="C8596" s="294"/>
      <c r="D8596" s="295"/>
      <c r="E8596" s="296"/>
      <c r="F8596" s="297"/>
    </row>
    <row r="8597" spans="3:6" x14ac:dyDescent="0.2">
      <c r="C8597" s="294"/>
      <c r="D8597" s="295"/>
      <c r="E8597" s="296"/>
      <c r="F8597" s="297"/>
    </row>
    <row r="8598" spans="3:6" x14ac:dyDescent="0.2">
      <c r="C8598" s="294"/>
      <c r="D8598" s="295"/>
      <c r="E8598" s="296"/>
      <c r="F8598" s="297"/>
    </row>
    <row r="8599" spans="3:6" x14ac:dyDescent="0.2">
      <c r="C8599" s="294"/>
      <c r="D8599" s="295"/>
      <c r="E8599" s="296"/>
      <c r="F8599" s="297"/>
    </row>
    <row r="8600" spans="3:6" x14ac:dyDescent="0.2">
      <c r="C8600" s="294"/>
      <c r="D8600" s="295"/>
      <c r="E8600" s="296"/>
      <c r="F8600" s="297"/>
    </row>
    <row r="8601" spans="3:6" x14ac:dyDescent="0.2">
      <c r="C8601" s="294"/>
      <c r="D8601" s="295"/>
      <c r="E8601" s="296"/>
      <c r="F8601" s="297"/>
    </row>
    <row r="8602" spans="3:6" x14ac:dyDescent="0.2">
      <c r="C8602" s="294"/>
      <c r="D8602" s="295"/>
      <c r="E8602" s="296"/>
      <c r="F8602" s="297"/>
    </row>
    <row r="8603" spans="3:6" x14ac:dyDescent="0.2">
      <c r="C8603" s="294"/>
      <c r="D8603" s="295"/>
      <c r="E8603" s="296"/>
      <c r="F8603" s="297"/>
    </row>
    <row r="8604" spans="3:6" x14ac:dyDescent="0.2">
      <c r="C8604" s="294"/>
      <c r="D8604" s="295"/>
      <c r="E8604" s="296"/>
      <c r="F8604" s="297"/>
    </row>
    <row r="8605" spans="3:6" x14ac:dyDescent="0.2">
      <c r="C8605" s="294"/>
      <c r="D8605" s="295"/>
      <c r="E8605" s="296"/>
      <c r="F8605" s="297"/>
    </row>
    <row r="8606" spans="3:6" x14ac:dyDescent="0.2">
      <c r="C8606" s="294"/>
      <c r="D8606" s="295"/>
      <c r="E8606" s="296"/>
      <c r="F8606" s="297"/>
    </row>
    <row r="8607" spans="3:6" x14ac:dyDescent="0.2">
      <c r="C8607" s="294"/>
      <c r="D8607" s="295"/>
      <c r="E8607" s="296"/>
      <c r="F8607" s="297"/>
    </row>
    <row r="8608" spans="3:6" x14ac:dyDescent="0.2">
      <c r="C8608" s="294"/>
      <c r="D8608" s="295"/>
      <c r="E8608" s="296"/>
      <c r="F8608" s="297"/>
    </row>
    <row r="8609" spans="3:6" x14ac:dyDescent="0.2">
      <c r="C8609" s="294"/>
      <c r="D8609" s="295"/>
      <c r="E8609" s="296"/>
      <c r="F8609" s="297"/>
    </row>
    <row r="8610" spans="3:6" x14ac:dyDescent="0.2">
      <c r="C8610" s="294"/>
      <c r="D8610" s="295"/>
      <c r="E8610" s="296"/>
      <c r="F8610" s="297"/>
    </row>
    <row r="8611" spans="3:6" x14ac:dyDescent="0.2">
      <c r="C8611" s="294"/>
      <c r="D8611" s="295"/>
      <c r="E8611" s="296"/>
      <c r="F8611" s="297"/>
    </row>
    <row r="8612" spans="3:6" x14ac:dyDescent="0.2">
      <c r="C8612" s="294"/>
      <c r="D8612" s="295"/>
      <c r="E8612" s="296"/>
      <c r="F8612" s="297"/>
    </row>
    <row r="8613" spans="3:6" x14ac:dyDescent="0.2">
      <c r="C8613" s="294"/>
      <c r="D8613" s="295"/>
      <c r="E8613" s="296"/>
      <c r="F8613" s="297"/>
    </row>
    <row r="8614" spans="3:6" x14ac:dyDescent="0.2">
      <c r="C8614" s="294"/>
      <c r="D8614" s="295"/>
      <c r="E8614" s="296"/>
      <c r="F8614" s="297"/>
    </row>
    <row r="8615" spans="3:6" x14ac:dyDescent="0.2">
      <c r="C8615" s="294"/>
      <c r="D8615" s="295"/>
      <c r="E8615" s="296"/>
      <c r="F8615" s="297"/>
    </row>
    <row r="8616" spans="3:6" x14ac:dyDescent="0.2">
      <c r="C8616" s="294"/>
      <c r="D8616" s="295"/>
      <c r="E8616" s="296"/>
      <c r="F8616" s="297"/>
    </row>
    <row r="8617" spans="3:6" x14ac:dyDescent="0.2">
      <c r="C8617" s="294"/>
      <c r="D8617" s="295"/>
      <c r="E8617" s="296"/>
      <c r="F8617" s="297"/>
    </row>
    <row r="8618" spans="3:6" x14ac:dyDescent="0.2">
      <c r="C8618" s="294"/>
      <c r="D8618" s="295"/>
      <c r="E8618" s="296"/>
      <c r="F8618" s="297"/>
    </row>
    <row r="8619" spans="3:6" x14ac:dyDescent="0.2">
      <c r="C8619" s="294"/>
      <c r="D8619" s="295"/>
      <c r="E8619" s="296"/>
      <c r="F8619" s="297"/>
    </row>
    <row r="8620" spans="3:6" x14ac:dyDescent="0.2">
      <c r="C8620" s="294"/>
      <c r="D8620" s="295"/>
      <c r="E8620" s="296"/>
      <c r="F8620" s="297"/>
    </row>
    <row r="8621" spans="3:6" x14ac:dyDescent="0.2">
      <c r="C8621" s="294"/>
      <c r="D8621" s="295"/>
      <c r="E8621" s="296"/>
      <c r="F8621" s="297"/>
    </row>
    <row r="8622" spans="3:6" x14ac:dyDescent="0.2">
      <c r="C8622" s="294"/>
      <c r="D8622" s="295"/>
      <c r="E8622" s="296"/>
      <c r="F8622" s="297"/>
    </row>
    <row r="8623" spans="3:6" x14ac:dyDescent="0.2">
      <c r="C8623" s="294"/>
      <c r="D8623" s="295"/>
      <c r="E8623" s="296"/>
      <c r="F8623" s="297"/>
    </row>
    <row r="8624" spans="3:6" x14ac:dyDescent="0.2">
      <c r="C8624" s="294"/>
      <c r="D8624" s="295"/>
      <c r="E8624" s="296"/>
      <c r="F8624" s="297"/>
    </row>
    <row r="8625" spans="3:6" x14ac:dyDescent="0.2">
      <c r="C8625" s="294"/>
      <c r="D8625" s="295"/>
      <c r="E8625" s="296"/>
      <c r="F8625" s="297"/>
    </row>
    <row r="8626" spans="3:6" x14ac:dyDescent="0.2">
      <c r="C8626" s="294"/>
      <c r="D8626" s="295"/>
      <c r="E8626" s="296"/>
      <c r="F8626" s="297"/>
    </row>
    <row r="8627" spans="3:6" x14ac:dyDescent="0.2">
      <c r="C8627" s="294"/>
      <c r="D8627" s="295"/>
      <c r="E8627" s="296"/>
      <c r="F8627" s="297"/>
    </row>
    <row r="8628" spans="3:6" x14ac:dyDescent="0.2">
      <c r="C8628" s="294"/>
      <c r="D8628" s="295"/>
      <c r="E8628" s="296"/>
      <c r="F8628" s="297"/>
    </row>
    <row r="8629" spans="3:6" x14ac:dyDescent="0.2">
      <c r="C8629" s="294"/>
      <c r="D8629" s="295"/>
      <c r="E8629" s="296"/>
      <c r="F8629" s="297"/>
    </row>
    <row r="8630" spans="3:6" x14ac:dyDescent="0.2">
      <c r="C8630" s="294"/>
      <c r="D8630" s="295"/>
      <c r="E8630" s="296"/>
      <c r="F8630" s="297"/>
    </row>
    <row r="8631" spans="3:6" x14ac:dyDescent="0.2">
      <c r="C8631" s="294"/>
      <c r="D8631" s="295"/>
      <c r="E8631" s="296"/>
      <c r="F8631" s="297"/>
    </row>
    <row r="8632" spans="3:6" x14ac:dyDescent="0.2">
      <c r="C8632" s="294"/>
      <c r="D8632" s="295"/>
      <c r="E8632" s="296"/>
      <c r="F8632" s="297"/>
    </row>
    <row r="8633" spans="3:6" x14ac:dyDescent="0.2">
      <c r="C8633" s="294"/>
      <c r="D8633" s="295"/>
      <c r="E8633" s="296"/>
      <c r="F8633" s="297"/>
    </row>
    <row r="8634" spans="3:6" x14ac:dyDescent="0.2">
      <c r="C8634" s="294"/>
      <c r="D8634" s="295"/>
      <c r="E8634" s="296"/>
      <c r="F8634" s="297"/>
    </row>
    <row r="8635" spans="3:6" x14ac:dyDescent="0.2">
      <c r="C8635" s="294"/>
      <c r="D8635" s="295"/>
      <c r="E8635" s="296"/>
      <c r="F8635" s="297"/>
    </row>
    <row r="8636" spans="3:6" x14ac:dyDescent="0.2">
      <c r="C8636" s="294"/>
      <c r="D8636" s="295"/>
      <c r="E8636" s="296"/>
      <c r="F8636" s="297"/>
    </row>
    <row r="8637" spans="3:6" x14ac:dyDescent="0.2">
      <c r="C8637" s="294"/>
      <c r="D8637" s="295"/>
      <c r="E8637" s="296"/>
      <c r="F8637" s="297"/>
    </row>
    <row r="8638" spans="3:6" x14ac:dyDescent="0.2">
      <c r="C8638" s="294"/>
      <c r="D8638" s="295"/>
      <c r="E8638" s="296"/>
      <c r="F8638" s="297"/>
    </row>
    <row r="8639" spans="3:6" x14ac:dyDescent="0.2">
      <c r="C8639" s="294"/>
      <c r="D8639" s="295"/>
      <c r="E8639" s="296"/>
      <c r="F8639" s="297"/>
    </row>
    <row r="8640" spans="3:6" x14ac:dyDescent="0.2">
      <c r="C8640" s="294"/>
      <c r="D8640" s="295"/>
      <c r="E8640" s="296"/>
      <c r="F8640" s="297"/>
    </row>
    <row r="8641" spans="3:6" x14ac:dyDescent="0.2">
      <c r="C8641" s="294"/>
      <c r="D8641" s="295"/>
      <c r="E8641" s="296"/>
      <c r="F8641" s="297"/>
    </row>
    <row r="8642" spans="3:6" x14ac:dyDescent="0.2">
      <c r="C8642" s="294"/>
      <c r="D8642" s="295"/>
      <c r="E8642" s="296"/>
      <c r="F8642" s="297"/>
    </row>
    <row r="8643" spans="3:6" x14ac:dyDescent="0.2">
      <c r="C8643" s="294"/>
      <c r="D8643" s="295"/>
      <c r="E8643" s="296"/>
      <c r="F8643" s="297"/>
    </row>
    <row r="8644" spans="3:6" x14ac:dyDescent="0.2">
      <c r="C8644" s="294"/>
      <c r="D8644" s="295"/>
      <c r="E8644" s="296"/>
      <c r="F8644" s="297"/>
    </row>
    <row r="8645" spans="3:6" x14ac:dyDescent="0.2">
      <c r="C8645" s="294"/>
      <c r="D8645" s="295"/>
      <c r="E8645" s="296"/>
      <c r="F8645" s="297"/>
    </row>
    <row r="8646" spans="3:6" x14ac:dyDescent="0.2">
      <c r="C8646" s="294"/>
      <c r="D8646" s="295"/>
      <c r="E8646" s="296"/>
      <c r="F8646" s="297"/>
    </row>
    <row r="8647" spans="3:6" x14ac:dyDescent="0.2">
      <c r="C8647" s="294"/>
      <c r="D8647" s="295"/>
      <c r="E8647" s="296"/>
      <c r="F8647" s="297"/>
    </row>
    <row r="8648" spans="3:6" x14ac:dyDescent="0.2">
      <c r="C8648" s="294"/>
      <c r="D8648" s="295"/>
      <c r="E8648" s="296"/>
      <c r="F8648" s="297"/>
    </row>
    <row r="8649" spans="3:6" x14ac:dyDescent="0.2">
      <c r="C8649" s="294"/>
      <c r="D8649" s="295"/>
      <c r="E8649" s="296"/>
      <c r="F8649" s="297"/>
    </row>
    <row r="8650" spans="3:6" x14ac:dyDescent="0.2">
      <c r="C8650" s="294"/>
      <c r="D8650" s="295"/>
      <c r="E8650" s="296"/>
      <c r="F8650" s="297"/>
    </row>
    <row r="8651" spans="3:6" x14ac:dyDescent="0.2">
      <c r="C8651" s="294"/>
      <c r="D8651" s="295"/>
      <c r="E8651" s="296"/>
      <c r="F8651" s="297"/>
    </row>
    <row r="8652" spans="3:6" x14ac:dyDescent="0.2">
      <c r="C8652" s="294"/>
      <c r="D8652" s="295"/>
      <c r="E8652" s="296"/>
      <c r="F8652" s="297"/>
    </row>
    <row r="8653" spans="3:6" x14ac:dyDescent="0.2">
      <c r="C8653" s="294"/>
      <c r="D8653" s="295"/>
      <c r="E8653" s="296"/>
      <c r="F8653" s="297"/>
    </row>
    <row r="8654" spans="3:6" x14ac:dyDescent="0.2">
      <c r="C8654" s="294"/>
      <c r="D8654" s="295"/>
      <c r="E8654" s="296"/>
      <c r="F8654" s="297"/>
    </row>
    <row r="8655" spans="3:6" x14ac:dyDescent="0.2">
      <c r="C8655" s="294"/>
      <c r="D8655" s="295"/>
      <c r="E8655" s="296"/>
      <c r="F8655" s="297"/>
    </row>
    <row r="8656" spans="3:6" x14ac:dyDescent="0.2">
      <c r="C8656" s="294"/>
      <c r="D8656" s="295"/>
      <c r="E8656" s="296"/>
      <c r="F8656" s="297"/>
    </row>
    <row r="8657" spans="3:6" x14ac:dyDescent="0.2">
      <c r="C8657" s="294"/>
      <c r="D8657" s="295"/>
      <c r="E8657" s="296"/>
      <c r="F8657" s="297"/>
    </row>
    <row r="8658" spans="3:6" x14ac:dyDescent="0.2">
      <c r="C8658" s="294"/>
      <c r="D8658" s="295"/>
      <c r="E8658" s="296"/>
      <c r="F8658" s="297"/>
    </row>
    <row r="8659" spans="3:6" x14ac:dyDescent="0.2">
      <c r="C8659" s="294"/>
      <c r="D8659" s="295"/>
      <c r="E8659" s="296"/>
      <c r="F8659" s="297"/>
    </row>
    <row r="8660" spans="3:6" x14ac:dyDescent="0.2">
      <c r="C8660" s="294"/>
      <c r="D8660" s="295"/>
      <c r="E8660" s="296"/>
      <c r="F8660" s="297"/>
    </row>
    <row r="8661" spans="3:6" x14ac:dyDescent="0.2">
      <c r="C8661" s="294"/>
      <c r="D8661" s="295"/>
      <c r="E8661" s="296"/>
      <c r="F8661" s="297"/>
    </row>
    <row r="8662" spans="3:6" x14ac:dyDescent="0.2">
      <c r="C8662" s="294"/>
      <c r="D8662" s="295"/>
      <c r="E8662" s="296"/>
      <c r="F8662" s="297"/>
    </row>
    <row r="8663" spans="3:6" x14ac:dyDescent="0.2">
      <c r="C8663" s="294"/>
      <c r="D8663" s="295"/>
      <c r="E8663" s="296"/>
      <c r="F8663" s="297"/>
    </row>
    <row r="8664" spans="3:6" x14ac:dyDescent="0.2">
      <c r="C8664" s="294"/>
      <c r="D8664" s="295"/>
      <c r="E8664" s="296"/>
      <c r="F8664" s="297"/>
    </row>
    <row r="8665" spans="3:6" x14ac:dyDescent="0.2">
      <c r="C8665" s="294"/>
      <c r="D8665" s="295"/>
      <c r="E8665" s="296"/>
      <c r="F8665" s="297"/>
    </row>
    <row r="8666" spans="3:6" x14ac:dyDescent="0.2">
      <c r="C8666" s="294"/>
      <c r="D8666" s="295"/>
      <c r="E8666" s="296"/>
      <c r="F8666" s="297"/>
    </row>
    <row r="8667" spans="3:6" x14ac:dyDescent="0.2">
      <c r="C8667" s="294"/>
      <c r="D8667" s="295"/>
      <c r="E8667" s="296"/>
      <c r="F8667" s="297"/>
    </row>
    <row r="8668" spans="3:6" x14ac:dyDescent="0.2">
      <c r="C8668" s="294"/>
      <c r="D8668" s="295"/>
      <c r="E8668" s="296"/>
      <c r="F8668" s="297"/>
    </row>
    <row r="8669" spans="3:6" x14ac:dyDescent="0.2">
      <c r="C8669" s="294"/>
      <c r="D8669" s="295"/>
      <c r="E8669" s="296"/>
      <c r="F8669" s="297"/>
    </row>
    <row r="8670" spans="3:6" x14ac:dyDescent="0.2">
      <c r="C8670" s="294"/>
      <c r="D8670" s="295"/>
      <c r="E8670" s="296"/>
      <c r="F8670" s="297"/>
    </row>
    <row r="8671" spans="3:6" x14ac:dyDescent="0.2">
      <c r="C8671" s="294"/>
      <c r="D8671" s="295"/>
      <c r="E8671" s="296"/>
      <c r="F8671" s="297"/>
    </row>
    <row r="8672" spans="3:6" x14ac:dyDescent="0.2">
      <c r="C8672" s="294"/>
      <c r="D8672" s="295"/>
      <c r="E8672" s="296"/>
      <c r="F8672" s="297"/>
    </row>
    <row r="8673" spans="3:6" x14ac:dyDescent="0.2">
      <c r="C8673" s="294"/>
      <c r="D8673" s="295"/>
      <c r="E8673" s="296"/>
      <c r="F8673" s="297"/>
    </row>
    <row r="8674" spans="3:6" x14ac:dyDescent="0.2">
      <c r="C8674" s="294"/>
      <c r="D8674" s="295"/>
      <c r="E8674" s="296"/>
      <c r="F8674" s="297"/>
    </row>
    <row r="8675" spans="3:6" x14ac:dyDescent="0.2">
      <c r="C8675" s="294"/>
      <c r="D8675" s="295"/>
      <c r="E8675" s="296"/>
      <c r="F8675" s="297"/>
    </row>
    <row r="8676" spans="3:6" x14ac:dyDescent="0.2">
      <c r="C8676" s="294"/>
      <c r="D8676" s="295"/>
      <c r="E8676" s="296"/>
      <c r="F8676" s="297"/>
    </row>
    <row r="8677" spans="3:6" x14ac:dyDescent="0.2">
      <c r="C8677" s="294"/>
      <c r="D8677" s="295"/>
      <c r="E8677" s="296"/>
      <c r="F8677" s="297"/>
    </row>
    <row r="8678" spans="3:6" x14ac:dyDescent="0.2">
      <c r="C8678" s="294"/>
      <c r="D8678" s="295"/>
      <c r="E8678" s="296"/>
      <c r="F8678" s="297"/>
    </row>
    <row r="8679" spans="3:6" x14ac:dyDescent="0.2">
      <c r="C8679" s="294"/>
      <c r="D8679" s="295"/>
      <c r="E8679" s="296"/>
      <c r="F8679" s="297"/>
    </row>
    <row r="8680" spans="3:6" x14ac:dyDescent="0.2">
      <c r="C8680" s="294"/>
      <c r="D8680" s="295"/>
      <c r="E8680" s="296"/>
      <c r="F8680" s="297"/>
    </row>
    <row r="8681" spans="3:6" x14ac:dyDescent="0.2">
      <c r="C8681" s="294"/>
      <c r="D8681" s="295"/>
      <c r="E8681" s="296"/>
      <c r="F8681" s="297"/>
    </row>
    <row r="8682" spans="3:6" x14ac:dyDescent="0.2">
      <c r="C8682" s="294"/>
      <c r="D8682" s="295"/>
      <c r="E8682" s="296"/>
      <c r="F8682" s="297"/>
    </row>
    <row r="8683" spans="3:6" x14ac:dyDescent="0.2">
      <c r="C8683" s="294"/>
      <c r="D8683" s="295"/>
      <c r="E8683" s="296"/>
      <c r="F8683" s="297"/>
    </row>
    <row r="8684" spans="3:6" x14ac:dyDescent="0.2">
      <c r="C8684" s="294"/>
      <c r="D8684" s="295"/>
      <c r="E8684" s="296"/>
      <c r="F8684" s="297"/>
    </row>
    <row r="8685" spans="3:6" x14ac:dyDescent="0.2">
      <c r="C8685" s="294"/>
      <c r="D8685" s="295"/>
      <c r="E8685" s="296"/>
      <c r="F8685" s="297"/>
    </row>
    <row r="8686" spans="3:6" x14ac:dyDescent="0.2">
      <c r="C8686" s="294"/>
      <c r="D8686" s="295"/>
      <c r="E8686" s="296"/>
      <c r="F8686" s="297"/>
    </row>
    <row r="8687" spans="3:6" x14ac:dyDescent="0.2">
      <c r="C8687" s="294"/>
      <c r="D8687" s="295"/>
      <c r="E8687" s="296"/>
      <c r="F8687" s="297"/>
    </row>
    <row r="8688" spans="3:6" x14ac:dyDescent="0.2">
      <c r="C8688" s="294"/>
      <c r="D8688" s="295"/>
      <c r="E8688" s="296"/>
      <c r="F8688" s="297"/>
    </row>
    <row r="8689" spans="3:6" x14ac:dyDescent="0.2">
      <c r="C8689" s="294"/>
      <c r="D8689" s="295"/>
      <c r="E8689" s="296"/>
      <c r="F8689" s="297"/>
    </row>
    <row r="8690" spans="3:6" x14ac:dyDescent="0.2">
      <c r="C8690" s="294"/>
      <c r="D8690" s="295"/>
      <c r="E8690" s="296"/>
      <c r="F8690" s="297"/>
    </row>
    <row r="8691" spans="3:6" x14ac:dyDescent="0.2">
      <c r="C8691" s="294"/>
      <c r="D8691" s="295"/>
      <c r="E8691" s="296"/>
      <c r="F8691" s="297"/>
    </row>
    <row r="8692" spans="3:6" x14ac:dyDescent="0.2">
      <c r="C8692" s="294"/>
      <c r="D8692" s="295"/>
      <c r="E8692" s="296"/>
      <c r="F8692" s="297"/>
    </row>
    <row r="8693" spans="3:6" x14ac:dyDescent="0.2">
      <c r="C8693" s="294"/>
      <c r="D8693" s="295"/>
      <c r="E8693" s="296"/>
      <c r="F8693" s="297"/>
    </row>
    <row r="8694" spans="3:6" x14ac:dyDescent="0.2">
      <c r="C8694" s="294"/>
      <c r="D8694" s="295"/>
      <c r="E8694" s="296"/>
      <c r="F8694" s="297"/>
    </row>
    <row r="8695" spans="3:6" x14ac:dyDescent="0.2">
      <c r="C8695" s="294"/>
      <c r="D8695" s="295"/>
      <c r="E8695" s="296"/>
      <c r="F8695" s="297"/>
    </row>
    <row r="8696" spans="3:6" x14ac:dyDescent="0.2">
      <c r="C8696" s="294"/>
      <c r="D8696" s="295"/>
      <c r="E8696" s="296"/>
      <c r="F8696" s="297"/>
    </row>
    <row r="8697" spans="3:6" x14ac:dyDescent="0.2">
      <c r="C8697" s="294"/>
      <c r="D8697" s="295"/>
      <c r="E8697" s="296"/>
      <c r="F8697" s="297"/>
    </row>
    <row r="8698" spans="3:6" x14ac:dyDescent="0.2">
      <c r="C8698" s="294"/>
      <c r="D8698" s="295"/>
      <c r="E8698" s="296"/>
      <c r="F8698" s="297"/>
    </row>
    <row r="8699" spans="3:6" x14ac:dyDescent="0.2">
      <c r="C8699" s="294"/>
      <c r="D8699" s="295"/>
      <c r="E8699" s="296"/>
      <c r="F8699" s="297"/>
    </row>
    <row r="8700" spans="3:6" x14ac:dyDescent="0.2">
      <c r="C8700" s="294"/>
      <c r="D8700" s="295"/>
      <c r="E8700" s="296"/>
      <c r="F8700" s="297"/>
    </row>
    <row r="8701" spans="3:6" x14ac:dyDescent="0.2">
      <c r="C8701" s="294"/>
      <c r="D8701" s="295"/>
      <c r="E8701" s="296"/>
      <c r="F8701" s="297"/>
    </row>
    <row r="8702" spans="3:6" x14ac:dyDescent="0.2">
      <c r="C8702" s="294"/>
      <c r="D8702" s="295"/>
      <c r="E8702" s="296"/>
      <c r="F8702" s="297"/>
    </row>
    <row r="8703" spans="3:6" x14ac:dyDescent="0.2">
      <c r="C8703" s="294"/>
      <c r="D8703" s="295"/>
      <c r="E8703" s="296"/>
      <c r="F8703" s="297"/>
    </row>
    <row r="8704" spans="3:6" x14ac:dyDescent="0.2">
      <c r="C8704" s="294"/>
      <c r="D8704" s="295"/>
      <c r="E8704" s="296"/>
      <c r="F8704" s="297"/>
    </row>
    <row r="8705" spans="3:6" x14ac:dyDescent="0.2">
      <c r="C8705" s="294"/>
      <c r="D8705" s="295"/>
      <c r="E8705" s="296"/>
      <c r="F8705" s="297"/>
    </row>
    <row r="8706" spans="3:6" x14ac:dyDescent="0.2">
      <c r="C8706" s="294"/>
      <c r="D8706" s="295"/>
      <c r="E8706" s="296"/>
      <c r="F8706" s="297"/>
    </row>
    <row r="8707" spans="3:6" x14ac:dyDescent="0.2">
      <c r="C8707" s="294"/>
      <c r="D8707" s="295"/>
      <c r="E8707" s="296"/>
      <c r="F8707" s="297"/>
    </row>
    <row r="8708" spans="3:6" x14ac:dyDescent="0.2">
      <c r="C8708" s="294"/>
      <c r="D8708" s="295"/>
      <c r="E8708" s="296"/>
      <c r="F8708" s="297"/>
    </row>
    <row r="8709" spans="3:6" x14ac:dyDescent="0.2">
      <c r="C8709" s="294"/>
      <c r="D8709" s="295"/>
      <c r="E8709" s="296"/>
      <c r="F8709" s="297"/>
    </row>
    <row r="8710" spans="3:6" x14ac:dyDescent="0.2">
      <c r="C8710" s="294"/>
      <c r="D8710" s="295"/>
      <c r="E8710" s="296"/>
      <c r="F8710" s="297"/>
    </row>
    <row r="8711" spans="3:6" x14ac:dyDescent="0.2">
      <c r="C8711" s="294"/>
      <c r="D8711" s="295"/>
      <c r="E8711" s="296"/>
      <c r="F8711" s="297"/>
    </row>
    <row r="8712" spans="3:6" x14ac:dyDescent="0.2">
      <c r="C8712" s="294"/>
      <c r="D8712" s="295"/>
      <c r="E8712" s="296"/>
      <c r="F8712" s="297"/>
    </row>
    <row r="8713" spans="3:6" x14ac:dyDescent="0.2">
      <c r="C8713" s="294"/>
      <c r="D8713" s="295"/>
      <c r="E8713" s="296"/>
      <c r="F8713" s="297"/>
    </row>
    <row r="8714" spans="3:6" x14ac:dyDescent="0.2">
      <c r="C8714" s="294"/>
      <c r="D8714" s="295"/>
      <c r="E8714" s="296"/>
      <c r="F8714" s="297"/>
    </row>
    <row r="8715" spans="3:6" x14ac:dyDescent="0.2">
      <c r="C8715" s="294"/>
      <c r="D8715" s="295"/>
      <c r="E8715" s="296"/>
      <c r="F8715" s="297"/>
    </row>
    <row r="8716" spans="3:6" x14ac:dyDescent="0.2">
      <c r="C8716" s="294"/>
      <c r="D8716" s="295"/>
      <c r="E8716" s="296"/>
      <c r="F8716" s="297"/>
    </row>
    <row r="8717" spans="3:6" x14ac:dyDescent="0.2">
      <c r="C8717" s="294"/>
      <c r="D8717" s="295"/>
      <c r="E8717" s="296"/>
      <c r="F8717" s="297"/>
    </row>
    <row r="8718" spans="3:6" x14ac:dyDescent="0.2">
      <c r="C8718" s="294"/>
      <c r="D8718" s="295"/>
      <c r="E8718" s="296"/>
      <c r="F8718" s="297"/>
    </row>
    <row r="8719" spans="3:6" x14ac:dyDescent="0.2">
      <c r="C8719" s="294"/>
      <c r="D8719" s="295"/>
      <c r="E8719" s="296"/>
      <c r="F8719" s="297"/>
    </row>
    <row r="8720" spans="3:6" x14ac:dyDescent="0.2">
      <c r="C8720" s="294"/>
      <c r="D8720" s="295"/>
      <c r="E8720" s="296"/>
      <c r="F8720" s="297"/>
    </row>
    <row r="8721" spans="3:6" x14ac:dyDescent="0.2">
      <c r="C8721" s="294"/>
      <c r="D8721" s="295"/>
      <c r="E8721" s="296"/>
      <c r="F8721" s="297"/>
    </row>
    <row r="8722" spans="3:6" x14ac:dyDescent="0.2">
      <c r="C8722" s="294"/>
      <c r="D8722" s="295"/>
      <c r="E8722" s="296"/>
      <c r="F8722" s="297"/>
    </row>
    <row r="8723" spans="3:6" x14ac:dyDescent="0.2">
      <c r="C8723" s="294"/>
      <c r="D8723" s="295"/>
      <c r="E8723" s="296"/>
      <c r="F8723" s="297"/>
    </row>
    <row r="8724" spans="3:6" x14ac:dyDescent="0.2">
      <c r="C8724" s="294"/>
      <c r="D8724" s="295"/>
      <c r="E8724" s="296"/>
      <c r="F8724" s="297"/>
    </row>
    <row r="8725" spans="3:6" x14ac:dyDescent="0.2">
      <c r="C8725" s="294"/>
      <c r="D8725" s="295"/>
      <c r="E8725" s="296"/>
      <c r="F8725" s="297"/>
    </row>
    <row r="8726" spans="3:6" x14ac:dyDescent="0.2">
      <c r="C8726" s="294"/>
      <c r="D8726" s="295"/>
      <c r="E8726" s="296"/>
      <c r="F8726" s="297"/>
    </row>
    <row r="8727" spans="3:6" x14ac:dyDescent="0.2">
      <c r="C8727" s="294"/>
      <c r="D8727" s="295"/>
      <c r="E8727" s="296"/>
      <c r="F8727" s="297"/>
    </row>
    <row r="8728" spans="3:6" x14ac:dyDescent="0.2">
      <c r="C8728" s="294"/>
      <c r="D8728" s="295"/>
      <c r="E8728" s="296"/>
      <c r="F8728" s="297"/>
    </row>
    <row r="8729" spans="3:6" x14ac:dyDescent="0.2">
      <c r="C8729" s="294"/>
      <c r="D8729" s="295"/>
      <c r="E8729" s="296"/>
      <c r="F8729" s="297"/>
    </row>
    <row r="8730" spans="3:6" x14ac:dyDescent="0.2">
      <c r="C8730" s="294"/>
      <c r="D8730" s="295"/>
      <c r="E8730" s="296"/>
      <c r="F8730" s="297"/>
    </row>
    <row r="8731" spans="3:6" x14ac:dyDescent="0.2">
      <c r="C8731" s="294"/>
      <c r="D8731" s="295"/>
      <c r="E8731" s="296"/>
      <c r="F8731" s="297"/>
    </row>
    <row r="8732" spans="3:6" x14ac:dyDescent="0.2">
      <c r="C8732" s="294"/>
      <c r="D8732" s="295"/>
      <c r="E8732" s="296"/>
      <c r="F8732" s="297"/>
    </row>
    <row r="8733" spans="3:6" x14ac:dyDescent="0.2">
      <c r="C8733" s="294"/>
      <c r="D8733" s="295"/>
      <c r="E8733" s="296"/>
      <c r="F8733" s="297"/>
    </row>
    <row r="8734" spans="3:6" x14ac:dyDescent="0.2">
      <c r="C8734" s="294"/>
      <c r="D8734" s="295"/>
      <c r="E8734" s="296"/>
      <c r="F8734" s="297"/>
    </row>
    <row r="8735" spans="3:6" x14ac:dyDescent="0.2">
      <c r="C8735" s="294"/>
      <c r="D8735" s="295"/>
      <c r="E8735" s="296"/>
      <c r="F8735" s="297"/>
    </row>
    <row r="8736" spans="3:6" x14ac:dyDescent="0.2">
      <c r="C8736" s="294"/>
      <c r="D8736" s="295"/>
      <c r="E8736" s="296"/>
      <c r="F8736" s="297"/>
    </row>
    <row r="8737" spans="3:6" x14ac:dyDescent="0.2">
      <c r="C8737" s="294"/>
      <c r="D8737" s="295"/>
      <c r="E8737" s="296"/>
      <c r="F8737" s="297"/>
    </row>
    <row r="8738" spans="3:6" x14ac:dyDescent="0.2">
      <c r="C8738" s="294"/>
      <c r="D8738" s="295"/>
      <c r="E8738" s="296"/>
      <c r="F8738" s="297"/>
    </row>
    <row r="8739" spans="3:6" x14ac:dyDescent="0.2">
      <c r="C8739" s="294"/>
      <c r="D8739" s="295"/>
      <c r="E8739" s="296"/>
      <c r="F8739" s="297"/>
    </row>
    <row r="8740" spans="3:6" x14ac:dyDescent="0.2">
      <c r="C8740" s="294"/>
      <c r="D8740" s="295"/>
      <c r="E8740" s="296"/>
      <c r="F8740" s="297"/>
    </row>
    <row r="8741" spans="3:6" x14ac:dyDescent="0.2">
      <c r="C8741" s="294"/>
      <c r="D8741" s="295"/>
      <c r="E8741" s="296"/>
      <c r="F8741" s="297"/>
    </row>
    <row r="8742" spans="3:6" x14ac:dyDescent="0.2">
      <c r="C8742" s="294"/>
      <c r="D8742" s="295"/>
      <c r="E8742" s="296"/>
      <c r="F8742" s="297"/>
    </row>
    <row r="8743" spans="3:6" x14ac:dyDescent="0.2">
      <c r="C8743" s="294"/>
      <c r="D8743" s="295"/>
      <c r="E8743" s="296"/>
      <c r="F8743" s="297"/>
    </row>
    <row r="8744" spans="3:6" x14ac:dyDescent="0.2">
      <c r="C8744" s="294"/>
      <c r="D8744" s="295"/>
      <c r="E8744" s="296"/>
      <c r="F8744" s="297"/>
    </row>
    <row r="8745" spans="3:6" x14ac:dyDescent="0.2">
      <c r="C8745" s="294"/>
      <c r="D8745" s="295"/>
      <c r="E8745" s="296"/>
      <c r="F8745" s="297"/>
    </row>
    <row r="8746" spans="3:6" x14ac:dyDescent="0.2">
      <c r="C8746" s="294"/>
      <c r="D8746" s="295"/>
      <c r="E8746" s="296"/>
      <c r="F8746" s="297"/>
    </row>
    <row r="8747" spans="3:6" x14ac:dyDescent="0.2">
      <c r="C8747" s="294"/>
      <c r="D8747" s="295"/>
      <c r="E8747" s="296"/>
      <c r="F8747" s="297"/>
    </row>
    <row r="8748" spans="3:6" x14ac:dyDescent="0.2">
      <c r="C8748" s="294"/>
      <c r="D8748" s="295"/>
      <c r="E8748" s="296"/>
      <c r="F8748" s="297"/>
    </row>
    <row r="8749" spans="3:6" x14ac:dyDescent="0.2">
      <c r="C8749" s="294"/>
      <c r="D8749" s="295"/>
      <c r="E8749" s="296"/>
      <c r="F8749" s="297"/>
    </row>
    <row r="8750" spans="3:6" x14ac:dyDescent="0.2">
      <c r="C8750" s="294"/>
      <c r="D8750" s="295"/>
      <c r="E8750" s="296"/>
      <c r="F8750" s="297"/>
    </row>
    <row r="8751" spans="3:6" x14ac:dyDescent="0.2">
      <c r="C8751" s="294"/>
      <c r="D8751" s="295"/>
      <c r="E8751" s="296"/>
      <c r="F8751" s="297"/>
    </row>
    <row r="8752" spans="3:6" x14ac:dyDescent="0.2">
      <c r="C8752" s="294"/>
      <c r="D8752" s="295"/>
      <c r="E8752" s="296"/>
      <c r="F8752" s="297"/>
    </row>
    <row r="8753" spans="3:6" x14ac:dyDescent="0.2">
      <c r="C8753" s="294"/>
      <c r="D8753" s="295"/>
      <c r="E8753" s="296"/>
      <c r="F8753" s="297"/>
    </row>
    <row r="8754" spans="3:6" x14ac:dyDescent="0.2">
      <c r="C8754" s="294"/>
      <c r="D8754" s="295"/>
      <c r="E8754" s="296"/>
      <c r="F8754" s="297"/>
    </row>
    <row r="8755" spans="3:6" x14ac:dyDescent="0.2">
      <c r="C8755" s="294"/>
      <c r="D8755" s="295"/>
      <c r="E8755" s="296"/>
      <c r="F8755" s="297"/>
    </row>
    <row r="8756" spans="3:6" x14ac:dyDescent="0.2">
      <c r="C8756" s="294"/>
      <c r="D8756" s="295"/>
      <c r="E8756" s="296"/>
      <c r="F8756" s="297"/>
    </row>
    <row r="8757" spans="3:6" x14ac:dyDescent="0.2">
      <c r="C8757" s="294"/>
      <c r="D8757" s="295"/>
      <c r="E8757" s="296"/>
      <c r="F8757" s="297"/>
    </row>
    <row r="8758" spans="3:6" x14ac:dyDescent="0.2">
      <c r="C8758" s="294"/>
      <c r="D8758" s="295"/>
      <c r="E8758" s="296"/>
      <c r="F8758" s="297"/>
    </row>
    <row r="8759" spans="3:6" x14ac:dyDescent="0.2">
      <c r="C8759" s="294"/>
      <c r="D8759" s="295"/>
      <c r="E8759" s="296"/>
      <c r="F8759" s="297"/>
    </row>
    <row r="8760" spans="3:6" x14ac:dyDescent="0.2">
      <c r="C8760" s="294"/>
      <c r="D8760" s="295"/>
      <c r="E8760" s="296"/>
      <c r="F8760" s="297"/>
    </row>
    <row r="8761" spans="3:6" x14ac:dyDescent="0.2">
      <c r="C8761" s="294"/>
      <c r="D8761" s="295"/>
      <c r="E8761" s="296"/>
      <c r="F8761" s="297"/>
    </row>
    <row r="8762" spans="3:6" x14ac:dyDescent="0.2">
      <c r="C8762" s="294"/>
      <c r="D8762" s="295"/>
      <c r="E8762" s="296"/>
      <c r="F8762" s="297"/>
    </row>
    <row r="8763" spans="3:6" x14ac:dyDescent="0.2">
      <c r="C8763" s="294"/>
      <c r="D8763" s="295"/>
      <c r="E8763" s="296"/>
      <c r="F8763" s="297"/>
    </row>
    <row r="8764" spans="3:6" x14ac:dyDescent="0.2">
      <c r="C8764" s="294"/>
      <c r="D8764" s="295"/>
      <c r="E8764" s="296"/>
      <c r="F8764" s="297"/>
    </row>
    <row r="8765" spans="3:6" x14ac:dyDescent="0.2">
      <c r="C8765" s="294"/>
      <c r="D8765" s="295"/>
      <c r="E8765" s="296"/>
      <c r="F8765" s="297"/>
    </row>
    <row r="8766" spans="3:6" x14ac:dyDescent="0.2">
      <c r="C8766" s="294"/>
      <c r="D8766" s="295"/>
      <c r="E8766" s="296"/>
      <c r="F8766" s="297"/>
    </row>
    <row r="8767" spans="3:6" x14ac:dyDescent="0.2">
      <c r="C8767" s="294"/>
      <c r="D8767" s="295"/>
      <c r="E8767" s="296"/>
      <c r="F8767" s="297"/>
    </row>
    <row r="8768" spans="3:6" x14ac:dyDescent="0.2">
      <c r="C8768" s="294"/>
      <c r="D8768" s="295"/>
      <c r="E8768" s="296"/>
      <c r="F8768" s="297"/>
    </row>
    <row r="8769" spans="3:6" x14ac:dyDescent="0.2">
      <c r="C8769" s="294"/>
      <c r="D8769" s="295"/>
      <c r="E8769" s="296"/>
      <c r="F8769" s="297"/>
    </row>
    <row r="8770" spans="3:6" x14ac:dyDescent="0.2">
      <c r="C8770" s="294"/>
      <c r="D8770" s="295"/>
      <c r="E8770" s="296"/>
      <c r="F8770" s="297"/>
    </row>
    <row r="8771" spans="3:6" x14ac:dyDescent="0.2">
      <c r="C8771" s="294"/>
      <c r="D8771" s="295"/>
      <c r="E8771" s="296"/>
      <c r="F8771" s="297"/>
    </row>
    <row r="8772" spans="3:6" x14ac:dyDescent="0.2">
      <c r="C8772" s="294"/>
      <c r="D8772" s="295"/>
      <c r="E8772" s="296"/>
      <c r="F8772" s="297"/>
    </row>
    <row r="8773" spans="3:6" x14ac:dyDescent="0.2">
      <c r="C8773" s="294"/>
      <c r="D8773" s="295"/>
      <c r="E8773" s="296"/>
      <c r="F8773" s="297"/>
    </row>
    <row r="8774" spans="3:6" x14ac:dyDescent="0.2">
      <c r="C8774" s="294"/>
      <c r="D8774" s="295"/>
      <c r="E8774" s="296"/>
      <c r="F8774" s="297"/>
    </row>
    <row r="8775" spans="3:6" x14ac:dyDescent="0.2">
      <c r="C8775" s="294"/>
      <c r="D8775" s="295"/>
      <c r="E8775" s="296"/>
      <c r="F8775" s="297"/>
    </row>
    <row r="8776" spans="3:6" x14ac:dyDescent="0.2">
      <c r="C8776" s="294"/>
      <c r="D8776" s="295"/>
      <c r="E8776" s="296"/>
      <c r="F8776" s="297"/>
    </row>
    <row r="8777" spans="3:6" x14ac:dyDescent="0.2">
      <c r="C8777" s="294"/>
      <c r="D8777" s="295"/>
      <c r="E8777" s="296"/>
      <c r="F8777" s="297"/>
    </row>
    <row r="8778" spans="3:6" x14ac:dyDescent="0.2">
      <c r="C8778" s="294"/>
      <c r="D8778" s="295"/>
      <c r="E8778" s="296"/>
      <c r="F8778" s="297"/>
    </row>
    <row r="8779" spans="3:6" x14ac:dyDescent="0.2">
      <c r="C8779" s="294"/>
      <c r="D8779" s="295"/>
      <c r="E8779" s="296"/>
      <c r="F8779" s="297"/>
    </row>
    <row r="8780" spans="3:6" x14ac:dyDescent="0.2">
      <c r="C8780" s="294"/>
      <c r="D8780" s="295"/>
      <c r="E8780" s="296"/>
      <c r="F8780" s="297"/>
    </row>
    <row r="8781" spans="3:6" x14ac:dyDescent="0.2">
      <c r="C8781" s="294"/>
      <c r="D8781" s="295"/>
      <c r="E8781" s="296"/>
      <c r="F8781" s="297"/>
    </row>
    <row r="8782" spans="3:6" x14ac:dyDescent="0.2">
      <c r="C8782" s="294"/>
      <c r="D8782" s="295"/>
      <c r="E8782" s="296"/>
      <c r="F8782" s="297"/>
    </row>
    <row r="8783" spans="3:6" x14ac:dyDescent="0.2">
      <c r="C8783" s="294"/>
      <c r="D8783" s="295"/>
      <c r="E8783" s="296"/>
      <c r="F8783" s="297"/>
    </row>
    <row r="8784" spans="3:6" x14ac:dyDescent="0.2">
      <c r="C8784" s="294"/>
      <c r="D8784" s="295"/>
      <c r="E8784" s="296"/>
      <c r="F8784" s="297"/>
    </row>
    <row r="8785" spans="3:6" x14ac:dyDescent="0.2">
      <c r="C8785" s="294"/>
      <c r="D8785" s="295"/>
      <c r="E8785" s="296"/>
      <c r="F8785" s="297"/>
    </row>
    <row r="8786" spans="3:6" x14ac:dyDescent="0.2">
      <c r="C8786" s="294"/>
      <c r="D8786" s="295"/>
      <c r="E8786" s="296"/>
      <c r="F8786" s="297"/>
    </row>
    <row r="8787" spans="3:6" x14ac:dyDescent="0.2">
      <c r="C8787" s="294"/>
      <c r="D8787" s="295"/>
      <c r="E8787" s="296"/>
      <c r="F8787" s="297"/>
    </row>
    <row r="8788" spans="3:6" x14ac:dyDescent="0.2">
      <c r="C8788" s="294"/>
      <c r="D8788" s="295"/>
      <c r="E8788" s="296"/>
      <c r="F8788" s="297"/>
    </row>
    <row r="8789" spans="3:6" x14ac:dyDescent="0.2">
      <c r="C8789" s="294"/>
      <c r="D8789" s="295"/>
      <c r="E8789" s="296"/>
      <c r="F8789" s="297"/>
    </row>
    <row r="8790" spans="3:6" x14ac:dyDescent="0.2">
      <c r="C8790" s="294"/>
      <c r="D8790" s="295"/>
      <c r="E8790" s="296"/>
      <c r="F8790" s="297"/>
    </row>
    <row r="8791" spans="3:6" x14ac:dyDescent="0.2">
      <c r="C8791" s="294"/>
      <c r="D8791" s="295"/>
      <c r="E8791" s="296"/>
      <c r="F8791" s="297"/>
    </row>
    <row r="8792" spans="3:6" x14ac:dyDescent="0.2">
      <c r="C8792" s="294"/>
      <c r="D8792" s="295"/>
      <c r="E8792" s="296"/>
      <c r="F8792" s="297"/>
    </row>
    <row r="8793" spans="3:6" x14ac:dyDescent="0.2">
      <c r="C8793" s="294"/>
      <c r="D8793" s="295"/>
      <c r="E8793" s="296"/>
      <c r="F8793" s="297"/>
    </row>
    <row r="8794" spans="3:6" x14ac:dyDescent="0.2">
      <c r="C8794" s="294"/>
      <c r="D8794" s="295"/>
      <c r="E8794" s="296"/>
      <c r="F8794" s="297"/>
    </row>
    <row r="8795" spans="3:6" x14ac:dyDescent="0.2">
      <c r="C8795" s="294"/>
      <c r="D8795" s="295"/>
      <c r="E8795" s="296"/>
      <c r="F8795" s="297"/>
    </row>
    <row r="8796" spans="3:6" x14ac:dyDescent="0.2">
      <c r="C8796" s="294"/>
      <c r="D8796" s="295"/>
      <c r="E8796" s="296"/>
      <c r="F8796" s="297"/>
    </row>
    <row r="8797" spans="3:6" x14ac:dyDescent="0.2">
      <c r="C8797" s="294"/>
      <c r="D8797" s="295"/>
      <c r="E8797" s="296"/>
      <c r="F8797" s="297"/>
    </row>
    <row r="8798" spans="3:6" x14ac:dyDescent="0.2">
      <c r="C8798" s="294"/>
      <c r="D8798" s="295"/>
      <c r="E8798" s="296"/>
      <c r="F8798" s="297"/>
    </row>
    <row r="8799" spans="3:6" x14ac:dyDescent="0.2">
      <c r="C8799" s="294"/>
      <c r="D8799" s="295"/>
      <c r="E8799" s="296"/>
      <c r="F8799" s="297"/>
    </row>
    <row r="8800" spans="3:6" x14ac:dyDescent="0.2">
      <c r="C8800" s="294"/>
      <c r="D8800" s="295"/>
      <c r="E8800" s="296"/>
      <c r="F8800" s="297"/>
    </row>
    <row r="8801" spans="3:6" x14ac:dyDescent="0.2">
      <c r="C8801" s="294"/>
      <c r="D8801" s="295"/>
      <c r="E8801" s="296"/>
      <c r="F8801" s="297"/>
    </row>
    <row r="8802" spans="3:6" x14ac:dyDescent="0.2">
      <c r="C8802" s="294"/>
      <c r="D8802" s="295"/>
      <c r="E8802" s="296"/>
      <c r="F8802" s="297"/>
    </row>
    <row r="8803" spans="3:6" x14ac:dyDescent="0.2">
      <c r="C8803" s="294"/>
      <c r="D8803" s="295"/>
      <c r="E8803" s="296"/>
      <c r="F8803" s="297"/>
    </row>
    <row r="8804" spans="3:6" x14ac:dyDescent="0.2">
      <c r="C8804" s="294"/>
      <c r="D8804" s="295"/>
      <c r="E8804" s="296"/>
      <c r="F8804" s="297"/>
    </row>
    <row r="8805" spans="3:6" x14ac:dyDescent="0.2">
      <c r="C8805" s="294"/>
      <c r="D8805" s="295"/>
      <c r="E8805" s="296"/>
      <c r="F8805" s="297"/>
    </row>
    <row r="8806" spans="3:6" x14ac:dyDescent="0.2">
      <c r="C8806" s="294"/>
      <c r="D8806" s="295"/>
      <c r="E8806" s="296"/>
      <c r="F8806" s="297"/>
    </row>
    <row r="8807" spans="3:6" x14ac:dyDescent="0.2">
      <c r="C8807" s="294"/>
      <c r="D8807" s="295"/>
      <c r="E8807" s="296"/>
      <c r="F8807" s="297"/>
    </row>
    <row r="8808" spans="3:6" x14ac:dyDescent="0.2">
      <c r="C8808" s="294"/>
      <c r="D8808" s="295"/>
      <c r="E8808" s="296"/>
      <c r="F8808" s="297"/>
    </row>
    <row r="8809" spans="3:6" x14ac:dyDescent="0.2">
      <c r="C8809" s="294"/>
      <c r="D8809" s="295"/>
      <c r="E8809" s="296"/>
      <c r="F8809" s="297"/>
    </row>
    <row r="8810" spans="3:6" x14ac:dyDescent="0.2">
      <c r="C8810" s="294"/>
      <c r="D8810" s="295"/>
      <c r="E8810" s="296"/>
      <c r="F8810" s="297"/>
    </row>
    <row r="8811" spans="3:6" x14ac:dyDescent="0.2">
      <c r="C8811" s="294"/>
      <c r="D8811" s="295"/>
      <c r="E8811" s="296"/>
      <c r="F8811" s="297"/>
    </row>
    <row r="8812" spans="3:6" x14ac:dyDescent="0.2">
      <c r="C8812" s="294"/>
      <c r="D8812" s="295"/>
      <c r="E8812" s="296"/>
      <c r="F8812" s="297"/>
    </row>
    <row r="8813" spans="3:6" x14ac:dyDescent="0.2">
      <c r="C8813" s="294"/>
      <c r="D8813" s="295"/>
      <c r="E8813" s="296"/>
      <c r="F8813" s="297"/>
    </row>
    <row r="8814" spans="3:6" x14ac:dyDescent="0.2">
      <c r="C8814" s="294"/>
      <c r="D8814" s="295"/>
      <c r="E8814" s="296"/>
      <c r="F8814" s="297"/>
    </row>
    <row r="8815" spans="3:6" x14ac:dyDescent="0.2">
      <c r="C8815" s="294"/>
      <c r="D8815" s="295"/>
      <c r="E8815" s="296"/>
      <c r="F8815" s="297"/>
    </row>
    <row r="8816" spans="3:6" x14ac:dyDescent="0.2">
      <c r="C8816" s="294"/>
      <c r="D8816" s="295"/>
      <c r="E8816" s="296"/>
      <c r="F8816" s="297"/>
    </row>
    <row r="8817" spans="3:6" x14ac:dyDescent="0.2">
      <c r="C8817" s="294"/>
      <c r="D8817" s="295"/>
      <c r="E8817" s="296"/>
      <c r="F8817" s="297"/>
    </row>
    <row r="8818" spans="3:6" x14ac:dyDescent="0.2">
      <c r="C8818" s="294"/>
      <c r="D8818" s="295"/>
      <c r="E8818" s="296"/>
      <c r="F8818" s="297"/>
    </row>
    <row r="8819" spans="3:6" x14ac:dyDescent="0.2">
      <c r="C8819" s="294"/>
      <c r="D8819" s="295"/>
      <c r="E8819" s="296"/>
      <c r="F8819" s="297"/>
    </row>
    <row r="8820" spans="3:6" x14ac:dyDescent="0.2">
      <c r="C8820" s="294"/>
      <c r="D8820" s="295"/>
      <c r="E8820" s="296"/>
      <c r="F8820" s="297"/>
    </row>
    <row r="8821" spans="3:6" x14ac:dyDescent="0.2">
      <c r="C8821" s="294"/>
      <c r="D8821" s="295"/>
      <c r="E8821" s="296"/>
      <c r="F8821" s="297"/>
    </row>
    <row r="8822" spans="3:6" x14ac:dyDescent="0.2">
      <c r="C8822" s="294"/>
      <c r="D8822" s="295"/>
      <c r="E8822" s="296"/>
      <c r="F8822" s="297"/>
    </row>
    <row r="8823" spans="3:6" x14ac:dyDescent="0.2">
      <c r="C8823" s="294"/>
      <c r="D8823" s="295"/>
      <c r="E8823" s="296"/>
      <c r="F8823" s="297"/>
    </row>
    <row r="8824" spans="3:6" x14ac:dyDescent="0.2">
      <c r="C8824" s="294"/>
      <c r="D8824" s="295"/>
      <c r="E8824" s="296"/>
      <c r="F8824" s="297"/>
    </row>
    <row r="8825" spans="3:6" x14ac:dyDescent="0.2">
      <c r="C8825" s="294"/>
      <c r="D8825" s="295"/>
      <c r="E8825" s="296"/>
      <c r="F8825" s="297"/>
    </row>
    <row r="8826" spans="3:6" x14ac:dyDescent="0.2">
      <c r="C8826" s="294"/>
      <c r="D8826" s="295"/>
      <c r="E8826" s="296"/>
      <c r="F8826" s="297"/>
    </row>
    <row r="8827" spans="3:6" x14ac:dyDescent="0.2">
      <c r="C8827" s="294"/>
      <c r="D8827" s="295"/>
      <c r="E8827" s="296"/>
      <c r="F8827" s="297"/>
    </row>
    <row r="8828" spans="3:6" x14ac:dyDescent="0.2">
      <c r="C8828" s="294"/>
      <c r="D8828" s="295"/>
      <c r="E8828" s="296"/>
      <c r="F8828" s="297"/>
    </row>
    <row r="8829" spans="3:6" x14ac:dyDescent="0.2">
      <c r="C8829" s="294"/>
      <c r="D8829" s="295"/>
      <c r="E8829" s="296"/>
      <c r="F8829" s="297"/>
    </row>
    <row r="8830" spans="3:6" x14ac:dyDescent="0.2">
      <c r="C8830" s="294"/>
      <c r="D8830" s="295"/>
      <c r="E8830" s="296"/>
      <c r="F8830" s="297"/>
    </row>
    <row r="8831" spans="3:6" x14ac:dyDescent="0.2">
      <c r="C8831" s="294"/>
      <c r="D8831" s="295"/>
      <c r="E8831" s="296"/>
      <c r="F8831" s="297"/>
    </row>
    <row r="8832" spans="3:6" x14ac:dyDescent="0.2">
      <c r="C8832" s="294"/>
      <c r="D8832" s="295"/>
      <c r="E8832" s="296"/>
      <c r="F8832" s="297"/>
    </row>
    <row r="8833" spans="3:6" x14ac:dyDescent="0.2">
      <c r="C8833" s="294"/>
      <c r="D8833" s="295"/>
      <c r="E8833" s="296"/>
      <c r="F8833" s="297"/>
    </row>
    <row r="8834" spans="3:6" x14ac:dyDescent="0.2">
      <c r="C8834" s="294"/>
      <c r="D8834" s="295"/>
      <c r="E8834" s="296"/>
      <c r="F8834" s="297"/>
    </row>
    <row r="8835" spans="3:6" x14ac:dyDescent="0.2">
      <c r="C8835" s="294"/>
      <c r="D8835" s="295"/>
      <c r="E8835" s="296"/>
      <c r="F8835" s="297"/>
    </row>
    <row r="8836" spans="3:6" x14ac:dyDescent="0.2">
      <c r="C8836" s="294"/>
      <c r="D8836" s="295"/>
      <c r="E8836" s="296"/>
      <c r="F8836" s="297"/>
    </row>
    <row r="8837" spans="3:6" x14ac:dyDescent="0.2">
      <c r="C8837" s="294"/>
      <c r="D8837" s="295"/>
      <c r="E8837" s="296"/>
      <c r="F8837" s="297"/>
    </row>
    <row r="8838" spans="3:6" x14ac:dyDescent="0.2">
      <c r="C8838" s="294"/>
      <c r="D8838" s="295"/>
      <c r="E8838" s="296"/>
      <c r="F8838" s="297"/>
    </row>
    <row r="8839" spans="3:6" x14ac:dyDescent="0.2">
      <c r="C8839" s="294"/>
      <c r="D8839" s="295"/>
      <c r="E8839" s="296"/>
      <c r="F8839" s="297"/>
    </row>
    <row r="8840" spans="3:6" x14ac:dyDescent="0.2">
      <c r="C8840" s="294"/>
      <c r="D8840" s="295"/>
      <c r="E8840" s="296"/>
      <c r="F8840" s="297"/>
    </row>
    <row r="8841" spans="3:6" x14ac:dyDescent="0.2">
      <c r="C8841" s="294"/>
      <c r="D8841" s="295"/>
      <c r="E8841" s="296"/>
      <c r="F8841" s="297"/>
    </row>
    <row r="8842" spans="3:6" x14ac:dyDescent="0.2">
      <c r="C8842" s="294"/>
      <c r="D8842" s="295"/>
      <c r="E8842" s="296"/>
      <c r="F8842" s="297"/>
    </row>
    <row r="8843" spans="3:6" x14ac:dyDescent="0.2">
      <c r="C8843" s="294"/>
      <c r="D8843" s="295"/>
      <c r="E8843" s="296"/>
      <c r="F8843" s="297"/>
    </row>
    <row r="8844" spans="3:6" x14ac:dyDescent="0.2">
      <c r="C8844" s="294"/>
      <c r="D8844" s="295"/>
      <c r="E8844" s="296"/>
      <c r="F8844" s="297"/>
    </row>
    <row r="8845" spans="3:6" x14ac:dyDescent="0.2">
      <c r="C8845" s="294"/>
      <c r="D8845" s="295"/>
      <c r="E8845" s="296"/>
      <c r="F8845" s="297"/>
    </row>
    <row r="8846" spans="3:6" x14ac:dyDescent="0.2">
      <c r="C8846" s="294"/>
      <c r="D8846" s="295"/>
      <c r="E8846" s="296"/>
      <c r="F8846" s="297"/>
    </row>
    <row r="8847" spans="3:6" x14ac:dyDescent="0.2">
      <c r="C8847" s="294"/>
      <c r="D8847" s="295"/>
      <c r="E8847" s="296"/>
      <c r="F8847" s="297"/>
    </row>
    <row r="8848" spans="3:6" x14ac:dyDescent="0.2">
      <c r="C8848" s="294"/>
      <c r="D8848" s="295"/>
      <c r="E8848" s="296"/>
      <c r="F8848" s="297"/>
    </row>
    <row r="8849" spans="3:6" x14ac:dyDescent="0.2">
      <c r="C8849" s="294"/>
      <c r="D8849" s="295"/>
      <c r="E8849" s="296"/>
      <c r="F8849" s="297"/>
    </row>
    <row r="8850" spans="3:6" x14ac:dyDescent="0.2">
      <c r="C8850" s="294"/>
      <c r="D8850" s="295"/>
      <c r="E8850" s="296"/>
      <c r="F8850" s="297"/>
    </row>
    <row r="8851" spans="3:6" x14ac:dyDescent="0.2">
      <c r="C8851" s="294"/>
      <c r="D8851" s="295"/>
      <c r="E8851" s="296"/>
      <c r="F8851" s="297"/>
    </row>
    <row r="8852" spans="3:6" x14ac:dyDescent="0.2">
      <c r="C8852" s="294"/>
      <c r="D8852" s="295"/>
      <c r="E8852" s="296"/>
      <c r="F8852" s="297"/>
    </row>
    <row r="8853" spans="3:6" x14ac:dyDescent="0.2">
      <c r="C8853" s="294"/>
      <c r="D8853" s="295"/>
      <c r="E8853" s="296"/>
      <c r="F8853" s="297"/>
    </row>
    <row r="8854" spans="3:6" x14ac:dyDescent="0.2">
      <c r="C8854" s="294"/>
      <c r="D8854" s="295"/>
      <c r="E8854" s="296"/>
      <c r="F8854" s="297"/>
    </row>
    <row r="8855" spans="3:6" x14ac:dyDescent="0.2">
      <c r="C8855" s="294"/>
      <c r="D8855" s="295"/>
      <c r="E8855" s="296"/>
      <c r="F8855" s="297"/>
    </row>
    <row r="8856" spans="3:6" x14ac:dyDescent="0.2">
      <c r="C8856" s="294"/>
      <c r="D8856" s="295"/>
      <c r="E8856" s="296"/>
      <c r="F8856" s="297"/>
    </row>
    <row r="8857" spans="3:6" x14ac:dyDescent="0.2">
      <c r="C8857" s="294"/>
      <c r="D8857" s="295"/>
      <c r="E8857" s="296"/>
      <c r="F8857" s="297"/>
    </row>
    <row r="8858" spans="3:6" x14ac:dyDescent="0.2">
      <c r="C8858" s="294"/>
      <c r="D8858" s="295"/>
      <c r="E8858" s="296"/>
      <c r="F8858" s="297"/>
    </row>
    <row r="8859" spans="3:6" x14ac:dyDescent="0.2">
      <c r="C8859" s="294"/>
      <c r="D8859" s="295"/>
      <c r="E8859" s="296"/>
      <c r="F8859" s="297"/>
    </row>
    <row r="8860" spans="3:6" x14ac:dyDescent="0.2">
      <c r="C8860" s="294"/>
      <c r="D8860" s="295"/>
      <c r="E8860" s="296"/>
      <c r="F8860" s="297"/>
    </row>
    <row r="8861" spans="3:6" x14ac:dyDescent="0.2">
      <c r="C8861" s="294"/>
      <c r="D8861" s="295"/>
      <c r="E8861" s="296"/>
      <c r="F8861" s="297"/>
    </row>
    <row r="8862" spans="3:6" x14ac:dyDescent="0.2">
      <c r="C8862" s="294"/>
      <c r="D8862" s="295"/>
      <c r="E8862" s="296"/>
      <c r="F8862" s="297"/>
    </row>
    <row r="8863" spans="3:6" x14ac:dyDescent="0.2">
      <c r="C8863" s="294"/>
      <c r="D8863" s="295"/>
      <c r="E8863" s="296"/>
      <c r="F8863" s="297"/>
    </row>
    <row r="8864" spans="3:6" x14ac:dyDescent="0.2">
      <c r="C8864" s="294"/>
      <c r="D8864" s="295"/>
      <c r="E8864" s="296"/>
      <c r="F8864" s="297"/>
    </row>
    <row r="8865" spans="3:6" x14ac:dyDescent="0.2">
      <c r="C8865" s="294"/>
      <c r="D8865" s="295"/>
      <c r="E8865" s="296"/>
      <c r="F8865" s="297"/>
    </row>
    <row r="8866" spans="3:6" x14ac:dyDescent="0.2">
      <c r="C8866" s="294"/>
      <c r="D8866" s="295"/>
      <c r="E8866" s="296"/>
      <c r="F8866" s="297"/>
    </row>
    <row r="8867" spans="3:6" x14ac:dyDescent="0.2">
      <c r="C8867" s="294"/>
      <c r="D8867" s="295"/>
      <c r="E8867" s="296"/>
      <c r="F8867" s="297"/>
    </row>
    <row r="8868" spans="3:6" x14ac:dyDescent="0.2">
      <c r="C8868" s="294"/>
      <c r="D8868" s="295"/>
      <c r="E8868" s="296"/>
      <c r="F8868" s="297"/>
    </row>
    <row r="8869" spans="3:6" x14ac:dyDescent="0.2">
      <c r="C8869" s="294"/>
      <c r="D8869" s="295"/>
      <c r="E8869" s="296"/>
      <c r="F8869" s="297"/>
    </row>
    <row r="8870" spans="3:6" x14ac:dyDescent="0.2">
      <c r="C8870" s="294"/>
      <c r="D8870" s="295"/>
      <c r="E8870" s="296"/>
      <c r="F8870" s="297"/>
    </row>
    <row r="8871" spans="3:6" x14ac:dyDescent="0.2">
      <c r="C8871" s="294"/>
      <c r="D8871" s="295"/>
      <c r="E8871" s="296"/>
      <c r="F8871" s="297"/>
    </row>
    <row r="8872" spans="3:6" x14ac:dyDescent="0.2">
      <c r="C8872" s="294"/>
      <c r="D8872" s="295"/>
      <c r="E8872" s="296"/>
      <c r="F8872" s="297"/>
    </row>
    <row r="8873" spans="3:6" x14ac:dyDescent="0.2">
      <c r="C8873" s="294"/>
      <c r="D8873" s="295"/>
      <c r="E8873" s="296"/>
      <c r="F8873" s="297"/>
    </row>
    <row r="8874" spans="3:6" x14ac:dyDescent="0.2">
      <c r="C8874" s="294"/>
      <c r="D8874" s="295"/>
      <c r="E8874" s="296"/>
      <c r="F8874" s="297"/>
    </row>
    <row r="8875" spans="3:6" x14ac:dyDescent="0.2">
      <c r="C8875" s="294"/>
      <c r="D8875" s="295"/>
      <c r="E8875" s="296"/>
      <c r="F8875" s="297"/>
    </row>
    <row r="8876" spans="3:6" x14ac:dyDescent="0.2">
      <c r="C8876" s="294"/>
      <c r="D8876" s="295"/>
      <c r="E8876" s="296"/>
      <c r="F8876" s="297"/>
    </row>
    <row r="8877" spans="3:6" x14ac:dyDescent="0.2">
      <c r="C8877" s="294"/>
      <c r="D8877" s="295"/>
      <c r="E8877" s="296"/>
      <c r="F8877" s="297"/>
    </row>
    <row r="8878" spans="3:6" x14ac:dyDescent="0.2">
      <c r="C8878" s="294"/>
      <c r="D8878" s="295"/>
      <c r="E8878" s="296"/>
      <c r="F8878" s="297"/>
    </row>
    <row r="8879" spans="3:6" x14ac:dyDescent="0.2">
      <c r="C8879" s="294"/>
      <c r="D8879" s="295"/>
      <c r="E8879" s="296"/>
      <c r="F8879" s="297"/>
    </row>
    <row r="8880" spans="3:6" x14ac:dyDescent="0.2">
      <c r="C8880" s="294"/>
      <c r="D8880" s="295"/>
      <c r="E8880" s="296"/>
      <c r="F8880" s="297"/>
    </row>
    <row r="8881" spans="3:6" x14ac:dyDescent="0.2">
      <c r="C8881" s="294"/>
      <c r="D8881" s="295"/>
      <c r="E8881" s="296"/>
      <c r="F8881" s="297"/>
    </row>
    <row r="8882" spans="3:6" x14ac:dyDescent="0.2">
      <c r="C8882" s="294"/>
      <c r="D8882" s="295"/>
      <c r="E8882" s="296"/>
      <c r="F8882" s="297"/>
    </row>
    <row r="8883" spans="3:6" x14ac:dyDescent="0.2">
      <c r="C8883" s="294"/>
      <c r="D8883" s="295"/>
      <c r="E8883" s="296"/>
      <c r="F8883" s="297"/>
    </row>
    <row r="8884" spans="3:6" x14ac:dyDescent="0.2">
      <c r="C8884" s="294"/>
      <c r="D8884" s="295"/>
      <c r="E8884" s="296"/>
      <c r="F8884" s="297"/>
    </row>
    <row r="8885" spans="3:6" x14ac:dyDescent="0.2">
      <c r="C8885" s="294"/>
      <c r="D8885" s="295"/>
      <c r="E8885" s="296"/>
      <c r="F8885" s="297"/>
    </row>
    <row r="8886" spans="3:6" x14ac:dyDescent="0.2">
      <c r="C8886" s="294"/>
      <c r="D8886" s="295"/>
      <c r="E8886" s="296"/>
      <c r="F8886" s="297"/>
    </row>
    <row r="8887" spans="3:6" x14ac:dyDescent="0.2">
      <c r="C8887" s="294"/>
      <c r="D8887" s="295"/>
      <c r="E8887" s="296"/>
      <c r="F8887" s="297"/>
    </row>
    <row r="8888" spans="3:6" x14ac:dyDescent="0.2">
      <c r="C8888" s="294"/>
      <c r="D8888" s="295"/>
      <c r="E8888" s="296"/>
      <c r="F8888" s="297"/>
    </row>
    <row r="8889" spans="3:6" x14ac:dyDescent="0.2">
      <c r="C8889" s="294"/>
      <c r="D8889" s="295"/>
      <c r="E8889" s="296"/>
      <c r="F8889" s="297"/>
    </row>
    <row r="8890" spans="3:6" x14ac:dyDescent="0.2">
      <c r="C8890" s="294"/>
      <c r="D8890" s="295"/>
      <c r="E8890" s="296"/>
      <c r="F8890" s="297"/>
    </row>
    <row r="8891" spans="3:6" x14ac:dyDescent="0.2">
      <c r="C8891" s="294"/>
      <c r="D8891" s="295"/>
      <c r="E8891" s="296"/>
      <c r="F8891" s="297"/>
    </row>
    <row r="8892" spans="3:6" x14ac:dyDescent="0.2">
      <c r="C8892" s="294"/>
      <c r="D8892" s="295"/>
      <c r="E8892" s="296"/>
      <c r="F8892" s="297"/>
    </row>
    <row r="8893" spans="3:6" x14ac:dyDescent="0.2">
      <c r="C8893" s="294"/>
      <c r="D8893" s="295"/>
      <c r="E8893" s="296"/>
      <c r="F8893" s="297"/>
    </row>
    <row r="8894" spans="3:6" x14ac:dyDescent="0.2">
      <c r="C8894" s="294"/>
      <c r="D8894" s="295"/>
      <c r="E8894" s="296"/>
      <c r="F8894" s="297"/>
    </row>
    <row r="8895" spans="3:6" x14ac:dyDescent="0.2">
      <c r="C8895" s="294"/>
      <c r="D8895" s="295"/>
      <c r="E8895" s="296"/>
      <c r="F8895" s="297"/>
    </row>
    <row r="8896" spans="3:6" x14ac:dyDescent="0.2">
      <c r="C8896" s="294"/>
      <c r="D8896" s="295"/>
      <c r="E8896" s="296"/>
      <c r="F8896" s="297"/>
    </row>
    <row r="8897" spans="3:6" x14ac:dyDescent="0.2">
      <c r="C8897" s="294"/>
      <c r="D8897" s="295"/>
      <c r="E8897" s="296"/>
      <c r="F8897" s="297"/>
    </row>
    <row r="8898" spans="3:6" x14ac:dyDescent="0.2">
      <c r="C8898" s="294"/>
      <c r="D8898" s="295"/>
      <c r="E8898" s="296"/>
      <c r="F8898" s="297"/>
    </row>
    <row r="8899" spans="3:6" x14ac:dyDescent="0.2">
      <c r="C8899" s="294"/>
      <c r="D8899" s="295"/>
      <c r="E8899" s="296"/>
      <c r="F8899" s="297"/>
    </row>
    <row r="8900" spans="3:6" x14ac:dyDescent="0.2">
      <c r="C8900" s="294"/>
      <c r="D8900" s="295"/>
      <c r="E8900" s="296"/>
      <c r="F8900" s="297"/>
    </row>
    <row r="8901" spans="3:6" x14ac:dyDescent="0.2">
      <c r="C8901" s="294"/>
      <c r="D8901" s="295"/>
      <c r="E8901" s="296"/>
      <c r="F8901" s="297"/>
    </row>
    <row r="8902" spans="3:6" x14ac:dyDescent="0.2">
      <c r="C8902" s="294"/>
      <c r="D8902" s="295"/>
      <c r="E8902" s="296"/>
      <c r="F8902" s="297"/>
    </row>
    <row r="8903" spans="3:6" x14ac:dyDescent="0.2">
      <c r="C8903" s="294"/>
      <c r="D8903" s="295"/>
      <c r="E8903" s="296"/>
      <c r="F8903" s="297"/>
    </row>
    <row r="8904" spans="3:6" x14ac:dyDescent="0.2">
      <c r="C8904" s="294"/>
      <c r="D8904" s="295"/>
      <c r="E8904" s="296"/>
      <c r="F8904" s="297"/>
    </row>
    <row r="8905" spans="3:6" x14ac:dyDescent="0.2">
      <c r="C8905" s="294"/>
      <c r="D8905" s="295"/>
      <c r="E8905" s="296"/>
      <c r="F8905" s="297"/>
    </row>
    <row r="8906" spans="3:6" x14ac:dyDescent="0.2">
      <c r="C8906" s="294"/>
      <c r="D8906" s="295"/>
      <c r="E8906" s="296"/>
      <c r="F8906" s="297"/>
    </row>
    <row r="8907" spans="3:6" x14ac:dyDescent="0.2">
      <c r="C8907" s="294"/>
      <c r="D8907" s="295"/>
      <c r="E8907" s="296"/>
      <c r="F8907" s="297"/>
    </row>
    <row r="8908" spans="3:6" x14ac:dyDescent="0.2">
      <c r="C8908" s="294"/>
      <c r="D8908" s="295"/>
      <c r="E8908" s="296"/>
      <c r="F8908" s="297"/>
    </row>
    <row r="8909" spans="3:6" x14ac:dyDescent="0.2">
      <c r="C8909" s="294"/>
      <c r="D8909" s="295"/>
      <c r="E8909" s="296"/>
      <c r="F8909" s="297"/>
    </row>
    <row r="8910" spans="3:6" x14ac:dyDescent="0.2">
      <c r="C8910" s="294"/>
      <c r="D8910" s="295"/>
      <c r="E8910" s="296"/>
      <c r="F8910" s="297"/>
    </row>
    <row r="8911" spans="3:6" x14ac:dyDescent="0.2">
      <c r="C8911" s="294"/>
      <c r="D8911" s="295"/>
      <c r="E8911" s="296"/>
      <c r="F8911" s="297"/>
    </row>
    <row r="8912" spans="3:6" x14ac:dyDescent="0.2">
      <c r="C8912" s="294"/>
      <c r="D8912" s="295"/>
      <c r="E8912" s="296"/>
      <c r="F8912" s="297"/>
    </row>
    <row r="8913" spans="3:6" x14ac:dyDescent="0.2">
      <c r="C8913" s="294"/>
      <c r="D8913" s="295"/>
      <c r="E8913" s="296"/>
      <c r="F8913" s="297"/>
    </row>
    <row r="8914" spans="3:6" x14ac:dyDescent="0.2">
      <c r="C8914" s="294"/>
      <c r="D8914" s="295"/>
      <c r="E8914" s="296"/>
      <c r="F8914" s="297"/>
    </row>
    <row r="8915" spans="3:6" x14ac:dyDescent="0.2">
      <c r="C8915" s="294"/>
      <c r="D8915" s="295"/>
      <c r="E8915" s="296"/>
      <c r="F8915" s="297"/>
    </row>
    <row r="8916" spans="3:6" x14ac:dyDescent="0.2">
      <c r="C8916" s="294"/>
      <c r="D8916" s="295"/>
      <c r="E8916" s="296"/>
      <c r="F8916" s="297"/>
    </row>
    <row r="8917" spans="3:6" x14ac:dyDescent="0.2">
      <c r="C8917" s="294"/>
      <c r="D8917" s="295"/>
      <c r="E8917" s="296"/>
      <c r="F8917" s="297"/>
    </row>
    <row r="8918" spans="3:6" x14ac:dyDescent="0.2">
      <c r="C8918" s="294"/>
      <c r="D8918" s="295"/>
      <c r="E8918" s="296"/>
      <c r="F8918" s="297"/>
    </row>
    <row r="8919" spans="3:6" x14ac:dyDescent="0.2">
      <c r="C8919" s="294"/>
      <c r="D8919" s="295"/>
      <c r="E8919" s="296"/>
      <c r="F8919" s="297"/>
    </row>
    <row r="8920" spans="3:6" x14ac:dyDescent="0.2">
      <c r="C8920" s="294"/>
      <c r="D8920" s="295"/>
      <c r="E8920" s="296"/>
      <c r="F8920" s="297"/>
    </row>
    <row r="8921" spans="3:6" x14ac:dyDescent="0.2">
      <c r="C8921" s="294"/>
      <c r="D8921" s="295"/>
      <c r="E8921" s="296"/>
      <c r="F8921" s="297"/>
    </row>
    <row r="8922" spans="3:6" x14ac:dyDescent="0.2">
      <c r="C8922" s="294"/>
      <c r="D8922" s="295"/>
      <c r="E8922" s="296"/>
      <c r="F8922" s="297"/>
    </row>
    <row r="8923" spans="3:6" x14ac:dyDescent="0.2">
      <c r="C8923" s="294"/>
      <c r="D8923" s="295"/>
      <c r="E8923" s="296"/>
      <c r="F8923" s="297"/>
    </row>
    <row r="8924" spans="3:6" x14ac:dyDescent="0.2">
      <c r="C8924" s="294"/>
      <c r="D8924" s="295"/>
      <c r="E8924" s="296"/>
      <c r="F8924" s="297"/>
    </row>
    <row r="8925" spans="3:6" x14ac:dyDescent="0.2">
      <c r="C8925" s="294"/>
      <c r="D8925" s="295"/>
      <c r="E8925" s="296"/>
      <c r="F8925" s="297"/>
    </row>
    <row r="8926" spans="3:6" x14ac:dyDescent="0.2">
      <c r="C8926" s="294"/>
      <c r="D8926" s="295"/>
      <c r="E8926" s="296"/>
      <c r="F8926" s="297"/>
    </row>
    <row r="8927" spans="3:6" x14ac:dyDescent="0.2">
      <c r="C8927" s="294"/>
      <c r="D8927" s="295"/>
      <c r="E8927" s="296"/>
      <c r="F8927" s="297"/>
    </row>
    <row r="8928" spans="3:6" x14ac:dyDescent="0.2">
      <c r="C8928" s="294"/>
      <c r="D8928" s="295"/>
      <c r="E8928" s="296"/>
      <c r="F8928" s="297"/>
    </row>
    <row r="8929" spans="3:6" x14ac:dyDescent="0.2">
      <c r="C8929" s="294"/>
      <c r="D8929" s="295"/>
      <c r="E8929" s="296"/>
      <c r="F8929" s="297"/>
    </row>
    <row r="8930" spans="3:6" x14ac:dyDescent="0.2">
      <c r="C8930" s="294"/>
      <c r="D8930" s="295"/>
      <c r="E8930" s="296"/>
      <c r="F8930" s="297"/>
    </row>
    <row r="8931" spans="3:6" x14ac:dyDescent="0.2">
      <c r="C8931" s="294"/>
      <c r="D8931" s="295"/>
      <c r="E8931" s="296"/>
      <c r="F8931" s="297"/>
    </row>
    <row r="8932" spans="3:6" x14ac:dyDescent="0.2">
      <c r="C8932" s="294"/>
      <c r="D8932" s="295"/>
      <c r="E8932" s="296"/>
      <c r="F8932" s="297"/>
    </row>
    <row r="8933" spans="3:6" x14ac:dyDescent="0.2">
      <c r="C8933" s="294"/>
      <c r="D8933" s="295"/>
      <c r="E8933" s="296"/>
      <c r="F8933" s="297"/>
    </row>
    <row r="8934" spans="3:6" x14ac:dyDescent="0.2">
      <c r="C8934" s="294"/>
      <c r="D8934" s="295"/>
      <c r="E8934" s="296"/>
      <c r="F8934" s="297"/>
    </row>
    <row r="8935" spans="3:6" x14ac:dyDescent="0.2">
      <c r="C8935" s="294"/>
      <c r="D8935" s="295"/>
      <c r="E8935" s="296"/>
      <c r="F8935" s="297"/>
    </row>
    <row r="8936" spans="3:6" x14ac:dyDescent="0.2">
      <c r="C8936" s="294"/>
      <c r="D8936" s="295"/>
      <c r="E8936" s="296"/>
      <c r="F8936" s="297"/>
    </row>
    <row r="8937" spans="3:6" x14ac:dyDescent="0.2">
      <c r="C8937" s="294"/>
      <c r="D8937" s="295"/>
      <c r="E8937" s="296"/>
      <c r="F8937" s="297"/>
    </row>
    <row r="8938" spans="3:6" x14ac:dyDescent="0.2">
      <c r="C8938" s="294"/>
      <c r="D8938" s="295"/>
      <c r="E8938" s="296"/>
      <c r="F8938" s="297"/>
    </row>
    <row r="8939" spans="3:6" x14ac:dyDescent="0.2">
      <c r="C8939" s="294"/>
      <c r="D8939" s="295"/>
      <c r="E8939" s="296"/>
      <c r="F8939" s="297"/>
    </row>
    <row r="8940" spans="3:6" x14ac:dyDescent="0.2">
      <c r="C8940" s="294"/>
      <c r="D8940" s="295"/>
      <c r="E8940" s="296"/>
      <c r="F8940" s="297"/>
    </row>
    <row r="8941" spans="3:6" x14ac:dyDescent="0.2">
      <c r="C8941" s="294"/>
      <c r="D8941" s="295"/>
      <c r="E8941" s="296"/>
      <c r="F8941" s="297"/>
    </row>
    <row r="8942" spans="3:6" x14ac:dyDescent="0.2">
      <c r="C8942" s="294"/>
      <c r="D8942" s="295"/>
      <c r="E8942" s="296"/>
      <c r="F8942" s="297"/>
    </row>
    <row r="8943" spans="3:6" x14ac:dyDescent="0.2">
      <c r="C8943" s="294"/>
      <c r="D8943" s="295"/>
      <c r="E8943" s="296"/>
      <c r="F8943" s="297"/>
    </row>
    <row r="8944" spans="3:6" x14ac:dyDescent="0.2">
      <c r="C8944" s="294"/>
      <c r="D8944" s="295"/>
      <c r="E8944" s="296"/>
      <c r="F8944" s="297"/>
    </row>
    <row r="8945" spans="3:6" x14ac:dyDescent="0.2">
      <c r="C8945" s="294"/>
      <c r="D8945" s="295"/>
      <c r="E8945" s="296"/>
      <c r="F8945" s="297"/>
    </row>
    <row r="8946" spans="3:6" x14ac:dyDescent="0.2">
      <c r="C8946" s="294"/>
      <c r="D8946" s="295"/>
      <c r="E8946" s="296"/>
      <c r="F8946" s="297"/>
    </row>
    <row r="8947" spans="3:6" x14ac:dyDescent="0.2">
      <c r="C8947" s="294"/>
      <c r="D8947" s="295"/>
      <c r="E8947" s="296"/>
      <c r="F8947" s="297"/>
    </row>
    <row r="8948" spans="3:6" x14ac:dyDescent="0.2">
      <c r="C8948" s="294"/>
      <c r="D8948" s="295"/>
      <c r="E8948" s="296"/>
      <c r="F8948" s="297"/>
    </row>
    <row r="8949" spans="3:6" x14ac:dyDescent="0.2">
      <c r="C8949" s="294"/>
      <c r="D8949" s="295"/>
      <c r="E8949" s="296"/>
      <c r="F8949" s="297"/>
    </row>
    <row r="8950" spans="3:6" x14ac:dyDescent="0.2">
      <c r="C8950" s="294"/>
      <c r="D8950" s="295"/>
      <c r="E8950" s="296"/>
      <c r="F8950" s="297"/>
    </row>
    <row r="8951" spans="3:6" x14ac:dyDescent="0.2">
      <c r="C8951" s="294"/>
      <c r="D8951" s="295"/>
      <c r="E8951" s="296"/>
      <c r="F8951" s="297"/>
    </row>
    <row r="8952" spans="3:6" x14ac:dyDescent="0.2">
      <c r="C8952" s="294"/>
      <c r="D8952" s="295"/>
      <c r="E8952" s="296"/>
      <c r="F8952" s="297"/>
    </row>
    <row r="8953" spans="3:6" x14ac:dyDescent="0.2">
      <c r="C8953" s="294"/>
      <c r="D8953" s="295"/>
      <c r="E8953" s="296"/>
      <c r="F8953" s="297"/>
    </row>
    <row r="8954" spans="3:6" x14ac:dyDescent="0.2">
      <c r="C8954" s="294"/>
      <c r="D8954" s="295"/>
      <c r="E8954" s="296"/>
      <c r="F8954" s="297"/>
    </row>
    <row r="8955" spans="3:6" x14ac:dyDescent="0.2">
      <c r="C8955" s="294"/>
      <c r="D8955" s="295"/>
      <c r="E8955" s="296"/>
      <c r="F8955" s="297"/>
    </row>
    <row r="8956" spans="3:6" x14ac:dyDescent="0.2">
      <c r="C8956" s="294"/>
      <c r="D8956" s="295"/>
      <c r="E8956" s="296"/>
      <c r="F8956" s="297"/>
    </row>
    <row r="8957" spans="3:6" x14ac:dyDescent="0.2">
      <c r="C8957" s="294"/>
      <c r="D8957" s="295"/>
      <c r="E8957" s="296"/>
      <c r="F8957" s="297"/>
    </row>
    <row r="8958" spans="3:6" x14ac:dyDescent="0.2">
      <c r="C8958" s="294"/>
      <c r="D8958" s="295"/>
      <c r="E8958" s="296"/>
      <c r="F8958" s="297"/>
    </row>
    <row r="8959" spans="3:6" x14ac:dyDescent="0.2">
      <c r="C8959" s="294"/>
      <c r="D8959" s="295"/>
      <c r="E8959" s="296"/>
      <c r="F8959" s="297"/>
    </row>
    <row r="8960" spans="3:6" x14ac:dyDescent="0.2">
      <c r="C8960" s="294"/>
      <c r="D8960" s="295"/>
      <c r="E8960" s="296"/>
      <c r="F8960" s="297"/>
    </row>
    <row r="8961" spans="3:6" x14ac:dyDescent="0.2">
      <c r="C8961" s="294"/>
      <c r="D8961" s="295"/>
      <c r="E8961" s="296"/>
      <c r="F8961" s="297"/>
    </row>
    <row r="8962" spans="3:6" x14ac:dyDescent="0.2">
      <c r="C8962" s="294"/>
      <c r="D8962" s="295"/>
      <c r="E8962" s="296"/>
      <c r="F8962" s="297"/>
    </row>
    <row r="8963" spans="3:6" x14ac:dyDescent="0.2">
      <c r="C8963" s="294"/>
      <c r="D8963" s="295"/>
      <c r="E8963" s="296"/>
      <c r="F8963" s="297"/>
    </row>
    <row r="8964" spans="3:6" x14ac:dyDescent="0.2">
      <c r="C8964" s="294"/>
      <c r="D8964" s="295"/>
      <c r="E8964" s="296"/>
      <c r="F8964" s="297"/>
    </row>
    <row r="8965" spans="3:6" x14ac:dyDescent="0.2">
      <c r="C8965" s="294"/>
      <c r="D8965" s="295"/>
      <c r="E8965" s="296"/>
      <c r="F8965" s="297"/>
    </row>
    <row r="8966" spans="3:6" x14ac:dyDescent="0.2">
      <c r="C8966" s="294"/>
      <c r="D8966" s="295"/>
      <c r="E8966" s="296"/>
      <c r="F8966" s="297"/>
    </row>
    <row r="8967" spans="3:6" x14ac:dyDescent="0.2">
      <c r="C8967" s="294"/>
      <c r="D8967" s="295"/>
      <c r="E8967" s="296"/>
      <c r="F8967" s="297"/>
    </row>
    <row r="8968" spans="3:6" x14ac:dyDescent="0.2">
      <c r="C8968" s="294"/>
      <c r="D8968" s="295"/>
      <c r="E8968" s="296"/>
      <c r="F8968" s="297"/>
    </row>
    <row r="8969" spans="3:6" x14ac:dyDescent="0.2">
      <c r="C8969" s="294"/>
      <c r="D8969" s="295"/>
      <c r="E8969" s="296"/>
      <c r="F8969" s="297"/>
    </row>
    <row r="8970" spans="3:6" x14ac:dyDescent="0.2">
      <c r="C8970" s="294"/>
      <c r="D8970" s="295"/>
      <c r="E8970" s="296"/>
      <c r="F8970" s="297"/>
    </row>
    <row r="8971" spans="3:6" x14ac:dyDescent="0.2">
      <c r="C8971" s="294"/>
      <c r="D8971" s="295"/>
      <c r="E8971" s="296"/>
      <c r="F8971" s="297"/>
    </row>
    <row r="8972" spans="3:6" x14ac:dyDescent="0.2">
      <c r="C8972" s="294"/>
      <c r="D8972" s="295"/>
      <c r="E8972" s="296"/>
      <c r="F8972" s="297"/>
    </row>
    <row r="8973" spans="3:6" x14ac:dyDescent="0.2">
      <c r="C8973" s="294"/>
      <c r="D8973" s="295"/>
      <c r="E8973" s="296"/>
      <c r="F8973" s="297"/>
    </row>
    <row r="8974" spans="3:6" x14ac:dyDescent="0.2">
      <c r="C8974" s="294"/>
      <c r="D8974" s="295"/>
      <c r="E8974" s="296"/>
      <c r="F8974" s="297"/>
    </row>
    <row r="8975" spans="3:6" x14ac:dyDescent="0.2">
      <c r="C8975" s="294"/>
      <c r="D8975" s="295"/>
      <c r="E8975" s="296"/>
      <c r="F8975" s="297"/>
    </row>
    <row r="8976" spans="3:6" x14ac:dyDescent="0.2">
      <c r="C8976" s="294"/>
      <c r="D8976" s="295"/>
      <c r="E8976" s="296"/>
      <c r="F8976" s="297"/>
    </row>
    <row r="8977" spans="3:6" x14ac:dyDescent="0.2">
      <c r="C8977" s="294"/>
      <c r="D8977" s="295"/>
      <c r="E8977" s="296"/>
      <c r="F8977" s="297"/>
    </row>
    <row r="8978" spans="3:6" x14ac:dyDescent="0.2">
      <c r="C8978" s="294"/>
      <c r="D8978" s="295"/>
      <c r="E8978" s="296"/>
      <c r="F8978" s="297"/>
    </row>
    <row r="8979" spans="3:6" x14ac:dyDescent="0.2">
      <c r="C8979" s="294"/>
      <c r="D8979" s="295"/>
      <c r="E8979" s="296"/>
      <c r="F8979" s="297"/>
    </row>
    <row r="8980" spans="3:6" x14ac:dyDescent="0.2">
      <c r="C8980" s="294"/>
      <c r="D8980" s="295"/>
      <c r="E8980" s="296"/>
      <c r="F8980" s="297"/>
    </row>
    <row r="8981" spans="3:6" x14ac:dyDescent="0.2">
      <c r="C8981" s="294"/>
      <c r="D8981" s="295"/>
      <c r="E8981" s="296"/>
      <c r="F8981" s="297"/>
    </row>
    <row r="8982" spans="3:6" x14ac:dyDescent="0.2">
      <c r="C8982" s="294"/>
      <c r="D8982" s="295"/>
      <c r="E8982" s="296"/>
      <c r="F8982" s="297"/>
    </row>
    <row r="8983" spans="3:6" x14ac:dyDescent="0.2">
      <c r="C8983" s="294"/>
      <c r="D8983" s="295"/>
      <c r="E8983" s="296"/>
      <c r="F8983" s="297"/>
    </row>
    <row r="8984" spans="3:6" x14ac:dyDescent="0.2">
      <c r="C8984" s="294"/>
      <c r="D8984" s="295"/>
      <c r="E8984" s="296"/>
      <c r="F8984" s="297"/>
    </row>
    <row r="8985" spans="3:6" x14ac:dyDescent="0.2">
      <c r="C8985" s="294"/>
      <c r="D8985" s="295"/>
      <c r="E8985" s="296"/>
      <c r="F8985" s="297"/>
    </row>
    <row r="8986" spans="3:6" x14ac:dyDescent="0.2">
      <c r="C8986" s="294"/>
      <c r="D8986" s="295"/>
      <c r="E8986" s="296"/>
      <c r="F8986" s="297"/>
    </row>
    <row r="8987" spans="3:6" x14ac:dyDescent="0.2">
      <c r="C8987" s="294"/>
      <c r="D8987" s="295"/>
      <c r="E8987" s="296"/>
      <c r="F8987" s="297"/>
    </row>
    <row r="8988" spans="3:6" x14ac:dyDescent="0.2">
      <c r="C8988" s="294"/>
      <c r="D8988" s="295"/>
      <c r="E8988" s="296"/>
      <c r="F8988" s="297"/>
    </row>
    <row r="8989" spans="3:6" x14ac:dyDescent="0.2">
      <c r="C8989" s="294"/>
      <c r="D8989" s="295"/>
      <c r="E8989" s="296"/>
      <c r="F8989" s="297"/>
    </row>
    <row r="8990" spans="3:6" x14ac:dyDescent="0.2">
      <c r="C8990" s="294"/>
      <c r="D8990" s="295"/>
      <c r="E8990" s="296"/>
      <c r="F8990" s="297"/>
    </row>
    <row r="8991" spans="3:6" x14ac:dyDescent="0.2">
      <c r="C8991" s="294"/>
      <c r="D8991" s="295"/>
      <c r="E8991" s="296"/>
      <c r="F8991" s="297"/>
    </row>
    <row r="8992" spans="3:6" x14ac:dyDescent="0.2">
      <c r="C8992" s="294"/>
      <c r="D8992" s="295"/>
      <c r="E8992" s="296"/>
      <c r="F8992" s="297"/>
    </row>
    <row r="8993" spans="3:6" x14ac:dyDescent="0.2">
      <c r="C8993" s="294"/>
      <c r="D8993" s="295"/>
      <c r="E8993" s="296"/>
      <c r="F8993" s="297"/>
    </row>
    <row r="8994" spans="3:6" x14ac:dyDescent="0.2">
      <c r="C8994" s="294"/>
      <c r="D8994" s="295"/>
      <c r="E8994" s="296"/>
      <c r="F8994" s="297"/>
    </row>
    <row r="8995" spans="3:6" x14ac:dyDescent="0.2">
      <c r="C8995" s="294"/>
      <c r="D8995" s="295"/>
      <c r="E8995" s="296"/>
      <c r="F8995" s="297"/>
    </row>
    <row r="8996" spans="3:6" x14ac:dyDescent="0.2">
      <c r="C8996" s="294"/>
      <c r="D8996" s="295"/>
      <c r="E8996" s="296"/>
      <c r="F8996" s="297"/>
    </row>
    <row r="8997" spans="3:6" x14ac:dyDescent="0.2">
      <c r="C8997" s="294"/>
      <c r="D8997" s="295"/>
      <c r="E8997" s="296"/>
      <c r="F8997" s="297"/>
    </row>
    <row r="8998" spans="3:6" x14ac:dyDescent="0.2">
      <c r="C8998" s="294"/>
      <c r="D8998" s="295"/>
      <c r="E8998" s="296"/>
      <c r="F8998" s="297"/>
    </row>
    <row r="8999" spans="3:6" x14ac:dyDescent="0.2">
      <c r="C8999" s="294"/>
      <c r="D8999" s="295"/>
      <c r="E8999" s="296"/>
      <c r="F8999" s="297"/>
    </row>
    <row r="9000" spans="3:6" x14ac:dyDescent="0.2">
      <c r="C9000" s="294"/>
      <c r="D9000" s="295"/>
      <c r="E9000" s="296"/>
      <c r="F9000" s="297"/>
    </row>
    <row r="9001" spans="3:6" x14ac:dyDescent="0.2">
      <c r="C9001" s="294"/>
      <c r="D9001" s="295"/>
      <c r="E9001" s="296"/>
      <c r="F9001" s="297"/>
    </row>
    <row r="9002" spans="3:6" x14ac:dyDescent="0.2">
      <c r="C9002" s="294"/>
      <c r="D9002" s="295"/>
      <c r="E9002" s="296"/>
      <c r="F9002" s="297"/>
    </row>
    <row r="9003" spans="3:6" x14ac:dyDescent="0.2">
      <c r="C9003" s="294"/>
      <c r="D9003" s="295"/>
      <c r="E9003" s="296"/>
      <c r="F9003" s="297"/>
    </row>
    <row r="9004" spans="3:6" x14ac:dyDescent="0.2">
      <c r="C9004" s="294"/>
      <c r="D9004" s="295"/>
      <c r="E9004" s="296"/>
      <c r="F9004" s="297"/>
    </row>
    <row r="9005" spans="3:6" x14ac:dyDescent="0.2">
      <c r="C9005" s="294"/>
      <c r="D9005" s="295"/>
      <c r="E9005" s="296"/>
      <c r="F9005" s="297"/>
    </row>
    <row r="9006" spans="3:6" x14ac:dyDescent="0.2">
      <c r="C9006" s="294"/>
      <c r="D9006" s="295"/>
      <c r="E9006" s="296"/>
      <c r="F9006" s="297"/>
    </row>
    <row r="9007" spans="3:6" x14ac:dyDescent="0.2">
      <c r="C9007" s="294"/>
      <c r="D9007" s="295"/>
      <c r="E9007" s="296"/>
      <c r="F9007" s="297"/>
    </row>
    <row r="9008" spans="3:6" x14ac:dyDescent="0.2">
      <c r="C9008" s="294"/>
      <c r="D9008" s="295"/>
      <c r="E9008" s="296"/>
      <c r="F9008" s="297"/>
    </row>
    <row r="9009" spans="3:6" x14ac:dyDescent="0.2">
      <c r="C9009" s="294"/>
      <c r="D9009" s="295"/>
      <c r="E9009" s="296"/>
      <c r="F9009" s="297"/>
    </row>
    <row r="9010" spans="3:6" x14ac:dyDescent="0.2">
      <c r="C9010" s="294"/>
      <c r="D9010" s="295"/>
      <c r="E9010" s="296"/>
      <c r="F9010" s="297"/>
    </row>
    <row r="9011" spans="3:6" x14ac:dyDescent="0.2">
      <c r="C9011" s="294"/>
      <c r="D9011" s="295"/>
      <c r="E9011" s="296"/>
      <c r="F9011" s="297"/>
    </row>
    <row r="9012" spans="3:6" x14ac:dyDescent="0.2">
      <c r="C9012" s="294"/>
      <c r="D9012" s="295"/>
      <c r="E9012" s="296"/>
      <c r="F9012" s="297"/>
    </row>
    <row r="9013" spans="3:6" x14ac:dyDescent="0.2">
      <c r="C9013" s="294"/>
      <c r="D9013" s="295"/>
      <c r="E9013" s="296"/>
      <c r="F9013" s="297"/>
    </row>
    <row r="9014" spans="3:6" x14ac:dyDescent="0.2">
      <c r="C9014" s="294"/>
      <c r="D9014" s="295"/>
      <c r="E9014" s="296"/>
      <c r="F9014" s="297"/>
    </row>
    <row r="9015" spans="3:6" x14ac:dyDescent="0.2">
      <c r="C9015" s="294"/>
      <c r="D9015" s="295"/>
      <c r="E9015" s="296"/>
      <c r="F9015" s="297"/>
    </row>
    <row r="9016" spans="3:6" x14ac:dyDescent="0.2">
      <c r="C9016" s="294"/>
      <c r="D9016" s="295"/>
      <c r="E9016" s="296"/>
      <c r="F9016" s="297"/>
    </row>
    <row r="9017" spans="3:6" x14ac:dyDescent="0.2">
      <c r="C9017" s="294"/>
      <c r="D9017" s="295"/>
      <c r="E9017" s="296"/>
      <c r="F9017" s="297"/>
    </row>
    <row r="9018" spans="3:6" x14ac:dyDescent="0.2">
      <c r="C9018" s="294"/>
      <c r="D9018" s="295"/>
      <c r="E9018" s="296"/>
      <c r="F9018" s="297"/>
    </row>
    <row r="9019" spans="3:6" x14ac:dyDescent="0.2">
      <c r="C9019" s="294"/>
      <c r="D9019" s="295"/>
      <c r="E9019" s="296"/>
      <c r="F9019" s="297"/>
    </row>
    <row r="9020" spans="3:6" x14ac:dyDescent="0.2">
      <c r="C9020" s="294"/>
      <c r="D9020" s="295"/>
      <c r="E9020" s="296"/>
      <c r="F9020" s="297"/>
    </row>
    <row r="9021" spans="3:6" x14ac:dyDescent="0.2">
      <c r="C9021" s="294"/>
      <c r="D9021" s="295"/>
      <c r="E9021" s="296"/>
      <c r="F9021" s="297"/>
    </row>
    <row r="9022" spans="3:6" x14ac:dyDescent="0.2">
      <c r="C9022" s="294"/>
      <c r="D9022" s="295"/>
      <c r="E9022" s="296"/>
      <c r="F9022" s="297"/>
    </row>
    <row r="9023" spans="3:6" x14ac:dyDescent="0.2">
      <c r="C9023" s="294"/>
      <c r="D9023" s="295"/>
      <c r="E9023" s="296"/>
      <c r="F9023" s="297"/>
    </row>
    <row r="9024" spans="3:6" x14ac:dyDescent="0.2">
      <c r="C9024" s="294"/>
      <c r="D9024" s="295"/>
      <c r="E9024" s="296"/>
      <c r="F9024" s="297"/>
    </row>
    <row r="9025" spans="3:6" x14ac:dyDescent="0.2">
      <c r="C9025" s="294"/>
      <c r="D9025" s="295"/>
      <c r="E9025" s="296"/>
      <c r="F9025" s="297"/>
    </row>
    <row r="9026" spans="3:6" x14ac:dyDescent="0.2">
      <c r="C9026" s="294"/>
      <c r="D9026" s="295"/>
      <c r="E9026" s="296"/>
      <c r="F9026" s="297"/>
    </row>
    <row r="9027" spans="3:6" x14ac:dyDescent="0.2">
      <c r="C9027" s="294"/>
      <c r="D9027" s="295"/>
      <c r="E9027" s="296"/>
      <c r="F9027" s="297"/>
    </row>
    <row r="9028" spans="3:6" x14ac:dyDescent="0.2">
      <c r="C9028" s="294"/>
      <c r="D9028" s="295"/>
      <c r="E9028" s="296"/>
      <c r="F9028" s="297"/>
    </row>
    <row r="9029" spans="3:6" x14ac:dyDescent="0.2">
      <c r="C9029" s="294"/>
      <c r="D9029" s="295"/>
      <c r="E9029" s="296"/>
      <c r="F9029" s="297"/>
    </row>
    <row r="9030" spans="3:6" x14ac:dyDescent="0.2">
      <c r="C9030" s="294"/>
      <c r="D9030" s="295"/>
      <c r="E9030" s="296"/>
      <c r="F9030" s="297"/>
    </row>
    <row r="9031" spans="3:6" x14ac:dyDescent="0.2">
      <c r="C9031" s="294"/>
      <c r="D9031" s="295"/>
      <c r="E9031" s="296"/>
      <c r="F9031" s="297"/>
    </row>
    <row r="9032" spans="3:6" x14ac:dyDescent="0.2">
      <c r="C9032" s="294"/>
      <c r="D9032" s="295"/>
      <c r="E9032" s="296"/>
      <c r="F9032" s="297"/>
    </row>
    <row r="9033" spans="3:6" x14ac:dyDescent="0.2">
      <c r="C9033" s="294"/>
      <c r="D9033" s="295"/>
      <c r="E9033" s="296"/>
      <c r="F9033" s="297"/>
    </row>
    <row r="9034" spans="3:6" x14ac:dyDescent="0.2">
      <c r="C9034" s="294"/>
      <c r="D9034" s="295"/>
      <c r="E9034" s="296"/>
      <c r="F9034" s="297"/>
    </row>
    <row r="9035" spans="3:6" x14ac:dyDescent="0.2">
      <c r="C9035" s="294"/>
      <c r="D9035" s="295"/>
      <c r="E9035" s="296"/>
      <c r="F9035" s="297"/>
    </row>
    <row r="9036" spans="3:6" x14ac:dyDescent="0.2">
      <c r="C9036" s="294"/>
      <c r="D9036" s="295"/>
      <c r="E9036" s="296"/>
      <c r="F9036" s="297"/>
    </row>
    <row r="9037" spans="3:6" x14ac:dyDescent="0.2">
      <c r="C9037" s="294"/>
      <c r="D9037" s="295"/>
      <c r="E9037" s="296"/>
      <c r="F9037" s="297"/>
    </row>
    <row r="9038" spans="3:6" x14ac:dyDescent="0.2">
      <c r="C9038" s="294"/>
      <c r="D9038" s="295"/>
      <c r="E9038" s="296"/>
      <c r="F9038" s="297"/>
    </row>
    <row r="9039" spans="3:6" x14ac:dyDescent="0.2">
      <c r="C9039" s="294"/>
      <c r="D9039" s="295"/>
      <c r="E9039" s="296"/>
      <c r="F9039" s="297"/>
    </row>
    <row r="9040" spans="3:6" x14ac:dyDescent="0.2">
      <c r="C9040" s="294"/>
      <c r="D9040" s="295"/>
      <c r="E9040" s="296"/>
      <c r="F9040" s="297"/>
    </row>
    <row r="9041" spans="3:6" x14ac:dyDescent="0.2">
      <c r="C9041" s="294"/>
      <c r="D9041" s="295"/>
      <c r="E9041" s="296"/>
      <c r="F9041" s="297"/>
    </row>
    <row r="9042" spans="3:6" x14ac:dyDescent="0.2">
      <c r="C9042" s="294"/>
      <c r="D9042" s="295"/>
      <c r="E9042" s="296"/>
      <c r="F9042" s="297"/>
    </row>
    <row r="9043" spans="3:6" x14ac:dyDescent="0.2">
      <c r="C9043" s="294"/>
      <c r="D9043" s="295"/>
      <c r="E9043" s="296"/>
      <c r="F9043" s="297"/>
    </row>
    <row r="9044" spans="3:6" x14ac:dyDescent="0.2">
      <c r="C9044" s="294"/>
      <c r="D9044" s="295"/>
      <c r="E9044" s="296"/>
      <c r="F9044" s="297"/>
    </row>
    <row r="9045" spans="3:6" x14ac:dyDescent="0.2">
      <c r="C9045" s="294"/>
      <c r="D9045" s="295"/>
      <c r="E9045" s="296"/>
      <c r="F9045" s="297"/>
    </row>
    <row r="9046" spans="3:6" x14ac:dyDescent="0.2">
      <c r="C9046" s="294"/>
      <c r="D9046" s="295"/>
      <c r="E9046" s="296"/>
      <c r="F9046" s="297"/>
    </row>
    <row r="9047" spans="3:6" x14ac:dyDescent="0.2">
      <c r="C9047" s="294"/>
      <c r="D9047" s="295"/>
      <c r="E9047" s="296"/>
      <c r="F9047" s="297"/>
    </row>
    <row r="9048" spans="3:6" x14ac:dyDescent="0.2">
      <c r="C9048" s="294"/>
      <c r="D9048" s="295"/>
      <c r="E9048" s="296"/>
      <c r="F9048" s="297"/>
    </row>
    <row r="9049" spans="3:6" x14ac:dyDescent="0.2">
      <c r="C9049" s="294"/>
      <c r="D9049" s="295"/>
      <c r="E9049" s="296"/>
      <c r="F9049" s="297"/>
    </row>
    <row r="9050" spans="3:6" x14ac:dyDescent="0.2">
      <c r="C9050" s="294"/>
      <c r="D9050" s="295"/>
      <c r="E9050" s="296"/>
      <c r="F9050" s="297"/>
    </row>
    <row r="9051" spans="3:6" x14ac:dyDescent="0.2">
      <c r="C9051" s="294"/>
      <c r="D9051" s="295"/>
      <c r="E9051" s="296"/>
      <c r="F9051" s="297"/>
    </row>
    <row r="9052" spans="3:6" x14ac:dyDescent="0.2">
      <c r="C9052" s="294"/>
      <c r="D9052" s="295"/>
      <c r="E9052" s="296"/>
      <c r="F9052" s="297"/>
    </row>
    <row r="9053" spans="3:6" x14ac:dyDescent="0.2">
      <c r="C9053" s="294"/>
      <c r="D9053" s="295"/>
      <c r="E9053" s="296"/>
      <c r="F9053" s="297"/>
    </row>
    <row r="9054" spans="3:6" x14ac:dyDescent="0.2">
      <c r="C9054" s="294"/>
      <c r="D9054" s="295"/>
      <c r="E9054" s="296"/>
      <c r="F9054" s="297"/>
    </row>
    <row r="9055" spans="3:6" x14ac:dyDescent="0.2">
      <c r="C9055" s="294"/>
      <c r="D9055" s="295"/>
      <c r="E9055" s="296"/>
      <c r="F9055" s="297"/>
    </row>
    <row r="9056" spans="3:6" x14ac:dyDescent="0.2">
      <c r="C9056" s="294"/>
      <c r="D9056" s="295"/>
      <c r="E9056" s="296"/>
      <c r="F9056" s="297"/>
    </row>
    <row r="9057" spans="3:6" x14ac:dyDescent="0.2">
      <c r="C9057" s="294"/>
      <c r="D9057" s="295"/>
      <c r="E9057" s="296"/>
      <c r="F9057" s="297"/>
    </row>
    <row r="9058" spans="3:6" x14ac:dyDescent="0.2">
      <c r="C9058" s="294"/>
      <c r="D9058" s="295"/>
      <c r="E9058" s="296"/>
      <c r="F9058" s="297"/>
    </row>
    <row r="9059" spans="3:6" x14ac:dyDescent="0.2">
      <c r="C9059" s="294"/>
      <c r="D9059" s="295"/>
      <c r="E9059" s="296"/>
      <c r="F9059" s="297"/>
    </row>
    <row r="9060" spans="3:6" x14ac:dyDescent="0.2">
      <c r="C9060" s="294"/>
      <c r="D9060" s="295"/>
      <c r="E9060" s="296"/>
      <c r="F9060" s="297"/>
    </row>
    <row r="9061" spans="3:6" x14ac:dyDescent="0.2">
      <c r="C9061" s="294"/>
      <c r="D9061" s="295"/>
      <c r="E9061" s="296"/>
      <c r="F9061" s="297"/>
    </row>
    <row r="9062" spans="3:6" x14ac:dyDescent="0.2">
      <c r="C9062" s="294"/>
      <c r="D9062" s="295"/>
      <c r="E9062" s="296"/>
      <c r="F9062" s="297"/>
    </row>
    <row r="9063" spans="3:6" x14ac:dyDescent="0.2">
      <c r="C9063" s="294"/>
      <c r="D9063" s="295"/>
      <c r="E9063" s="296"/>
      <c r="F9063" s="297"/>
    </row>
    <row r="9064" spans="3:6" x14ac:dyDescent="0.2">
      <c r="C9064" s="294"/>
      <c r="D9064" s="295"/>
      <c r="E9064" s="296"/>
      <c r="F9064" s="297"/>
    </row>
    <row r="9065" spans="3:6" x14ac:dyDescent="0.2">
      <c r="C9065" s="294"/>
      <c r="D9065" s="295"/>
      <c r="E9065" s="296"/>
      <c r="F9065" s="297"/>
    </row>
    <row r="9066" spans="3:6" x14ac:dyDescent="0.2">
      <c r="C9066" s="294"/>
      <c r="D9066" s="295"/>
      <c r="E9066" s="296"/>
      <c r="F9066" s="297"/>
    </row>
    <row r="9067" spans="3:6" x14ac:dyDescent="0.2">
      <c r="C9067" s="294"/>
      <c r="D9067" s="295"/>
      <c r="E9067" s="296"/>
      <c r="F9067" s="297"/>
    </row>
    <row r="9068" spans="3:6" x14ac:dyDescent="0.2">
      <c r="C9068" s="294"/>
      <c r="D9068" s="295"/>
      <c r="E9068" s="296"/>
      <c r="F9068" s="297"/>
    </row>
    <row r="9069" spans="3:6" x14ac:dyDescent="0.2">
      <c r="C9069" s="294"/>
      <c r="D9069" s="295"/>
      <c r="E9069" s="296"/>
      <c r="F9069" s="297"/>
    </row>
    <row r="9070" spans="3:6" x14ac:dyDescent="0.2">
      <c r="C9070" s="294"/>
      <c r="D9070" s="295"/>
      <c r="E9070" s="296"/>
      <c r="F9070" s="297"/>
    </row>
    <row r="9071" spans="3:6" x14ac:dyDescent="0.2">
      <c r="C9071" s="294"/>
      <c r="D9071" s="295"/>
      <c r="E9071" s="296"/>
      <c r="F9071" s="297"/>
    </row>
    <row r="9072" spans="3:6" x14ac:dyDescent="0.2">
      <c r="C9072" s="294"/>
      <c r="D9072" s="295"/>
      <c r="E9072" s="296"/>
      <c r="F9072" s="297"/>
    </row>
    <row r="9073" spans="3:6" x14ac:dyDescent="0.2">
      <c r="C9073" s="294"/>
      <c r="D9073" s="295"/>
      <c r="E9073" s="296"/>
      <c r="F9073" s="297"/>
    </row>
    <row r="9074" spans="3:6" x14ac:dyDescent="0.2">
      <c r="C9074" s="294"/>
      <c r="D9074" s="295"/>
      <c r="E9074" s="296"/>
      <c r="F9074" s="297"/>
    </row>
    <row r="9075" spans="3:6" x14ac:dyDescent="0.2">
      <c r="C9075" s="294"/>
      <c r="D9075" s="295"/>
      <c r="E9075" s="296"/>
      <c r="F9075" s="297"/>
    </row>
    <row r="9076" spans="3:6" x14ac:dyDescent="0.2">
      <c r="C9076" s="294"/>
      <c r="D9076" s="295"/>
      <c r="E9076" s="296"/>
      <c r="F9076" s="297"/>
    </row>
    <row r="9077" spans="3:6" x14ac:dyDescent="0.2">
      <c r="C9077" s="294"/>
      <c r="D9077" s="295"/>
      <c r="E9077" s="296"/>
      <c r="F9077" s="297"/>
    </row>
    <row r="9078" spans="3:6" x14ac:dyDescent="0.2">
      <c r="C9078" s="294"/>
      <c r="D9078" s="295"/>
      <c r="E9078" s="296"/>
      <c r="F9078" s="297"/>
    </row>
    <row r="9079" spans="3:6" x14ac:dyDescent="0.2">
      <c r="C9079" s="294"/>
      <c r="D9079" s="295"/>
      <c r="E9079" s="296"/>
      <c r="F9079" s="297"/>
    </row>
    <row r="9080" spans="3:6" x14ac:dyDescent="0.2">
      <c r="C9080" s="294"/>
      <c r="D9080" s="295"/>
      <c r="E9080" s="296"/>
      <c r="F9080" s="297"/>
    </row>
    <row r="9081" spans="3:6" x14ac:dyDescent="0.2">
      <c r="C9081" s="294"/>
      <c r="D9081" s="295"/>
      <c r="E9081" s="296"/>
      <c r="F9081" s="297"/>
    </row>
    <row r="9082" spans="3:6" x14ac:dyDescent="0.2">
      <c r="C9082" s="294"/>
      <c r="D9082" s="295"/>
      <c r="E9082" s="296"/>
      <c r="F9082" s="297"/>
    </row>
    <row r="9083" spans="3:6" x14ac:dyDescent="0.2">
      <c r="C9083" s="294"/>
      <c r="D9083" s="295"/>
      <c r="E9083" s="296"/>
      <c r="F9083" s="297"/>
    </row>
    <row r="9084" spans="3:6" x14ac:dyDescent="0.2">
      <c r="C9084" s="294"/>
      <c r="D9084" s="295"/>
      <c r="E9084" s="296"/>
      <c r="F9084" s="297"/>
    </row>
    <row r="9085" spans="3:6" x14ac:dyDescent="0.2">
      <c r="C9085" s="294"/>
      <c r="D9085" s="295"/>
      <c r="E9085" s="296"/>
      <c r="F9085" s="297"/>
    </row>
    <row r="9086" spans="3:6" x14ac:dyDescent="0.2">
      <c r="C9086" s="294"/>
      <c r="D9086" s="295"/>
      <c r="E9086" s="296"/>
      <c r="F9086" s="297"/>
    </row>
    <row r="9087" spans="3:6" x14ac:dyDescent="0.2">
      <c r="C9087" s="294"/>
      <c r="D9087" s="295"/>
      <c r="E9087" s="296"/>
      <c r="F9087" s="297"/>
    </row>
    <row r="9088" spans="3:6" x14ac:dyDescent="0.2">
      <c r="C9088" s="294"/>
      <c r="D9088" s="295"/>
      <c r="E9088" s="296"/>
      <c r="F9088" s="297"/>
    </row>
    <row r="9089" spans="3:6" x14ac:dyDescent="0.2">
      <c r="C9089" s="294"/>
      <c r="D9089" s="295"/>
      <c r="E9089" s="296"/>
      <c r="F9089" s="297"/>
    </row>
    <row r="9090" spans="3:6" x14ac:dyDescent="0.2">
      <c r="C9090" s="294"/>
      <c r="D9090" s="295"/>
      <c r="E9090" s="296"/>
      <c r="F9090" s="297"/>
    </row>
    <row r="9091" spans="3:6" x14ac:dyDescent="0.2">
      <c r="C9091" s="294"/>
      <c r="D9091" s="295"/>
      <c r="E9091" s="296"/>
      <c r="F9091" s="297"/>
    </row>
    <row r="9092" spans="3:6" x14ac:dyDescent="0.2">
      <c r="C9092" s="294"/>
      <c r="D9092" s="295"/>
      <c r="E9092" s="296"/>
      <c r="F9092" s="297"/>
    </row>
    <row r="9093" spans="3:6" x14ac:dyDescent="0.2">
      <c r="C9093" s="294"/>
      <c r="D9093" s="295"/>
      <c r="E9093" s="296"/>
      <c r="F9093" s="297"/>
    </row>
    <row r="9094" spans="3:6" x14ac:dyDescent="0.2">
      <c r="C9094" s="294"/>
      <c r="D9094" s="295"/>
      <c r="E9094" s="296"/>
      <c r="F9094" s="297"/>
    </row>
    <row r="9095" spans="3:6" x14ac:dyDescent="0.2">
      <c r="C9095" s="294"/>
      <c r="D9095" s="295"/>
      <c r="E9095" s="296"/>
      <c r="F9095" s="297"/>
    </row>
    <row r="9096" spans="3:6" x14ac:dyDescent="0.2">
      <c r="C9096" s="294"/>
      <c r="D9096" s="295"/>
      <c r="E9096" s="296"/>
      <c r="F9096" s="297"/>
    </row>
    <row r="9097" spans="3:6" x14ac:dyDescent="0.2">
      <c r="C9097" s="294"/>
      <c r="D9097" s="295"/>
      <c r="E9097" s="296"/>
      <c r="F9097" s="297"/>
    </row>
    <row r="9098" spans="3:6" x14ac:dyDescent="0.2">
      <c r="C9098" s="294"/>
      <c r="D9098" s="295"/>
      <c r="E9098" s="296"/>
      <c r="F9098" s="297"/>
    </row>
    <row r="9099" spans="3:6" x14ac:dyDescent="0.2">
      <c r="C9099" s="294"/>
      <c r="D9099" s="295"/>
      <c r="E9099" s="296"/>
      <c r="F9099" s="297"/>
    </row>
    <row r="9100" spans="3:6" x14ac:dyDescent="0.2">
      <c r="C9100" s="294"/>
      <c r="D9100" s="295"/>
      <c r="E9100" s="296"/>
      <c r="F9100" s="297"/>
    </row>
    <row r="9101" spans="3:6" x14ac:dyDescent="0.2">
      <c r="C9101" s="294"/>
      <c r="D9101" s="295"/>
      <c r="E9101" s="296"/>
      <c r="F9101" s="297"/>
    </row>
    <row r="9102" spans="3:6" x14ac:dyDescent="0.2">
      <c r="C9102" s="294"/>
      <c r="D9102" s="295"/>
      <c r="E9102" s="296"/>
      <c r="F9102" s="297"/>
    </row>
    <row r="9103" spans="3:6" x14ac:dyDescent="0.2">
      <c r="C9103" s="294"/>
      <c r="D9103" s="295"/>
      <c r="E9103" s="296"/>
      <c r="F9103" s="297"/>
    </row>
    <row r="9104" spans="3:6" x14ac:dyDescent="0.2">
      <c r="C9104" s="294"/>
      <c r="D9104" s="295"/>
      <c r="E9104" s="296"/>
      <c r="F9104" s="297"/>
    </row>
    <row r="9105" spans="3:6" x14ac:dyDescent="0.2">
      <c r="C9105" s="294"/>
      <c r="D9105" s="295"/>
      <c r="E9105" s="296"/>
      <c r="F9105" s="297"/>
    </row>
    <row r="9106" spans="3:6" x14ac:dyDescent="0.2">
      <c r="C9106" s="294"/>
      <c r="D9106" s="295"/>
      <c r="E9106" s="296"/>
      <c r="F9106" s="297"/>
    </row>
    <row r="9107" spans="3:6" x14ac:dyDescent="0.2">
      <c r="C9107" s="294"/>
      <c r="D9107" s="295"/>
      <c r="E9107" s="296"/>
      <c r="F9107" s="297"/>
    </row>
    <row r="9108" spans="3:6" x14ac:dyDescent="0.2">
      <c r="C9108" s="294"/>
      <c r="D9108" s="295"/>
      <c r="E9108" s="296"/>
      <c r="F9108" s="297"/>
    </row>
    <row r="9109" spans="3:6" x14ac:dyDescent="0.2">
      <c r="C9109" s="294"/>
      <c r="D9109" s="295"/>
      <c r="E9109" s="296"/>
      <c r="F9109" s="297"/>
    </row>
    <row r="9110" spans="3:6" x14ac:dyDescent="0.2">
      <c r="C9110" s="294"/>
      <c r="D9110" s="295"/>
      <c r="E9110" s="296"/>
      <c r="F9110" s="297"/>
    </row>
    <row r="9111" spans="3:6" x14ac:dyDescent="0.2">
      <c r="C9111" s="294"/>
      <c r="D9111" s="295"/>
      <c r="E9111" s="296"/>
      <c r="F9111" s="297"/>
    </row>
    <row r="9112" spans="3:6" x14ac:dyDescent="0.2">
      <c r="C9112" s="294"/>
      <c r="D9112" s="295"/>
      <c r="E9112" s="296"/>
      <c r="F9112" s="297"/>
    </row>
    <row r="9113" spans="3:6" x14ac:dyDescent="0.2">
      <c r="C9113" s="294"/>
      <c r="D9113" s="295"/>
      <c r="E9113" s="296"/>
      <c r="F9113" s="297"/>
    </row>
    <row r="9114" spans="3:6" x14ac:dyDescent="0.2">
      <c r="C9114" s="294"/>
      <c r="D9114" s="295"/>
      <c r="E9114" s="296"/>
      <c r="F9114" s="297"/>
    </row>
    <row r="9115" spans="3:6" x14ac:dyDescent="0.2">
      <c r="C9115" s="294"/>
      <c r="D9115" s="295"/>
      <c r="E9115" s="296"/>
      <c r="F9115" s="297"/>
    </row>
    <row r="9116" spans="3:6" x14ac:dyDescent="0.2">
      <c r="C9116" s="294"/>
      <c r="D9116" s="295"/>
      <c r="E9116" s="296"/>
      <c r="F9116" s="297"/>
    </row>
    <row r="9117" spans="3:6" x14ac:dyDescent="0.2">
      <c r="C9117" s="294"/>
      <c r="D9117" s="295"/>
      <c r="E9117" s="296"/>
      <c r="F9117" s="297"/>
    </row>
    <row r="9118" spans="3:6" x14ac:dyDescent="0.2">
      <c r="C9118" s="294"/>
      <c r="D9118" s="295"/>
      <c r="E9118" s="296"/>
      <c r="F9118" s="297"/>
    </row>
    <row r="9119" spans="3:6" x14ac:dyDescent="0.2">
      <c r="C9119" s="294"/>
      <c r="D9119" s="295"/>
      <c r="E9119" s="296"/>
      <c r="F9119" s="297"/>
    </row>
    <row r="9120" spans="3:6" x14ac:dyDescent="0.2">
      <c r="C9120" s="294"/>
      <c r="D9120" s="295"/>
      <c r="E9120" s="296"/>
      <c r="F9120" s="297"/>
    </row>
    <row r="9121" spans="3:6" x14ac:dyDescent="0.2">
      <c r="C9121" s="294"/>
      <c r="D9121" s="295"/>
      <c r="E9121" s="296"/>
      <c r="F9121" s="297"/>
    </row>
    <row r="9122" spans="3:6" x14ac:dyDescent="0.2">
      <c r="C9122" s="294"/>
      <c r="D9122" s="295"/>
      <c r="E9122" s="296"/>
      <c r="F9122" s="297"/>
    </row>
    <row r="9123" spans="3:6" x14ac:dyDescent="0.2">
      <c r="C9123" s="294"/>
      <c r="D9123" s="295"/>
      <c r="E9123" s="296"/>
      <c r="F9123" s="297"/>
    </row>
    <row r="9124" spans="3:6" x14ac:dyDescent="0.2">
      <c r="C9124" s="294"/>
      <c r="D9124" s="295"/>
      <c r="E9124" s="296"/>
      <c r="F9124" s="297"/>
    </row>
    <row r="9125" spans="3:6" x14ac:dyDescent="0.2">
      <c r="C9125" s="294"/>
      <c r="D9125" s="295"/>
      <c r="E9125" s="296"/>
      <c r="F9125" s="297"/>
    </row>
    <row r="9126" spans="3:6" x14ac:dyDescent="0.2">
      <c r="C9126" s="294"/>
      <c r="D9126" s="295"/>
      <c r="E9126" s="296"/>
      <c r="F9126" s="297"/>
    </row>
    <row r="9127" spans="3:6" x14ac:dyDescent="0.2">
      <c r="C9127" s="294"/>
      <c r="D9127" s="295"/>
      <c r="E9127" s="296"/>
      <c r="F9127" s="297"/>
    </row>
    <row r="9128" spans="3:6" x14ac:dyDescent="0.2">
      <c r="C9128" s="294"/>
      <c r="D9128" s="295"/>
      <c r="E9128" s="296"/>
      <c r="F9128" s="297"/>
    </row>
    <row r="9129" spans="3:6" x14ac:dyDescent="0.2">
      <c r="C9129" s="294"/>
      <c r="D9129" s="295"/>
      <c r="E9129" s="296"/>
      <c r="F9129" s="297"/>
    </row>
    <row r="9130" spans="3:6" x14ac:dyDescent="0.2">
      <c r="C9130" s="294"/>
      <c r="D9130" s="295"/>
      <c r="E9130" s="296"/>
      <c r="F9130" s="297"/>
    </row>
    <row r="9131" spans="3:6" x14ac:dyDescent="0.2">
      <c r="C9131" s="294"/>
      <c r="D9131" s="295"/>
      <c r="E9131" s="296"/>
      <c r="F9131" s="297"/>
    </row>
    <row r="9132" spans="3:6" x14ac:dyDescent="0.2">
      <c r="C9132" s="294"/>
      <c r="D9132" s="295"/>
      <c r="E9132" s="296"/>
      <c r="F9132" s="297"/>
    </row>
    <row r="9133" spans="3:6" x14ac:dyDescent="0.2">
      <c r="C9133" s="294"/>
      <c r="D9133" s="295"/>
      <c r="E9133" s="296"/>
      <c r="F9133" s="297"/>
    </row>
    <row r="9134" spans="3:6" x14ac:dyDescent="0.2">
      <c r="C9134" s="294"/>
      <c r="D9134" s="295"/>
      <c r="E9134" s="296"/>
      <c r="F9134" s="297"/>
    </row>
    <row r="9135" spans="3:6" x14ac:dyDescent="0.2">
      <c r="C9135" s="294"/>
      <c r="D9135" s="295"/>
      <c r="E9135" s="296"/>
      <c r="F9135" s="297"/>
    </row>
    <row r="9136" spans="3:6" x14ac:dyDescent="0.2">
      <c r="C9136" s="294"/>
      <c r="D9136" s="295"/>
      <c r="E9136" s="296"/>
      <c r="F9136" s="297"/>
    </row>
    <row r="9137" spans="3:6" x14ac:dyDescent="0.2">
      <c r="C9137" s="294"/>
      <c r="D9137" s="295"/>
      <c r="E9137" s="296"/>
      <c r="F9137" s="297"/>
    </row>
    <row r="9138" spans="3:6" x14ac:dyDescent="0.2">
      <c r="C9138" s="294"/>
      <c r="D9138" s="295"/>
      <c r="E9138" s="296"/>
      <c r="F9138" s="297"/>
    </row>
    <row r="9139" spans="3:6" x14ac:dyDescent="0.2">
      <c r="C9139" s="294"/>
      <c r="D9139" s="295"/>
      <c r="E9139" s="296"/>
      <c r="F9139" s="297"/>
    </row>
    <row r="9140" spans="3:6" x14ac:dyDescent="0.2">
      <c r="C9140" s="294"/>
      <c r="D9140" s="295"/>
      <c r="E9140" s="296"/>
      <c r="F9140" s="297"/>
    </row>
    <row r="9141" spans="3:6" x14ac:dyDescent="0.2">
      <c r="C9141" s="294"/>
      <c r="D9141" s="295"/>
      <c r="E9141" s="296"/>
      <c r="F9141" s="297"/>
    </row>
    <row r="9142" spans="3:6" x14ac:dyDescent="0.2">
      <c r="C9142" s="294"/>
      <c r="D9142" s="295"/>
      <c r="E9142" s="296"/>
      <c r="F9142" s="297"/>
    </row>
    <row r="9143" spans="3:6" x14ac:dyDescent="0.2">
      <c r="C9143" s="294"/>
      <c r="D9143" s="295"/>
      <c r="E9143" s="296"/>
      <c r="F9143" s="297"/>
    </row>
    <row r="9144" spans="3:6" x14ac:dyDescent="0.2">
      <c r="C9144" s="294"/>
      <c r="D9144" s="295"/>
      <c r="E9144" s="296"/>
      <c r="F9144" s="297"/>
    </row>
    <row r="9145" spans="3:6" x14ac:dyDescent="0.2">
      <c r="C9145" s="294"/>
      <c r="D9145" s="295"/>
      <c r="E9145" s="296"/>
      <c r="F9145" s="297"/>
    </row>
    <row r="9146" spans="3:6" x14ac:dyDescent="0.2">
      <c r="C9146" s="294"/>
      <c r="D9146" s="295"/>
      <c r="E9146" s="296"/>
      <c r="F9146" s="297"/>
    </row>
    <row r="9147" spans="3:6" x14ac:dyDescent="0.2">
      <c r="C9147" s="294"/>
      <c r="D9147" s="295"/>
      <c r="E9147" s="296"/>
      <c r="F9147" s="297"/>
    </row>
    <row r="9148" spans="3:6" x14ac:dyDescent="0.2">
      <c r="C9148" s="294"/>
      <c r="D9148" s="295"/>
      <c r="E9148" s="296"/>
      <c r="F9148" s="297"/>
    </row>
    <row r="9149" spans="3:6" x14ac:dyDescent="0.2">
      <c r="C9149" s="294"/>
      <c r="D9149" s="295"/>
      <c r="E9149" s="296"/>
      <c r="F9149" s="297"/>
    </row>
    <row r="9150" spans="3:6" x14ac:dyDescent="0.2">
      <c r="C9150" s="294"/>
      <c r="D9150" s="295"/>
      <c r="E9150" s="296"/>
      <c r="F9150" s="297"/>
    </row>
    <row r="9151" spans="3:6" x14ac:dyDescent="0.2">
      <c r="C9151" s="294"/>
      <c r="D9151" s="295"/>
      <c r="E9151" s="296"/>
      <c r="F9151" s="297"/>
    </row>
    <row r="9152" spans="3:6" x14ac:dyDescent="0.2">
      <c r="C9152" s="294"/>
      <c r="D9152" s="295"/>
      <c r="E9152" s="296"/>
      <c r="F9152" s="297"/>
    </row>
    <row r="9153" spans="3:6" x14ac:dyDescent="0.2">
      <c r="C9153" s="294"/>
      <c r="D9153" s="295"/>
      <c r="E9153" s="296"/>
      <c r="F9153" s="297"/>
    </row>
    <row r="9154" spans="3:6" x14ac:dyDescent="0.2">
      <c r="C9154" s="294"/>
      <c r="D9154" s="295"/>
      <c r="E9154" s="296"/>
      <c r="F9154" s="297"/>
    </row>
    <row r="9155" spans="3:6" x14ac:dyDescent="0.2">
      <c r="C9155" s="294"/>
      <c r="D9155" s="295"/>
      <c r="E9155" s="296"/>
      <c r="F9155" s="297"/>
    </row>
    <row r="9156" spans="3:6" x14ac:dyDescent="0.2">
      <c r="C9156" s="294"/>
      <c r="D9156" s="295"/>
      <c r="E9156" s="296"/>
      <c r="F9156" s="297"/>
    </row>
    <row r="9157" spans="3:6" x14ac:dyDescent="0.2">
      <c r="C9157" s="294"/>
      <c r="D9157" s="295"/>
      <c r="E9157" s="296"/>
      <c r="F9157" s="297"/>
    </row>
    <row r="9158" spans="3:6" x14ac:dyDescent="0.2">
      <c r="C9158" s="294"/>
      <c r="D9158" s="295"/>
      <c r="E9158" s="296"/>
      <c r="F9158" s="297"/>
    </row>
    <row r="9159" spans="3:6" x14ac:dyDescent="0.2">
      <c r="C9159" s="294"/>
      <c r="D9159" s="295"/>
      <c r="E9159" s="296"/>
      <c r="F9159" s="297"/>
    </row>
    <row r="9160" spans="3:6" x14ac:dyDescent="0.2">
      <c r="C9160" s="294"/>
      <c r="D9160" s="295"/>
      <c r="E9160" s="296"/>
      <c r="F9160" s="297"/>
    </row>
    <row r="9161" spans="3:6" x14ac:dyDescent="0.2">
      <c r="C9161" s="294"/>
      <c r="D9161" s="295"/>
      <c r="E9161" s="296"/>
      <c r="F9161" s="297"/>
    </row>
    <row r="9162" spans="3:6" x14ac:dyDescent="0.2">
      <c r="C9162" s="294"/>
      <c r="D9162" s="295"/>
      <c r="E9162" s="296"/>
      <c r="F9162" s="297"/>
    </row>
    <row r="9163" spans="3:6" x14ac:dyDescent="0.2">
      <c r="C9163" s="294"/>
      <c r="D9163" s="295"/>
      <c r="E9163" s="296"/>
      <c r="F9163" s="297"/>
    </row>
    <row r="9164" spans="3:6" x14ac:dyDescent="0.2">
      <c r="C9164" s="294"/>
      <c r="D9164" s="295"/>
      <c r="E9164" s="296"/>
      <c r="F9164" s="297"/>
    </row>
    <row r="9165" spans="3:6" x14ac:dyDescent="0.2">
      <c r="C9165" s="294"/>
      <c r="D9165" s="295"/>
      <c r="E9165" s="296"/>
      <c r="F9165" s="297"/>
    </row>
    <row r="9166" spans="3:6" x14ac:dyDescent="0.2">
      <c r="C9166" s="294"/>
      <c r="D9166" s="295"/>
      <c r="E9166" s="296"/>
      <c r="F9166" s="297"/>
    </row>
    <row r="9167" spans="3:6" x14ac:dyDescent="0.2">
      <c r="C9167" s="294"/>
      <c r="D9167" s="295"/>
      <c r="E9167" s="296"/>
      <c r="F9167" s="297"/>
    </row>
    <row r="9168" spans="3:6" x14ac:dyDescent="0.2">
      <c r="C9168" s="294"/>
      <c r="D9168" s="295"/>
      <c r="E9168" s="296"/>
      <c r="F9168" s="297"/>
    </row>
    <row r="9169" spans="3:6" x14ac:dyDescent="0.2">
      <c r="C9169" s="294"/>
      <c r="D9169" s="295"/>
      <c r="E9169" s="296"/>
      <c r="F9169" s="297"/>
    </row>
    <row r="9170" spans="3:6" x14ac:dyDescent="0.2">
      <c r="C9170" s="294"/>
      <c r="D9170" s="295"/>
      <c r="E9170" s="296"/>
      <c r="F9170" s="297"/>
    </row>
    <row r="9171" spans="3:6" x14ac:dyDescent="0.2">
      <c r="C9171" s="294"/>
      <c r="D9171" s="295"/>
      <c r="E9171" s="296"/>
      <c r="F9171" s="297"/>
    </row>
    <row r="9172" spans="3:6" x14ac:dyDescent="0.2">
      <c r="C9172" s="294"/>
      <c r="D9172" s="295"/>
      <c r="E9172" s="296"/>
      <c r="F9172" s="297"/>
    </row>
    <row r="9173" spans="3:6" x14ac:dyDescent="0.2">
      <c r="C9173" s="294"/>
      <c r="D9173" s="295"/>
      <c r="E9173" s="296"/>
      <c r="F9173" s="297"/>
    </row>
    <row r="9174" spans="3:6" x14ac:dyDescent="0.2">
      <c r="C9174" s="294"/>
      <c r="D9174" s="295"/>
      <c r="E9174" s="296"/>
      <c r="F9174" s="297"/>
    </row>
    <row r="9175" spans="3:6" x14ac:dyDescent="0.2">
      <c r="C9175" s="294"/>
      <c r="D9175" s="295"/>
      <c r="E9175" s="296"/>
      <c r="F9175" s="297"/>
    </row>
    <row r="9176" spans="3:6" x14ac:dyDescent="0.2">
      <c r="C9176" s="294"/>
      <c r="D9176" s="295"/>
      <c r="E9176" s="296"/>
      <c r="F9176" s="297"/>
    </row>
    <row r="9177" spans="3:6" x14ac:dyDescent="0.2">
      <c r="C9177" s="294"/>
      <c r="D9177" s="295"/>
      <c r="E9177" s="296"/>
      <c r="F9177" s="297"/>
    </row>
    <row r="9178" spans="3:6" x14ac:dyDescent="0.2">
      <c r="C9178" s="294"/>
      <c r="D9178" s="295"/>
      <c r="E9178" s="296"/>
      <c r="F9178" s="297"/>
    </row>
    <row r="9179" spans="3:6" x14ac:dyDescent="0.2">
      <c r="C9179" s="294"/>
      <c r="D9179" s="295"/>
      <c r="E9179" s="296"/>
      <c r="F9179" s="297"/>
    </row>
    <row r="9180" spans="3:6" x14ac:dyDescent="0.2">
      <c r="C9180" s="294"/>
      <c r="D9180" s="295"/>
      <c r="E9180" s="296"/>
      <c r="F9180" s="297"/>
    </row>
    <row r="9181" spans="3:6" x14ac:dyDescent="0.2">
      <c r="C9181" s="294"/>
      <c r="D9181" s="295"/>
      <c r="E9181" s="296"/>
      <c r="F9181" s="297"/>
    </row>
    <row r="9182" spans="3:6" x14ac:dyDescent="0.2">
      <c r="C9182" s="294"/>
      <c r="D9182" s="295"/>
      <c r="E9182" s="296"/>
      <c r="F9182" s="297"/>
    </row>
    <row r="9183" spans="3:6" x14ac:dyDescent="0.2">
      <c r="C9183" s="294"/>
      <c r="D9183" s="295"/>
      <c r="E9183" s="296"/>
      <c r="F9183" s="297"/>
    </row>
    <row r="9184" spans="3:6" x14ac:dyDescent="0.2">
      <c r="C9184" s="294"/>
      <c r="D9184" s="295"/>
      <c r="E9184" s="296"/>
      <c r="F9184" s="297"/>
    </row>
    <row r="9185" spans="3:6" x14ac:dyDescent="0.2">
      <c r="C9185" s="294"/>
      <c r="D9185" s="295"/>
      <c r="E9185" s="296"/>
      <c r="F9185" s="297"/>
    </row>
    <row r="9186" spans="3:6" x14ac:dyDescent="0.2">
      <c r="C9186" s="294"/>
      <c r="D9186" s="295"/>
      <c r="E9186" s="296"/>
      <c r="F9186" s="297"/>
    </row>
    <row r="9187" spans="3:6" x14ac:dyDescent="0.2">
      <c r="C9187" s="294"/>
      <c r="D9187" s="295"/>
      <c r="E9187" s="296"/>
      <c r="F9187" s="297"/>
    </row>
    <row r="9188" spans="3:6" x14ac:dyDescent="0.2">
      <c r="C9188" s="294"/>
      <c r="D9188" s="295"/>
      <c r="E9188" s="296"/>
      <c r="F9188" s="297"/>
    </row>
    <row r="9189" spans="3:6" x14ac:dyDescent="0.2">
      <c r="C9189" s="294"/>
      <c r="D9189" s="295"/>
      <c r="E9189" s="296"/>
      <c r="F9189" s="297"/>
    </row>
    <row r="9190" spans="3:6" x14ac:dyDescent="0.2">
      <c r="C9190" s="294"/>
      <c r="D9190" s="295"/>
      <c r="E9190" s="296"/>
      <c r="F9190" s="297"/>
    </row>
    <row r="9191" spans="3:6" x14ac:dyDescent="0.2">
      <c r="C9191" s="294"/>
      <c r="D9191" s="295"/>
      <c r="E9191" s="296"/>
      <c r="F9191" s="297"/>
    </row>
    <row r="9192" spans="3:6" x14ac:dyDescent="0.2">
      <c r="C9192" s="294"/>
      <c r="D9192" s="295"/>
      <c r="E9192" s="296"/>
      <c r="F9192" s="297"/>
    </row>
    <row r="9193" spans="3:6" x14ac:dyDescent="0.2">
      <c r="C9193" s="294"/>
      <c r="D9193" s="295"/>
      <c r="E9193" s="296"/>
      <c r="F9193" s="297"/>
    </row>
    <row r="9194" spans="3:6" x14ac:dyDescent="0.2">
      <c r="C9194" s="294"/>
      <c r="D9194" s="295"/>
      <c r="E9194" s="296"/>
      <c r="F9194" s="297"/>
    </row>
    <row r="9195" spans="3:6" x14ac:dyDescent="0.2">
      <c r="C9195" s="294"/>
      <c r="D9195" s="295"/>
      <c r="E9195" s="296"/>
      <c r="F9195" s="297"/>
    </row>
    <row r="9196" spans="3:6" x14ac:dyDescent="0.2">
      <c r="C9196" s="294"/>
      <c r="D9196" s="295"/>
      <c r="E9196" s="296"/>
      <c r="F9196" s="297"/>
    </row>
    <row r="9197" spans="3:6" x14ac:dyDescent="0.2">
      <c r="C9197" s="294"/>
      <c r="D9197" s="295"/>
      <c r="E9197" s="296"/>
      <c r="F9197" s="297"/>
    </row>
    <row r="9198" spans="3:6" x14ac:dyDescent="0.2">
      <c r="C9198" s="294"/>
      <c r="D9198" s="295"/>
      <c r="E9198" s="296"/>
      <c r="F9198" s="297"/>
    </row>
    <row r="9199" spans="3:6" x14ac:dyDescent="0.2">
      <c r="C9199" s="294"/>
      <c r="D9199" s="295"/>
      <c r="E9199" s="296"/>
      <c r="F9199" s="297"/>
    </row>
    <row r="9200" spans="3:6" x14ac:dyDescent="0.2">
      <c r="C9200" s="294"/>
      <c r="D9200" s="295"/>
      <c r="E9200" s="296"/>
      <c r="F9200" s="297"/>
    </row>
    <row r="9201" spans="3:6" x14ac:dyDescent="0.2">
      <c r="C9201" s="294"/>
      <c r="D9201" s="295"/>
      <c r="E9201" s="296"/>
      <c r="F9201" s="297"/>
    </row>
    <row r="9202" spans="3:6" x14ac:dyDescent="0.2">
      <c r="C9202" s="294"/>
      <c r="D9202" s="295"/>
      <c r="E9202" s="296"/>
      <c r="F9202" s="297"/>
    </row>
    <row r="9203" spans="3:6" x14ac:dyDescent="0.2">
      <c r="C9203" s="294"/>
      <c r="D9203" s="295"/>
      <c r="E9203" s="296"/>
      <c r="F9203" s="297"/>
    </row>
    <row r="9204" spans="3:6" x14ac:dyDescent="0.2">
      <c r="C9204" s="294"/>
      <c r="D9204" s="295"/>
      <c r="E9204" s="296"/>
      <c r="F9204" s="297"/>
    </row>
    <row r="9205" spans="3:6" x14ac:dyDescent="0.2">
      <c r="C9205" s="294"/>
      <c r="D9205" s="295"/>
      <c r="E9205" s="296"/>
      <c r="F9205" s="297"/>
    </row>
    <row r="9206" spans="3:6" x14ac:dyDescent="0.2">
      <c r="C9206" s="294"/>
      <c r="D9206" s="295"/>
      <c r="E9206" s="296"/>
      <c r="F9206" s="297"/>
    </row>
    <row r="9207" spans="3:6" x14ac:dyDescent="0.2">
      <c r="C9207" s="294"/>
      <c r="D9207" s="295"/>
      <c r="E9207" s="296"/>
      <c r="F9207" s="297"/>
    </row>
    <row r="9208" spans="3:6" x14ac:dyDescent="0.2">
      <c r="C9208" s="294"/>
      <c r="D9208" s="295"/>
      <c r="E9208" s="296"/>
      <c r="F9208" s="297"/>
    </row>
    <row r="9209" spans="3:6" x14ac:dyDescent="0.2">
      <c r="C9209" s="294"/>
      <c r="D9209" s="295"/>
      <c r="E9209" s="296"/>
      <c r="F9209" s="297"/>
    </row>
    <row r="9210" spans="3:6" x14ac:dyDescent="0.2">
      <c r="C9210" s="294"/>
      <c r="D9210" s="295"/>
      <c r="E9210" s="296"/>
      <c r="F9210" s="297"/>
    </row>
    <row r="9211" spans="3:6" x14ac:dyDescent="0.2">
      <c r="C9211" s="294"/>
      <c r="D9211" s="295"/>
      <c r="E9211" s="296"/>
      <c r="F9211" s="297"/>
    </row>
    <row r="9212" spans="3:6" x14ac:dyDescent="0.2">
      <c r="C9212" s="294"/>
      <c r="D9212" s="295"/>
      <c r="E9212" s="296"/>
      <c r="F9212" s="297"/>
    </row>
    <row r="9213" spans="3:6" x14ac:dyDescent="0.2">
      <c r="C9213" s="294"/>
      <c r="D9213" s="295"/>
      <c r="E9213" s="296"/>
      <c r="F9213" s="297"/>
    </row>
    <row r="9214" spans="3:6" x14ac:dyDescent="0.2">
      <c r="C9214" s="294"/>
      <c r="D9214" s="295"/>
      <c r="E9214" s="296"/>
      <c r="F9214" s="297"/>
    </row>
    <row r="9215" spans="3:6" x14ac:dyDescent="0.2">
      <c r="C9215" s="294"/>
      <c r="D9215" s="295"/>
      <c r="E9215" s="296"/>
      <c r="F9215" s="297"/>
    </row>
    <row r="9216" spans="3:6" x14ac:dyDescent="0.2">
      <c r="C9216" s="294"/>
      <c r="D9216" s="295"/>
      <c r="E9216" s="296"/>
      <c r="F9216" s="297"/>
    </row>
    <row r="9217" spans="3:6" x14ac:dyDescent="0.2">
      <c r="C9217" s="294"/>
      <c r="D9217" s="295"/>
      <c r="E9217" s="296"/>
      <c r="F9217" s="297"/>
    </row>
    <row r="9218" spans="3:6" x14ac:dyDescent="0.2">
      <c r="C9218" s="294"/>
      <c r="D9218" s="295"/>
      <c r="E9218" s="296"/>
      <c r="F9218" s="297"/>
    </row>
    <row r="9219" spans="3:6" x14ac:dyDescent="0.2">
      <c r="C9219" s="294"/>
      <c r="D9219" s="295"/>
      <c r="E9219" s="296"/>
      <c r="F9219" s="297"/>
    </row>
    <row r="9220" spans="3:6" x14ac:dyDescent="0.2">
      <c r="C9220" s="294"/>
      <c r="D9220" s="295"/>
      <c r="E9220" s="296"/>
      <c r="F9220" s="297"/>
    </row>
    <row r="9221" spans="3:6" x14ac:dyDescent="0.2">
      <c r="C9221" s="294"/>
      <c r="D9221" s="295"/>
      <c r="E9221" s="296"/>
      <c r="F9221" s="297"/>
    </row>
    <row r="9222" spans="3:6" x14ac:dyDescent="0.2">
      <c r="C9222" s="294"/>
      <c r="D9222" s="295"/>
      <c r="E9222" s="296"/>
      <c r="F9222" s="297"/>
    </row>
    <row r="9223" spans="3:6" x14ac:dyDescent="0.2">
      <c r="C9223" s="294"/>
      <c r="D9223" s="295"/>
      <c r="E9223" s="296"/>
      <c r="F9223" s="297"/>
    </row>
    <row r="9224" spans="3:6" x14ac:dyDescent="0.2">
      <c r="C9224" s="294"/>
      <c r="D9224" s="295"/>
      <c r="E9224" s="296"/>
      <c r="F9224" s="297"/>
    </row>
    <row r="9225" spans="3:6" x14ac:dyDescent="0.2">
      <c r="C9225" s="294"/>
      <c r="D9225" s="295"/>
      <c r="E9225" s="296"/>
      <c r="F9225" s="297"/>
    </row>
    <row r="9226" spans="3:6" x14ac:dyDescent="0.2">
      <c r="C9226" s="294"/>
      <c r="D9226" s="295"/>
      <c r="E9226" s="296"/>
      <c r="F9226" s="297"/>
    </row>
    <row r="9227" spans="3:6" x14ac:dyDescent="0.2">
      <c r="C9227" s="294"/>
      <c r="D9227" s="295"/>
      <c r="E9227" s="296"/>
      <c r="F9227" s="297"/>
    </row>
    <row r="9228" spans="3:6" x14ac:dyDescent="0.2">
      <c r="C9228" s="294"/>
      <c r="D9228" s="295"/>
      <c r="E9228" s="296"/>
      <c r="F9228" s="297"/>
    </row>
    <row r="9229" spans="3:6" x14ac:dyDescent="0.2">
      <c r="C9229" s="294"/>
      <c r="D9229" s="295"/>
      <c r="E9229" s="296"/>
      <c r="F9229" s="297"/>
    </row>
    <row r="9230" spans="3:6" x14ac:dyDescent="0.2">
      <c r="C9230" s="294"/>
      <c r="D9230" s="295"/>
      <c r="E9230" s="296"/>
      <c r="F9230" s="297"/>
    </row>
    <row r="9231" spans="3:6" x14ac:dyDescent="0.2">
      <c r="C9231" s="294"/>
      <c r="D9231" s="295"/>
      <c r="E9231" s="296"/>
      <c r="F9231" s="297"/>
    </row>
    <row r="9232" spans="3:6" x14ac:dyDescent="0.2">
      <c r="C9232" s="294"/>
      <c r="D9232" s="295"/>
      <c r="E9232" s="296"/>
      <c r="F9232" s="297"/>
    </row>
    <row r="9233" spans="3:6" x14ac:dyDescent="0.2">
      <c r="C9233" s="294"/>
      <c r="D9233" s="295"/>
      <c r="E9233" s="296"/>
      <c r="F9233" s="297"/>
    </row>
    <row r="9234" spans="3:6" x14ac:dyDescent="0.2">
      <c r="C9234" s="294"/>
      <c r="D9234" s="295"/>
      <c r="E9234" s="296"/>
      <c r="F9234" s="297"/>
    </row>
    <row r="9235" spans="3:6" x14ac:dyDescent="0.2">
      <c r="C9235" s="294"/>
      <c r="D9235" s="295"/>
      <c r="E9235" s="296"/>
      <c r="F9235" s="297"/>
    </row>
    <row r="9236" spans="3:6" x14ac:dyDescent="0.2">
      <c r="C9236" s="294"/>
      <c r="D9236" s="295"/>
      <c r="E9236" s="296"/>
      <c r="F9236" s="297"/>
    </row>
    <row r="9237" spans="3:6" x14ac:dyDescent="0.2">
      <c r="C9237" s="294"/>
      <c r="D9237" s="295"/>
      <c r="E9237" s="296"/>
      <c r="F9237" s="297"/>
    </row>
    <row r="9238" spans="3:6" x14ac:dyDescent="0.2">
      <c r="C9238" s="294"/>
      <c r="D9238" s="295"/>
      <c r="E9238" s="296"/>
      <c r="F9238" s="297"/>
    </row>
    <row r="9239" spans="3:6" x14ac:dyDescent="0.2">
      <c r="C9239" s="294"/>
      <c r="D9239" s="295"/>
      <c r="E9239" s="296"/>
      <c r="F9239" s="297"/>
    </row>
    <row r="9240" spans="3:6" x14ac:dyDescent="0.2">
      <c r="C9240" s="294"/>
      <c r="D9240" s="295"/>
      <c r="E9240" s="296"/>
      <c r="F9240" s="297"/>
    </row>
    <row r="9241" spans="3:6" x14ac:dyDescent="0.2">
      <c r="C9241" s="294"/>
      <c r="D9241" s="295"/>
      <c r="E9241" s="296"/>
      <c r="F9241" s="297"/>
    </row>
    <row r="9242" spans="3:6" x14ac:dyDescent="0.2">
      <c r="C9242" s="294"/>
      <c r="D9242" s="295"/>
      <c r="E9242" s="296"/>
      <c r="F9242" s="297"/>
    </row>
    <row r="9243" spans="3:6" x14ac:dyDescent="0.2">
      <c r="C9243" s="294"/>
      <c r="D9243" s="295"/>
      <c r="E9243" s="296"/>
      <c r="F9243" s="297"/>
    </row>
    <row r="9244" spans="3:6" x14ac:dyDescent="0.2">
      <c r="C9244" s="294"/>
      <c r="D9244" s="295"/>
      <c r="E9244" s="296"/>
      <c r="F9244" s="297"/>
    </row>
    <row r="9245" spans="3:6" x14ac:dyDescent="0.2">
      <c r="C9245" s="294"/>
      <c r="D9245" s="295"/>
      <c r="E9245" s="296"/>
      <c r="F9245" s="297"/>
    </row>
    <row r="9246" spans="3:6" x14ac:dyDescent="0.2">
      <c r="C9246" s="294"/>
      <c r="D9246" s="295"/>
      <c r="E9246" s="296"/>
      <c r="F9246" s="297"/>
    </row>
    <row r="9247" spans="3:6" x14ac:dyDescent="0.2">
      <c r="C9247" s="294"/>
      <c r="D9247" s="295"/>
      <c r="E9247" s="296"/>
      <c r="F9247" s="297"/>
    </row>
    <row r="9248" spans="3:6" x14ac:dyDescent="0.2">
      <c r="C9248" s="294"/>
      <c r="D9248" s="295"/>
      <c r="E9248" s="296"/>
      <c r="F9248" s="297"/>
    </row>
    <row r="9249" spans="3:6" x14ac:dyDescent="0.2">
      <c r="C9249" s="294"/>
      <c r="D9249" s="295"/>
      <c r="E9249" s="296"/>
      <c r="F9249" s="297"/>
    </row>
    <row r="9250" spans="3:6" x14ac:dyDescent="0.2">
      <c r="C9250" s="294"/>
      <c r="D9250" s="295"/>
      <c r="E9250" s="296"/>
      <c r="F9250" s="297"/>
    </row>
    <row r="9251" spans="3:6" x14ac:dyDescent="0.2">
      <c r="C9251" s="294"/>
      <c r="D9251" s="295"/>
      <c r="E9251" s="296"/>
      <c r="F9251" s="297"/>
    </row>
    <row r="9252" spans="3:6" x14ac:dyDescent="0.2">
      <c r="C9252" s="294"/>
      <c r="D9252" s="295"/>
      <c r="E9252" s="296"/>
      <c r="F9252" s="297"/>
    </row>
    <row r="9253" spans="3:6" x14ac:dyDescent="0.2">
      <c r="C9253" s="294"/>
      <c r="D9253" s="295"/>
      <c r="E9253" s="296"/>
      <c r="F9253" s="297"/>
    </row>
    <row r="9254" spans="3:6" x14ac:dyDescent="0.2">
      <c r="C9254" s="294"/>
      <c r="D9254" s="295"/>
      <c r="E9254" s="296"/>
      <c r="F9254" s="297"/>
    </row>
    <row r="9255" spans="3:6" x14ac:dyDescent="0.2">
      <c r="C9255" s="294"/>
      <c r="D9255" s="295"/>
      <c r="E9255" s="296"/>
      <c r="F9255" s="297"/>
    </row>
    <row r="9256" spans="3:6" x14ac:dyDescent="0.2">
      <c r="C9256" s="294"/>
      <c r="D9256" s="295"/>
      <c r="E9256" s="296"/>
      <c r="F9256" s="297"/>
    </row>
    <row r="9257" spans="3:6" x14ac:dyDescent="0.2">
      <c r="C9257" s="294"/>
      <c r="D9257" s="295"/>
      <c r="E9257" s="296"/>
      <c r="F9257" s="297"/>
    </row>
    <row r="9258" spans="3:6" x14ac:dyDescent="0.2">
      <c r="C9258" s="294"/>
      <c r="D9258" s="295"/>
      <c r="E9258" s="296"/>
      <c r="F9258" s="297"/>
    </row>
    <row r="9259" spans="3:6" x14ac:dyDescent="0.2">
      <c r="C9259" s="294"/>
      <c r="D9259" s="295"/>
      <c r="E9259" s="296"/>
      <c r="F9259" s="297"/>
    </row>
    <row r="9260" spans="3:6" x14ac:dyDescent="0.2">
      <c r="C9260" s="294"/>
      <c r="D9260" s="295"/>
      <c r="E9260" s="296"/>
      <c r="F9260" s="297"/>
    </row>
    <row r="9261" spans="3:6" x14ac:dyDescent="0.2">
      <c r="C9261" s="294"/>
      <c r="D9261" s="295"/>
      <c r="E9261" s="296"/>
      <c r="F9261" s="297"/>
    </row>
    <row r="9262" spans="3:6" x14ac:dyDescent="0.2">
      <c r="C9262" s="294"/>
      <c r="D9262" s="295"/>
      <c r="E9262" s="296"/>
      <c r="F9262" s="297"/>
    </row>
    <row r="9263" spans="3:6" x14ac:dyDescent="0.2">
      <c r="C9263" s="294"/>
      <c r="D9263" s="295"/>
      <c r="E9263" s="296"/>
      <c r="F9263" s="297"/>
    </row>
    <row r="9264" spans="3:6" x14ac:dyDescent="0.2">
      <c r="C9264" s="294"/>
      <c r="D9264" s="295"/>
      <c r="E9264" s="296"/>
      <c r="F9264" s="297"/>
    </row>
    <row r="9265" spans="3:6" x14ac:dyDescent="0.2">
      <c r="C9265" s="294"/>
      <c r="D9265" s="295"/>
      <c r="E9265" s="296"/>
      <c r="F9265" s="297"/>
    </row>
    <row r="9266" spans="3:6" x14ac:dyDescent="0.2">
      <c r="C9266" s="294"/>
      <c r="D9266" s="295"/>
      <c r="E9266" s="296"/>
      <c r="F9266" s="297"/>
    </row>
    <row r="9267" spans="3:6" x14ac:dyDescent="0.2">
      <c r="C9267" s="294"/>
      <c r="D9267" s="295"/>
      <c r="E9267" s="296"/>
      <c r="F9267" s="297"/>
    </row>
    <row r="9268" spans="3:6" x14ac:dyDescent="0.2">
      <c r="C9268" s="294"/>
      <c r="D9268" s="295"/>
      <c r="E9268" s="296"/>
      <c r="F9268" s="297"/>
    </row>
    <row r="9269" spans="3:6" x14ac:dyDescent="0.2">
      <c r="C9269" s="294"/>
      <c r="D9269" s="295"/>
      <c r="E9269" s="296"/>
      <c r="F9269" s="297"/>
    </row>
    <row r="9270" spans="3:6" x14ac:dyDescent="0.2">
      <c r="C9270" s="294"/>
      <c r="D9270" s="295"/>
      <c r="E9270" s="296"/>
      <c r="F9270" s="297"/>
    </row>
    <row r="9271" spans="3:6" x14ac:dyDescent="0.2">
      <c r="C9271" s="294"/>
      <c r="D9271" s="295"/>
      <c r="E9271" s="296"/>
      <c r="F9271" s="297"/>
    </row>
    <row r="9272" spans="3:6" x14ac:dyDescent="0.2">
      <c r="C9272" s="294"/>
      <c r="D9272" s="295"/>
      <c r="E9272" s="296"/>
      <c r="F9272" s="297"/>
    </row>
    <row r="9273" spans="3:6" x14ac:dyDescent="0.2">
      <c r="C9273" s="294"/>
      <c r="D9273" s="295"/>
      <c r="E9273" s="296"/>
      <c r="F9273" s="297"/>
    </row>
    <row r="9274" spans="3:6" x14ac:dyDescent="0.2">
      <c r="C9274" s="294"/>
      <c r="D9274" s="295"/>
      <c r="E9274" s="296"/>
      <c r="F9274" s="297"/>
    </row>
    <row r="9275" spans="3:6" x14ac:dyDescent="0.2">
      <c r="C9275" s="294"/>
      <c r="D9275" s="295"/>
      <c r="E9275" s="296"/>
      <c r="F9275" s="297"/>
    </row>
    <row r="9276" spans="3:6" x14ac:dyDescent="0.2">
      <c r="C9276" s="294"/>
      <c r="D9276" s="295"/>
      <c r="E9276" s="296"/>
      <c r="F9276" s="297"/>
    </row>
    <row r="9277" spans="3:6" x14ac:dyDescent="0.2">
      <c r="C9277" s="294"/>
      <c r="D9277" s="295"/>
      <c r="E9277" s="296"/>
      <c r="F9277" s="297"/>
    </row>
    <row r="9278" spans="3:6" x14ac:dyDescent="0.2">
      <c r="C9278" s="294"/>
      <c r="D9278" s="295"/>
      <c r="E9278" s="296"/>
      <c r="F9278" s="297"/>
    </row>
    <row r="9279" spans="3:6" x14ac:dyDescent="0.2">
      <c r="C9279" s="294"/>
      <c r="D9279" s="295"/>
      <c r="E9279" s="296"/>
      <c r="F9279" s="297"/>
    </row>
    <row r="9280" spans="3:6" x14ac:dyDescent="0.2">
      <c r="C9280" s="294"/>
      <c r="D9280" s="295"/>
      <c r="E9280" s="296"/>
      <c r="F9280" s="297"/>
    </row>
    <row r="9281" spans="3:6" x14ac:dyDescent="0.2">
      <c r="C9281" s="294"/>
      <c r="D9281" s="295"/>
      <c r="E9281" s="296"/>
      <c r="F9281" s="297"/>
    </row>
    <row r="9282" spans="3:6" x14ac:dyDescent="0.2">
      <c r="C9282" s="294"/>
      <c r="D9282" s="295"/>
      <c r="E9282" s="296"/>
      <c r="F9282" s="297"/>
    </row>
    <row r="9283" spans="3:6" x14ac:dyDescent="0.2">
      <c r="C9283" s="294"/>
      <c r="D9283" s="295"/>
      <c r="E9283" s="296"/>
      <c r="F9283" s="297"/>
    </row>
    <row r="9284" spans="3:6" x14ac:dyDescent="0.2">
      <c r="C9284" s="294"/>
      <c r="D9284" s="295"/>
      <c r="E9284" s="296"/>
      <c r="F9284" s="297"/>
    </row>
    <row r="9285" spans="3:6" x14ac:dyDescent="0.2">
      <c r="C9285" s="294"/>
      <c r="D9285" s="295"/>
      <c r="E9285" s="296"/>
      <c r="F9285" s="297"/>
    </row>
    <row r="9286" spans="3:6" x14ac:dyDescent="0.2">
      <c r="C9286" s="294"/>
      <c r="D9286" s="295"/>
      <c r="E9286" s="296"/>
      <c r="F9286" s="297"/>
    </row>
    <row r="9287" spans="3:6" x14ac:dyDescent="0.2">
      <c r="C9287" s="294"/>
      <c r="D9287" s="295"/>
      <c r="E9287" s="296"/>
      <c r="F9287" s="297"/>
    </row>
    <row r="9288" spans="3:6" x14ac:dyDescent="0.2">
      <c r="C9288" s="294"/>
      <c r="D9288" s="295"/>
      <c r="E9288" s="296"/>
      <c r="F9288" s="297"/>
    </row>
    <row r="9289" spans="3:6" x14ac:dyDescent="0.2">
      <c r="C9289" s="294"/>
      <c r="D9289" s="295"/>
      <c r="E9289" s="296"/>
      <c r="F9289" s="297"/>
    </row>
    <row r="9290" spans="3:6" x14ac:dyDescent="0.2">
      <c r="C9290" s="294"/>
      <c r="D9290" s="295"/>
      <c r="E9290" s="296"/>
      <c r="F9290" s="297"/>
    </row>
    <row r="9291" spans="3:6" x14ac:dyDescent="0.2">
      <c r="C9291" s="294"/>
      <c r="D9291" s="295"/>
      <c r="E9291" s="296"/>
      <c r="F9291" s="297"/>
    </row>
    <row r="9292" spans="3:6" x14ac:dyDescent="0.2">
      <c r="C9292" s="294"/>
      <c r="D9292" s="295"/>
      <c r="E9292" s="296"/>
      <c r="F9292" s="297"/>
    </row>
    <row r="9293" spans="3:6" x14ac:dyDescent="0.2">
      <c r="C9293" s="294"/>
      <c r="D9293" s="295"/>
      <c r="E9293" s="296"/>
      <c r="F9293" s="297"/>
    </row>
    <row r="9294" spans="3:6" x14ac:dyDescent="0.2">
      <c r="C9294" s="294"/>
      <c r="D9294" s="295"/>
      <c r="E9294" s="296"/>
      <c r="F9294" s="297"/>
    </row>
    <row r="9295" spans="3:6" x14ac:dyDescent="0.2">
      <c r="C9295" s="294"/>
      <c r="D9295" s="295"/>
      <c r="E9295" s="296"/>
      <c r="F9295" s="297"/>
    </row>
    <row r="9296" spans="3:6" x14ac:dyDescent="0.2">
      <c r="C9296" s="294"/>
      <c r="D9296" s="295"/>
      <c r="E9296" s="296"/>
      <c r="F9296" s="297"/>
    </row>
    <row r="9297" spans="3:6" x14ac:dyDescent="0.2">
      <c r="C9297" s="294"/>
      <c r="D9297" s="295"/>
      <c r="E9297" s="296"/>
      <c r="F9297" s="297"/>
    </row>
    <row r="9298" spans="3:6" x14ac:dyDescent="0.2">
      <c r="C9298" s="294"/>
      <c r="D9298" s="295"/>
      <c r="E9298" s="296"/>
      <c r="F9298" s="297"/>
    </row>
    <row r="9299" spans="3:6" x14ac:dyDescent="0.2">
      <c r="C9299" s="294"/>
      <c r="D9299" s="295"/>
      <c r="E9299" s="296"/>
      <c r="F9299" s="297"/>
    </row>
    <row r="9300" spans="3:6" x14ac:dyDescent="0.2">
      <c r="C9300" s="294"/>
      <c r="D9300" s="295"/>
      <c r="E9300" s="296"/>
      <c r="F9300" s="297"/>
    </row>
    <row r="9301" spans="3:6" x14ac:dyDescent="0.2">
      <c r="C9301" s="294"/>
      <c r="D9301" s="295"/>
      <c r="E9301" s="296"/>
      <c r="F9301" s="297"/>
    </row>
    <row r="9302" spans="3:6" x14ac:dyDescent="0.2">
      <c r="C9302" s="294"/>
      <c r="D9302" s="295"/>
      <c r="E9302" s="296"/>
      <c r="F9302" s="297"/>
    </row>
    <row r="9303" spans="3:6" x14ac:dyDescent="0.2">
      <c r="C9303" s="294"/>
      <c r="D9303" s="295"/>
      <c r="E9303" s="296"/>
      <c r="F9303" s="297"/>
    </row>
    <row r="9304" spans="3:6" x14ac:dyDescent="0.2">
      <c r="C9304" s="294"/>
      <c r="D9304" s="295"/>
      <c r="E9304" s="296"/>
      <c r="F9304" s="297"/>
    </row>
    <row r="9305" spans="3:6" x14ac:dyDescent="0.2">
      <c r="C9305" s="294"/>
      <c r="D9305" s="295"/>
      <c r="E9305" s="296"/>
      <c r="F9305" s="297"/>
    </row>
    <row r="9306" spans="3:6" x14ac:dyDescent="0.2">
      <c r="C9306" s="294"/>
      <c r="D9306" s="295"/>
      <c r="E9306" s="296"/>
      <c r="F9306" s="297"/>
    </row>
    <row r="9307" spans="3:6" x14ac:dyDescent="0.2">
      <c r="C9307" s="294"/>
      <c r="D9307" s="295"/>
      <c r="E9307" s="296"/>
      <c r="F9307" s="297"/>
    </row>
    <row r="9308" spans="3:6" x14ac:dyDescent="0.2">
      <c r="C9308" s="294"/>
      <c r="D9308" s="295"/>
      <c r="E9308" s="296"/>
      <c r="F9308" s="297"/>
    </row>
    <row r="9309" spans="3:6" x14ac:dyDescent="0.2">
      <c r="C9309" s="294"/>
      <c r="D9309" s="295"/>
      <c r="E9309" s="296"/>
      <c r="F9309" s="297"/>
    </row>
    <row r="9310" spans="3:6" x14ac:dyDescent="0.2">
      <c r="C9310" s="294"/>
      <c r="D9310" s="295"/>
      <c r="E9310" s="296"/>
      <c r="F9310" s="297"/>
    </row>
    <row r="9311" spans="3:6" x14ac:dyDescent="0.2">
      <c r="C9311" s="294"/>
      <c r="D9311" s="295"/>
      <c r="E9311" s="296"/>
      <c r="F9311" s="297"/>
    </row>
    <row r="9312" spans="3:6" x14ac:dyDescent="0.2">
      <c r="C9312" s="294"/>
      <c r="D9312" s="295"/>
      <c r="E9312" s="296"/>
      <c r="F9312" s="297"/>
    </row>
    <row r="9313" spans="3:6" x14ac:dyDescent="0.2">
      <c r="C9313" s="294"/>
      <c r="D9313" s="295"/>
      <c r="E9313" s="296"/>
      <c r="F9313" s="297"/>
    </row>
    <row r="9314" spans="3:6" x14ac:dyDescent="0.2">
      <c r="C9314" s="294"/>
      <c r="D9314" s="295"/>
      <c r="E9314" s="296"/>
      <c r="F9314" s="297"/>
    </row>
    <row r="9315" spans="3:6" x14ac:dyDescent="0.2">
      <c r="C9315" s="294"/>
      <c r="D9315" s="295"/>
      <c r="E9315" s="296"/>
      <c r="F9315" s="297"/>
    </row>
    <row r="9316" spans="3:6" x14ac:dyDescent="0.2">
      <c r="C9316" s="294"/>
      <c r="D9316" s="295"/>
      <c r="E9316" s="296"/>
      <c r="F9316" s="297"/>
    </row>
    <row r="9317" spans="3:6" x14ac:dyDescent="0.2">
      <c r="C9317" s="294"/>
      <c r="D9317" s="295"/>
      <c r="E9317" s="296"/>
      <c r="F9317" s="297"/>
    </row>
    <row r="9318" spans="3:6" x14ac:dyDescent="0.2">
      <c r="C9318" s="294"/>
      <c r="D9318" s="295"/>
      <c r="E9318" s="296"/>
      <c r="F9318" s="297"/>
    </row>
    <row r="9319" spans="3:6" x14ac:dyDescent="0.2">
      <c r="C9319" s="294"/>
      <c r="D9319" s="295"/>
      <c r="E9319" s="296"/>
      <c r="F9319" s="297"/>
    </row>
    <row r="9320" spans="3:6" x14ac:dyDescent="0.2">
      <c r="C9320" s="294"/>
      <c r="D9320" s="295"/>
      <c r="E9320" s="296"/>
      <c r="F9320" s="297"/>
    </row>
    <row r="9321" spans="3:6" x14ac:dyDescent="0.2">
      <c r="C9321" s="294"/>
      <c r="D9321" s="295"/>
      <c r="E9321" s="296"/>
      <c r="F9321" s="297"/>
    </row>
    <row r="9322" spans="3:6" x14ac:dyDescent="0.2">
      <c r="C9322" s="294"/>
      <c r="D9322" s="295"/>
      <c r="E9322" s="296"/>
      <c r="F9322" s="297"/>
    </row>
    <row r="9323" spans="3:6" x14ac:dyDescent="0.2">
      <c r="C9323" s="294"/>
      <c r="D9323" s="295"/>
      <c r="E9323" s="296"/>
      <c r="F9323" s="297"/>
    </row>
    <row r="9324" spans="3:6" x14ac:dyDescent="0.2">
      <c r="C9324" s="294"/>
      <c r="D9324" s="295"/>
      <c r="E9324" s="296"/>
      <c r="F9324" s="297"/>
    </row>
    <row r="9325" spans="3:6" x14ac:dyDescent="0.2">
      <c r="C9325" s="294"/>
      <c r="D9325" s="295"/>
      <c r="E9325" s="296"/>
      <c r="F9325" s="297"/>
    </row>
    <row r="9326" spans="3:6" x14ac:dyDescent="0.2">
      <c r="C9326" s="294"/>
      <c r="D9326" s="295"/>
      <c r="E9326" s="296"/>
      <c r="F9326" s="297"/>
    </row>
    <row r="9327" spans="3:6" x14ac:dyDescent="0.2">
      <c r="C9327" s="294"/>
      <c r="D9327" s="295"/>
      <c r="E9327" s="296"/>
      <c r="F9327" s="297"/>
    </row>
    <row r="9328" spans="3:6" x14ac:dyDescent="0.2">
      <c r="C9328" s="294"/>
      <c r="D9328" s="295"/>
      <c r="E9328" s="296"/>
      <c r="F9328" s="297"/>
    </row>
    <row r="9329" spans="3:6" x14ac:dyDescent="0.2">
      <c r="C9329" s="294"/>
      <c r="D9329" s="295"/>
      <c r="E9329" s="296"/>
      <c r="F9329" s="297"/>
    </row>
    <row r="9330" spans="3:6" x14ac:dyDescent="0.2">
      <c r="C9330" s="294"/>
      <c r="D9330" s="295"/>
      <c r="E9330" s="296"/>
      <c r="F9330" s="297"/>
    </row>
    <row r="9331" spans="3:6" x14ac:dyDescent="0.2">
      <c r="C9331" s="294"/>
      <c r="D9331" s="295"/>
      <c r="E9331" s="296"/>
      <c r="F9331" s="297"/>
    </row>
    <row r="9332" spans="3:6" x14ac:dyDescent="0.2">
      <c r="C9332" s="294"/>
      <c r="D9332" s="295"/>
      <c r="E9332" s="296"/>
      <c r="F9332" s="297"/>
    </row>
    <row r="9333" spans="3:6" x14ac:dyDescent="0.2">
      <c r="C9333" s="294"/>
      <c r="D9333" s="295"/>
      <c r="E9333" s="296"/>
      <c r="F9333" s="297"/>
    </row>
    <row r="9334" spans="3:6" x14ac:dyDescent="0.2">
      <c r="C9334" s="294"/>
      <c r="D9334" s="295"/>
      <c r="E9334" s="296"/>
      <c r="F9334" s="297"/>
    </row>
    <row r="9335" spans="3:6" x14ac:dyDescent="0.2">
      <c r="C9335" s="294"/>
      <c r="D9335" s="295"/>
      <c r="E9335" s="296"/>
      <c r="F9335" s="297"/>
    </row>
    <row r="9336" spans="3:6" x14ac:dyDescent="0.2">
      <c r="C9336" s="294"/>
      <c r="D9336" s="295"/>
      <c r="E9336" s="296"/>
      <c r="F9336" s="297"/>
    </row>
    <row r="9337" spans="3:6" x14ac:dyDescent="0.2">
      <c r="C9337" s="294"/>
      <c r="D9337" s="295"/>
      <c r="E9337" s="296"/>
      <c r="F9337" s="297"/>
    </row>
    <row r="9338" spans="3:6" x14ac:dyDescent="0.2">
      <c r="C9338" s="294"/>
      <c r="D9338" s="295"/>
      <c r="E9338" s="296"/>
      <c r="F9338" s="297"/>
    </row>
    <row r="9339" spans="3:6" x14ac:dyDescent="0.2">
      <c r="C9339" s="294"/>
      <c r="D9339" s="295"/>
      <c r="E9339" s="296"/>
      <c r="F9339" s="297"/>
    </row>
    <row r="9340" spans="3:6" x14ac:dyDescent="0.2">
      <c r="C9340" s="294"/>
      <c r="D9340" s="295"/>
      <c r="E9340" s="296"/>
      <c r="F9340" s="297"/>
    </row>
    <row r="9341" spans="3:6" x14ac:dyDescent="0.2">
      <c r="C9341" s="294"/>
      <c r="D9341" s="295"/>
      <c r="E9341" s="296"/>
      <c r="F9341" s="297"/>
    </row>
    <row r="9342" spans="3:6" x14ac:dyDescent="0.2">
      <c r="C9342" s="294"/>
      <c r="D9342" s="295"/>
      <c r="E9342" s="296"/>
      <c r="F9342" s="297"/>
    </row>
    <row r="9343" spans="3:6" x14ac:dyDescent="0.2">
      <c r="C9343" s="294"/>
      <c r="D9343" s="295"/>
      <c r="E9343" s="296"/>
      <c r="F9343" s="297"/>
    </row>
    <row r="9344" spans="3:6" x14ac:dyDescent="0.2">
      <c r="C9344" s="294"/>
      <c r="D9344" s="295"/>
      <c r="E9344" s="296"/>
      <c r="F9344" s="297"/>
    </row>
    <row r="9345" spans="3:6" x14ac:dyDescent="0.2">
      <c r="C9345" s="294"/>
      <c r="D9345" s="295"/>
      <c r="E9345" s="296"/>
      <c r="F9345" s="297"/>
    </row>
    <row r="9346" spans="3:6" x14ac:dyDescent="0.2">
      <c r="C9346" s="294"/>
      <c r="D9346" s="295"/>
      <c r="E9346" s="296"/>
      <c r="F9346" s="297"/>
    </row>
    <row r="9347" spans="3:6" x14ac:dyDescent="0.2">
      <c r="C9347" s="294"/>
      <c r="D9347" s="295"/>
      <c r="E9347" s="296"/>
      <c r="F9347" s="297"/>
    </row>
    <row r="9348" spans="3:6" x14ac:dyDescent="0.2">
      <c r="C9348" s="294"/>
      <c r="D9348" s="295"/>
      <c r="E9348" s="296"/>
      <c r="F9348" s="297"/>
    </row>
    <row r="9349" spans="3:6" x14ac:dyDescent="0.2">
      <c r="C9349" s="294"/>
      <c r="D9349" s="295"/>
      <c r="E9349" s="296"/>
      <c r="F9349" s="297"/>
    </row>
    <row r="9350" spans="3:6" x14ac:dyDescent="0.2">
      <c r="C9350" s="294"/>
      <c r="D9350" s="295"/>
      <c r="E9350" s="296"/>
      <c r="F9350" s="297"/>
    </row>
    <row r="9351" spans="3:6" x14ac:dyDescent="0.2">
      <c r="C9351" s="294"/>
      <c r="D9351" s="295"/>
      <c r="E9351" s="296"/>
      <c r="F9351" s="297"/>
    </row>
    <row r="9352" spans="3:6" x14ac:dyDescent="0.2">
      <c r="C9352" s="294"/>
      <c r="D9352" s="295"/>
      <c r="E9352" s="296"/>
      <c r="F9352" s="297"/>
    </row>
    <row r="9353" spans="3:6" x14ac:dyDescent="0.2">
      <c r="C9353" s="294"/>
      <c r="D9353" s="295"/>
      <c r="E9353" s="296"/>
      <c r="F9353" s="297"/>
    </row>
    <row r="9354" spans="3:6" x14ac:dyDescent="0.2">
      <c r="C9354" s="294"/>
      <c r="D9354" s="295"/>
      <c r="E9354" s="296"/>
      <c r="F9354" s="297"/>
    </row>
    <row r="9355" spans="3:6" x14ac:dyDescent="0.2">
      <c r="C9355" s="294"/>
      <c r="D9355" s="295"/>
      <c r="E9355" s="296"/>
      <c r="F9355" s="297"/>
    </row>
    <row r="9356" spans="3:6" x14ac:dyDescent="0.2">
      <c r="C9356" s="294"/>
      <c r="D9356" s="295"/>
      <c r="E9356" s="296"/>
      <c r="F9356" s="297"/>
    </row>
    <row r="9357" spans="3:6" x14ac:dyDescent="0.2">
      <c r="C9357" s="294"/>
      <c r="D9357" s="295"/>
      <c r="E9357" s="296"/>
      <c r="F9357" s="297"/>
    </row>
    <row r="9358" spans="3:6" x14ac:dyDescent="0.2">
      <c r="C9358" s="294"/>
      <c r="D9358" s="295"/>
      <c r="E9358" s="296"/>
      <c r="F9358" s="297"/>
    </row>
    <row r="9359" spans="3:6" x14ac:dyDescent="0.2">
      <c r="C9359" s="294"/>
      <c r="D9359" s="295"/>
      <c r="E9359" s="296"/>
      <c r="F9359" s="297"/>
    </row>
    <row r="9360" spans="3:6" x14ac:dyDescent="0.2">
      <c r="C9360" s="294"/>
      <c r="D9360" s="295"/>
      <c r="E9360" s="296"/>
      <c r="F9360" s="297"/>
    </row>
    <row r="9361" spans="3:6" x14ac:dyDescent="0.2">
      <c r="C9361" s="294"/>
      <c r="D9361" s="295"/>
      <c r="E9361" s="296"/>
      <c r="F9361" s="297"/>
    </row>
    <row r="9362" spans="3:6" x14ac:dyDescent="0.2">
      <c r="C9362" s="294"/>
      <c r="D9362" s="295"/>
      <c r="E9362" s="296"/>
      <c r="F9362" s="297"/>
    </row>
    <row r="9363" spans="3:6" x14ac:dyDescent="0.2">
      <c r="C9363" s="294"/>
      <c r="D9363" s="295"/>
      <c r="E9363" s="296"/>
      <c r="F9363" s="297"/>
    </row>
    <row r="9364" spans="3:6" x14ac:dyDescent="0.2">
      <c r="C9364" s="294"/>
      <c r="D9364" s="295"/>
      <c r="E9364" s="296"/>
      <c r="F9364" s="297"/>
    </row>
    <row r="9365" spans="3:6" x14ac:dyDescent="0.2">
      <c r="C9365" s="294"/>
      <c r="D9365" s="295"/>
      <c r="E9365" s="296"/>
      <c r="F9365" s="297"/>
    </row>
    <row r="9366" spans="3:6" x14ac:dyDescent="0.2">
      <c r="C9366" s="294"/>
      <c r="D9366" s="295"/>
      <c r="E9366" s="296"/>
      <c r="F9366" s="297"/>
    </row>
    <row r="9367" spans="3:6" x14ac:dyDescent="0.2">
      <c r="C9367" s="294"/>
      <c r="D9367" s="295"/>
      <c r="E9367" s="296"/>
      <c r="F9367" s="297"/>
    </row>
    <row r="9368" spans="3:6" x14ac:dyDescent="0.2">
      <c r="C9368" s="294"/>
      <c r="D9368" s="295"/>
      <c r="E9368" s="296"/>
      <c r="F9368" s="297"/>
    </row>
    <row r="9369" spans="3:6" x14ac:dyDescent="0.2">
      <c r="C9369" s="294"/>
      <c r="D9369" s="295"/>
      <c r="E9369" s="296"/>
      <c r="F9369" s="297"/>
    </row>
    <row r="9370" spans="3:6" x14ac:dyDescent="0.2">
      <c r="C9370" s="294"/>
      <c r="D9370" s="295"/>
      <c r="E9370" s="296"/>
      <c r="F9370" s="297"/>
    </row>
    <row r="9371" spans="3:6" x14ac:dyDescent="0.2">
      <c r="C9371" s="294"/>
      <c r="D9371" s="295"/>
      <c r="E9371" s="296"/>
      <c r="F9371" s="297"/>
    </row>
    <row r="9372" spans="3:6" x14ac:dyDescent="0.2">
      <c r="C9372" s="294"/>
      <c r="D9372" s="295"/>
      <c r="E9372" s="296"/>
      <c r="F9372" s="297"/>
    </row>
    <row r="9373" spans="3:6" x14ac:dyDescent="0.2">
      <c r="C9373" s="294"/>
      <c r="D9373" s="295"/>
      <c r="E9373" s="296"/>
      <c r="F9373" s="297"/>
    </row>
    <row r="9374" spans="3:6" x14ac:dyDescent="0.2">
      <c r="C9374" s="294"/>
      <c r="D9374" s="295"/>
      <c r="E9374" s="296"/>
      <c r="F9374" s="297"/>
    </row>
    <row r="9375" spans="3:6" x14ac:dyDescent="0.2">
      <c r="C9375" s="294"/>
      <c r="D9375" s="295"/>
      <c r="E9375" s="296"/>
      <c r="F9375" s="297"/>
    </row>
    <row r="9376" spans="3:6" x14ac:dyDescent="0.2">
      <c r="C9376" s="294"/>
      <c r="D9376" s="295"/>
      <c r="E9376" s="296"/>
      <c r="F9376" s="297"/>
    </row>
    <row r="9377" spans="3:6" x14ac:dyDescent="0.2">
      <c r="C9377" s="294"/>
      <c r="D9377" s="295"/>
      <c r="E9377" s="296"/>
      <c r="F9377" s="297"/>
    </row>
    <row r="9378" spans="3:6" x14ac:dyDescent="0.2">
      <c r="C9378" s="294"/>
      <c r="D9378" s="295"/>
      <c r="E9378" s="296"/>
      <c r="F9378" s="297"/>
    </row>
    <row r="9379" spans="3:6" x14ac:dyDescent="0.2">
      <c r="C9379" s="294"/>
      <c r="D9379" s="295"/>
      <c r="E9379" s="296"/>
      <c r="F9379" s="297"/>
    </row>
    <row r="9380" spans="3:6" x14ac:dyDescent="0.2">
      <c r="C9380" s="294"/>
      <c r="D9380" s="295"/>
      <c r="E9380" s="296"/>
      <c r="F9380" s="297"/>
    </row>
    <row r="9381" spans="3:6" x14ac:dyDescent="0.2">
      <c r="C9381" s="294"/>
      <c r="D9381" s="295"/>
      <c r="E9381" s="296"/>
      <c r="F9381" s="297"/>
    </row>
    <row r="9382" spans="3:6" x14ac:dyDescent="0.2">
      <c r="C9382" s="294"/>
      <c r="D9382" s="295"/>
      <c r="E9382" s="296"/>
      <c r="F9382" s="297"/>
    </row>
    <row r="9383" spans="3:6" x14ac:dyDescent="0.2">
      <c r="C9383" s="294"/>
      <c r="D9383" s="295"/>
      <c r="E9383" s="296"/>
      <c r="F9383" s="297"/>
    </row>
    <row r="9384" spans="3:6" x14ac:dyDescent="0.2">
      <c r="C9384" s="294"/>
      <c r="D9384" s="295"/>
      <c r="E9384" s="296"/>
      <c r="F9384" s="297"/>
    </row>
    <row r="9385" spans="3:6" x14ac:dyDescent="0.2">
      <c r="C9385" s="294"/>
      <c r="D9385" s="295"/>
      <c r="E9385" s="296"/>
      <c r="F9385" s="297"/>
    </row>
    <row r="9386" spans="3:6" x14ac:dyDescent="0.2">
      <c r="C9386" s="294"/>
      <c r="D9386" s="295"/>
      <c r="E9386" s="296"/>
      <c r="F9386" s="297"/>
    </row>
    <row r="9387" spans="3:6" x14ac:dyDescent="0.2">
      <c r="C9387" s="294"/>
      <c r="D9387" s="295"/>
      <c r="E9387" s="296"/>
      <c r="F9387" s="297"/>
    </row>
    <row r="9388" spans="3:6" x14ac:dyDescent="0.2">
      <c r="C9388" s="294"/>
      <c r="D9388" s="295"/>
      <c r="E9388" s="296"/>
      <c r="F9388" s="297"/>
    </row>
    <row r="9389" spans="3:6" x14ac:dyDescent="0.2">
      <c r="C9389" s="294"/>
      <c r="D9389" s="295"/>
      <c r="E9389" s="296"/>
      <c r="F9389" s="297"/>
    </row>
    <row r="9390" spans="3:6" x14ac:dyDescent="0.2">
      <c r="C9390" s="294"/>
      <c r="D9390" s="295"/>
      <c r="E9390" s="296"/>
      <c r="F9390" s="297"/>
    </row>
    <row r="9391" spans="3:6" x14ac:dyDescent="0.2">
      <c r="C9391" s="294"/>
      <c r="D9391" s="295"/>
      <c r="E9391" s="296"/>
      <c r="F9391" s="297"/>
    </row>
    <row r="9392" spans="3:6" x14ac:dyDescent="0.2">
      <c r="C9392" s="294"/>
      <c r="D9392" s="295"/>
      <c r="E9392" s="296"/>
      <c r="F9392" s="297"/>
    </row>
    <row r="9393" spans="3:6" x14ac:dyDescent="0.2">
      <c r="C9393" s="294"/>
      <c r="D9393" s="295"/>
      <c r="E9393" s="296"/>
      <c r="F9393" s="297"/>
    </row>
    <row r="9394" spans="3:6" x14ac:dyDescent="0.2">
      <c r="C9394" s="294"/>
      <c r="D9394" s="295"/>
      <c r="E9394" s="296"/>
      <c r="F9394" s="297"/>
    </row>
    <row r="9395" spans="3:6" x14ac:dyDescent="0.2">
      <c r="C9395" s="294"/>
      <c r="D9395" s="295"/>
      <c r="E9395" s="296"/>
      <c r="F9395" s="297"/>
    </row>
    <row r="9396" spans="3:6" x14ac:dyDescent="0.2">
      <c r="C9396" s="294"/>
      <c r="D9396" s="295"/>
      <c r="E9396" s="296"/>
      <c r="F9396" s="297"/>
    </row>
    <row r="9397" spans="3:6" x14ac:dyDescent="0.2">
      <c r="C9397" s="294"/>
      <c r="D9397" s="295"/>
      <c r="E9397" s="296"/>
      <c r="F9397" s="297"/>
    </row>
    <row r="9398" spans="3:6" x14ac:dyDescent="0.2">
      <c r="C9398" s="294"/>
      <c r="D9398" s="295"/>
      <c r="E9398" s="296"/>
      <c r="F9398" s="297"/>
    </row>
    <row r="9399" spans="3:6" x14ac:dyDescent="0.2">
      <c r="C9399" s="294"/>
      <c r="D9399" s="295"/>
      <c r="E9399" s="296"/>
      <c r="F9399" s="297"/>
    </row>
    <row r="9400" spans="3:6" x14ac:dyDescent="0.2">
      <c r="C9400" s="294"/>
      <c r="D9400" s="295"/>
      <c r="E9400" s="296"/>
      <c r="F9400" s="297"/>
    </row>
    <row r="9401" spans="3:6" x14ac:dyDescent="0.2">
      <c r="C9401" s="294"/>
      <c r="D9401" s="295"/>
      <c r="E9401" s="296"/>
      <c r="F9401" s="297"/>
    </row>
    <row r="9402" spans="3:6" x14ac:dyDescent="0.2">
      <c r="C9402" s="294"/>
      <c r="D9402" s="295"/>
      <c r="E9402" s="296"/>
      <c r="F9402" s="297"/>
    </row>
    <row r="9403" spans="3:6" x14ac:dyDescent="0.2">
      <c r="C9403" s="294"/>
      <c r="D9403" s="295"/>
      <c r="E9403" s="296"/>
      <c r="F9403" s="297"/>
    </row>
    <row r="9404" spans="3:6" x14ac:dyDescent="0.2">
      <c r="C9404" s="294"/>
      <c r="D9404" s="295"/>
      <c r="E9404" s="296"/>
      <c r="F9404" s="297"/>
    </row>
    <row r="9405" spans="3:6" x14ac:dyDescent="0.2">
      <c r="C9405" s="294"/>
      <c r="D9405" s="295"/>
      <c r="E9405" s="296"/>
      <c r="F9405" s="297"/>
    </row>
    <row r="9406" spans="3:6" x14ac:dyDescent="0.2">
      <c r="C9406" s="294"/>
      <c r="D9406" s="295"/>
      <c r="E9406" s="296"/>
      <c r="F9406" s="297"/>
    </row>
    <row r="9407" spans="3:6" x14ac:dyDescent="0.2">
      <c r="C9407" s="294"/>
      <c r="D9407" s="295"/>
      <c r="E9407" s="296"/>
      <c r="F9407" s="297"/>
    </row>
    <row r="9408" spans="3:6" x14ac:dyDescent="0.2">
      <c r="C9408" s="294"/>
      <c r="D9408" s="295"/>
      <c r="E9408" s="296"/>
      <c r="F9408" s="297"/>
    </row>
    <row r="9409" spans="3:6" x14ac:dyDescent="0.2">
      <c r="C9409" s="294"/>
      <c r="D9409" s="295"/>
      <c r="E9409" s="296"/>
      <c r="F9409" s="297"/>
    </row>
    <row r="9410" spans="3:6" x14ac:dyDescent="0.2">
      <c r="C9410" s="294"/>
      <c r="D9410" s="295"/>
      <c r="E9410" s="296"/>
      <c r="F9410" s="297"/>
    </row>
    <row r="9411" spans="3:6" x14ac:dyDescent="0.2">
      <c r="C9411" s="294"/>
      <c r="D9411" s="295"/>
      <c r="E9411" s="296"/>
      <c r="F9411" s="297"/>
    </row>
    <row r="9412" spans="3:6" x14ac:dyDescent="0.2">
      <c r="C9412" s="294"/>
      <c r="D9412" s="295"/>
      <c r="E9412" s="296"/>
      <c r="F9412" s="297"/>
    </row>
    <row r="9413" spans="3:6" x14ac:dyDescent="0.2">
      <c r="C9413" s="294"/>
      <c r="D9413" s="295"/>
      <c r="E9413" s="296"/>
      <c r="F9413" s="297"/>
    </row>
    <row r="9414" spans="3:6" x14ac:dyDescent="0.2">
      <c r="C9414" s="294"/>
      <c r="D9414" s="295"/>
      <c r="E9414" s="296"/>
      <c r="F9414" s="297"/>
    </row>
    <row r="9415" spans="3:6" x14ac:dyDescent="0.2">
      <c r="C9415" s="294"/>
      <c r="D9415" s="295"/>
      <c r="E9415" s="296"/>
      <c r="F9415" s="297"/>
    </row>
    <row r="9416" spans="3:6" x14ac:dyDescent="0.2">
      <c r="C9416" s="294"/>
      <c r="D9416" s="295"/>
      <c r="E9416" s="296"/>
      <c r="F9416" s="297"/>
    </row>
    <row r="9417" spans="3:6" x14ac:dyDescent="0.2">
      <c r="C9417" s="294"/>
      <c r="D9417" s="295"/>
      <c r="E9417" s="296"/>
      <c r="F9417" s="297"/>
    </row>
    <row r="9418" spans="3:6" x14ac:dyDescent="0.2">
      <c r="C9418" s="294"/>
      <c r="D9418" s="295"/>
      <c r="E9418" s="296"/>
      <c r="F9418" s="297"/>
    </row>
    <row r="9419" spans="3:6" x14ac:dyDescent="0.2">
      <c r="C9419" s="294"/>
      <c r="D9419" s="295"/>
      <c r="E9419" s="296"/>
      <c r="F9419" s="297"/>
    </row>
    <row r="9420" spans="3:6" x14ac:dyDescent="0.2">
      <c r="C9420" s="294"/>
      <c r="D9420" s="295"/>
      <c r="E9420" s="296"/>
      <c r="F9420" s="297"/>
    </row>
    <row r="9421" spans="3:6" x14ac:dyDescent="0.2">
      <c r="C9421" s="294"/>
      <c r="D9421" s="295"/>
      <c r="E9421" s="296"/>
      <c r="F9421" s="297"/>
    </row>
    <row r="9422" spans="3:6" x14ac:dyDescent="0.2">
      <c r="C9422" s="294"/>
      <c r="D9422" s="295"/>
      <c r="E9422" s="296"/>
      <c r="F9422" s="297"/>
    </row>
    <row r="9423" spans="3:6" x14ac:dyDescent="0.2">
      <c r="C9423" s="294"/>
      <c r="D9423" s="295"/>
      <c r="E9423" s="296"/>
      <c r="F9423" s="297"/>
    </row>
    <row r="9424" spans="3:6" x14ac:dyDescent="0.2">
      <c r="C9424" s="294"/>
      <c r="D9424" s="295"/>
      <c r="E9424" s="296"/>
      <c r="F9424" s="297"/>
    </row>
    <row r="9425" spans="3:6" x14ac:dyDescent="0.2">
      <c r="C9425" s="294"/>
      <c r="D9425" s="295"/>
      <c r="E9425" s="296"/>
      <c r="F9425" s="297"/>
    </row>
    <row r="9426" spans="3:6" x14ac:dyDescent="0.2">
      <c r="C9426" s="294"/>
      <c r="D9426" s="295"/>
      <c r="E9426" s="296"/>
      <c r="F9426" s="297"/>
    </row>
    <row r="9427" spans="3:6" x14ac:dyDescent="0.2">
      <c r="C9427" s="294"/>
      <c r="D9427" s="295"/>
      <c r="E9427" s="296"/>
      <c r="F9427" s="297"/>
    </row>
    <row r="9428" spans="3:6" x14ac:dyDescent="0.2">
      <c r="C9428" s="294"/>
      <c r="D9428" s="295"/>
      <c r="E9428" s="296"/>
      <c r="F9428" s="297"/>
    </row>
    <row r="9429" spans="3:6" x14ac:dyDescent="0.2">
      <c r="C9429" s="294"/>
      <c r="D9429" s="295"/>
      <c r="E9429" s="296"/>
      <c r="F9429" s="297"/>
    </row>
    <row r="9430" spans="3:6" x14ac:dyDescent="0.2">
      <c r="C9430" s="294"/>
      <c r="D9430" s="295"/>
      <c r="E9430" s="296"/>
      <c r="F9430" s="297"/>
    </row>
    <row r="9431" spans="3:6" x14ac:dyDescent="0.2">
      <c r="C9431" s="294"/>
      <c r="D9431" s="295"/>
      <c r="E9431" s="296"/>
      <c r="F9431" s="297"/>
    </row>
    <row r="9432" spans="3:6" x14ac:dyDescent="0.2">
      <c r="C9432" s="294"/>
      <c r="D9432" s="295"/>
      <c r="E9432" s="296"/>
      <c r="F9432" s="297"/>
    </row>
    <row r="9433" spans="3:6" x14ac:dyDescent="0.2">
      <c r="C9433" s="294"/>
      <c r="D9433" s="295"/>
      <c r="E9433" s="296"/>
      <c r="F9433" s="297"/>
    </row>
    <row r="9434" spans="3:6" x14ac:dyDescent="0.2">
      <c r="C9434" s="294"/>
      <c r="D9434" s="295"/>
      <c r="E9434" s="296"/>
      <c r="F9434" s="297"/>
    </row>
    <row r="9435" spans="3:6" x14ac:dyDescent="0.2">
      <c r="C9435" s="294"/>
      <c r="D9435" s="295"/>
      <c r="E9435" s="296"/>
      <c r="F9435" s="297"/>
    </row>
    <row r="9436" spans="3:6" x14ac:dyDescent="0.2">
      <c r="C9436" s="294"/>
      <c r="D9436" s="295"/>
      <c r="E9436" s="296"/>
      <c r="F9436" s="297"/>
    </row>
    <row r="9437" spans="3:6" x14ac:dyDescent="0.2">
      <c r="C9437" s="294"/>
      <c r="D9437" s="295"/>
      <c r="E9437" s="296"/>
      <c r="F9437" s="297"/>
    </row>
    <row r="9438" spans="3:6" x14ac:dyDescent="0.2">
      <c r="C9438" s="294"/>
      <c r="D9438" s="295"/>
      <c r="E9438" s="296"/>
      <c r="F9438" s="297"/>
    </row>
    <row r="9439" spans="3:6" x14ac:dyDescent="0.2">
      <c r="C9439" s="294"/>
      <c r="D9439" s="295"/>
      <c r="E9439" s="296"/>
      <c r="F9439" s="297"/>
    </row>
    <row r="9440" spans="3:6" x14ac:dyDescent="0.2">
      <c r="C9440" s="294"/>
      <c r="D9440" s="295"/>
      <c r="E9440" s="296"/>
      <c r="F9440" s="297"/>
    </row>
    <row r="9441" spans="3:6" x14ac:dyDescent="0.2">
      <c r="C9441" s="294"/>
      <c r="D9441" s="295"/>
      <c r="E9441" s="296"/>
      <c r="F9441" s="297"/>
    </row>
    <row r="9442" spans="3:6" x14ac:dyDescent="0.2">
      <c r="C9442" s="294"/>
      <c r="D9442" s="295"/>
      <c r="E9442" s="296"/>
      <c r="F9442" s="297"/>
    </row>
    <row r="9443" spans="3:6" x14ac:dyDescent="0.2">
      <c r="C9443" s="294"/>
      <c r="D9443" s="295"/>
      <c r="E9443" s="296"/>
      <c r="F9443" s="297"/>
    </row>
    <row r="9444" spans="3:6" x14ac:dyDescent="0.2">
      <c r="C9444" s="294"/>
      <c r="D9444" s="295"/>
      <c r="E9444" s="296"/>
      <c r="F9444" s="297"/>
    </row>
    <row r="9445" spans="3:6" x14ac:dyDescent="0.2">
      <c r="C9445" s="294"/>
      <c r="D9445" s="295"/>
      <c r="E9445" s="296"/>
      <c r="F9445" s="297"/>
    </row>
    <row r="9446" spans="3:6" x14ac:dyDescent="0.2">
      <c r="C9446" s="294"/>
      <c r="D9446" s="295"/>
      <c r="E9446" s="296"/>
      <c r="F9446" s="297"/>
    </row>
    <row r="9447" spans="3:6" x14ac:dyDescent="0.2">
      <c r="C9447" s="294"/>
      <c r="D9447" s="295"/>
      <c r="E9447" s="296"/>
      <c r="F9447" s="297"/>
    </row>
    <row r="9448" spans="3:6" x14ac:dyDescent="0.2">
      <c r="C9448" s="294"/>
      <c r="D9448" s="295"/>
      <c r="E9448" s="296"/>
      <c r="F9448" s="297"/>
    </row>
    <row r="9449" spans="3:6" x14ac:dyDescent="0.2">
      <c r="C9449" s="294"/>
      <c r="D9449" s="295"/>
      <c r="E9449" s="296"/>
      <c r="F9449" s="297"/>
    </row>
    <row r="9450" spans="3:6" x14ac:dyDescent="0.2">
      <c r="C9450" s="294"/>
      <c r="D9450" s="295"/>
      <c r="E9450" s="296"/>
      <c r="F9450" s="297"/>
    </row>
    <row r="9451" spans="3:6" x14ac:dyDescent="0.2">
      <c r="C9451" s="294"/>
      <c r="D9451" s="295"/>
      <c r="E9451" s="296"/>
      <c r="F9451" s="297"/>
    </row>
    <row r="9452" spans="3:6" x14ac:dyDescent="0.2">
      <c r="C9452" s="294"/>
      <c r="D9452" s="295"/>
      <c r="E9452" s="296"/>
      <c r="F9452" s="297"/>
    </row>
    <row r="9453" spans="3:6" x14ac:dyDescent="0.2">
      <c r="C9453" s="294"/>
      <c r="D9453" s="295"/>
      <c r="E9453" s="296"/>
      <c r="F9453" s="297"/>
    </row>
    <row r="9454" spans="3:6" x14ac:dyDescent="0.2">
      <c r="C9454" s="294"/>
      <c r="D9454" s="295"/>
      <c r="E9454" s="296"/>
      <c r="F9454" s="297"/>
    </row>
    <row r="9455" spans="3:6" x14ac:dyDescent="0.2">
      <c r="C9455" s="294"/>
      <c r="D9455" s="295"/>
      <c r="E9455" s="296"/>
      <c r="F9455" s="297"/>
    </row>
    <row r="9456" spans="3:6" x14ac:dyDescent="0.2">
      <c r="C9456" s="294"/>
      <c r="D9456" s="295"/>
      <c r="E9456" s="296"/>
      <c r="F9456" s="297"/>
    </row>
    <row r="9457" spans="3:6" x14ac:dyDescent="0.2">
      <c r="C9457" s="294"/>
      <c r="D9457" s="295"/>
      <c r="E9457" s="296"/>
      <c r="F9457" s="297"/>
    </row>
    <row r="9458" spans="3:6" x14ac:dyDescent="0.2">
      <c r="C9458" s="294"/>
      <c r="D9458" s="295"/>
      <c r="E9458" s="296"/>
      <c r="F9458" s="297"/>
    </row>
    <row r="9459" spans="3:6" x14ac:dyDescent="0.2">
      <c r="C9459" s="294"/>
      <c r="D9459" s="295"/>
      <c r="E9459" s="296"/>
      <c r="F9459" s="297"/>
    </row>
    <row r="9460" spans="3:6" x14ac:dyDescent="0.2">
      <c r="C9460" s="294"/>
      <c r="D9460" s="295"/>
      <c r="E9460" s="296"/>
      <c r="F9460" s="297"/>
    </row>
    <row r="9461" spans="3:6" x14ac:dyDescent="0.2">
      <c r="C9461" s="294"/>
      <c r="D9461" s="295"/>
      <c r="E9461" s="296"/>
      <c r="F9461" s="297"/>
    </row>
    <row r="9462" spans="3:6" x14ac:dyDescent="0.2">
      <c r="C9462" s="294"/>
      <c r="D9462" s="295"/>
      <c r="E9462" s="296"/>
      <c r="F9462" s="297"/>
    </row>
    <row r="9463" spans="3:6" x14ac:dyDescent="0.2">
      <c r="C9463" s="294"/>
      <c r="D9463" s="295"/>
      <c r="E9463" s="296"/>
      <c r="F9463" s="297"/>
    </row>
    <row r="9464" spans="3:6" x14ac:dyDescent="0.2">
      <c r="C9464" s="294"/>
      <c r="D9464" s="295"/>
      <c r="E9464" s="296"/>
      <c r="F9464" s="297"/>
    </row>
    <row r="9465" spans="3:6" x14ac:dyDescent="0.2">
      <c r="C9465" s="294"/>
      <c r="D9465" s="295"/>
      <c r="E9465" s="296"/>
      <c r="F9465" s="297"/>
    </row>
    <row r="9466" spans="3:6" x14ac:dyDescent="0.2">
      <c r="C9466" s="294"/>
      <c r="D9466" s="295"/>
      <c r="E9466" s="296"/>
      <c r="F9466" s="297"/>
    </row>
    <row r="9467" spans="3:6" x14ac:dyDescent="0.2">
      <c r="C9467" s="294"/>
      <c r="D9467" s="295"/>
      <c r="E9467" s="296"/>
      <c r="F9467" s="297"/>
    </row>
    <row r="9468" spans="3:6" x14ac:dyDescent="0.2">
      <c r="C9468" s="294"/>
      <c r="D9468" s="295"/>
      <c r="E9468" s="296"/>
      <c r="F9468" s="297"/>
    </row>
    <row r="9469" spans="3:6" x14ac:dyDescent="0.2">
      <c r="C9469" s="294"/>
      <c r="D9469" s="295"/>
      <c r="E9469" s="296"/>
      <c r="F9469" s="297"/>
    </row>
    <row r="9470" spans="3:6" x14ac:dyDescent="0.2">
      <c r="C9470" s="294"/>
      <c r="D9470" s="295"/>
      <c r="E9470" s="296"/>
      <c r="F9470" s="297"/>
    </row>
    <row r="9471" spans="3:6" x14ac:dyDescent="0.2">
      <c r="C9471" s="294"/>
      <c r="D9471" s="295"/>
      <c r="E9471" s="296"/>
      <c r="F9471" s="297"/>
    </row>
    <row r="9472" spans="3:6" x14ac:dyDescent="0.2">
      <c r="C9472" s="294"/>
      <c r="D9472" s="295"/>
      <c r="E9472" s="296"/>
      <c r="F9472" s="297"/>
    </row>
    <row r="9473" spans="3:6" x14ac:dyDescent="0.2">
      <c r="C9473" s="294"/>
      <c r="D9473" s="295"/>
      <c r="E9473" s="296"/>
      <c r="F9473" s="297"/>
    </row>
    <row r="9474" spans="3:6" x14ac:dyDescent="0.2">
      <c r="C9474" s="294"/>
      <c r="D9474" s="295"/>
      <c r="E9474" s="296"/>
      <c r="F9474" s="297"/>
    </row>
    <row r="9475" spans="3:6" x14ac:dyDescent="0.2">
      <c r="C9475" s="294"/>
      <c r="D9475" s="295"/>
      <c r="E9475" s="296"/>
      <c r="F9475" s="297"/>
    </row>
    <row r="9476" spans="3:6" x14ac:dyDescent="0.2">
      <c r="C9476" s="294"/>
      <c r="D9476" s="295"/>
      <c r="E9476" s="296"/>
      <c r="F9476" s="297"/>
    </row>
    <row r="9477" spans="3:6" x14ac:dyDescent="0.2">
      <c r="C9477" s="294"/>
      <c r="D9477" s="295"/>
      <c r="E9477" s="296"/>
      <c r="F9477" s="297"/>
    </row>
    <row r="9478" spans="3:6" x14ac:dyDescent="0.2">
      <c r="C9478" s="294"/>
      <c r="D9478" s="295"/>
      <c r="E9478" s="296"/>
      <c r="F9478" s="297"/>
    </row>
    <row r="9479" spans="3:6" x14ac:dyDescent="0.2">
      <c r="C9479" s="294"/>
      <c r="D9479" s="295"/>
      <c r="E9479" s="296"/>
      <c r="F9479" s="297"/>
    </row>
    <row r="9480" spans="3:6" x14ac:dyDescent="0.2">
      <c r="C9480" s="294"/>
      <c r="D9480" s="295"/>
      <c r="E9480" s="296"/>
      <c r="F9480" s="297"/>
    </row>
    <row r="9481" spans="3:6" x14ac:dyDescent="0.2">
      <c r="C9481" s="294"/>
      <c r="D9481" s="295"/>
      <c r="E9481" s="296"/>
      <c r="F9481" s="297"/>
    </row>
    <row r="9482" spans="3:6" x14ac:dyDescent="0.2">
      <c r="C9482" s="294"/>
      <c r="D9482" s="295"/>
      <c r="E9482" s="296"/>
      <c r="F9482" s="297"/>
    </row>
    <row r="9483" spans="3:6" x14ac:dyDescent="0.2">
      <c r="C9483" s="294"/>
      <c r="D9483" s="295"/>
      <c r="E9483" s="296"/>
      <c r="F9483" s="297"/>
    </row>
    <row r="9484" spans="3:6" x14ac:dyDescent="0.2">
      <c r="C9484" s="294"/>
      <c r="D9484" s="295"/>
      <c r="E9484" s="296"/>
      <c r="F9484" s="297"/>
    </row>
    <row r="9485" spans="3:6" x14ac:dyDescent="0.2">
      <c r="C9485" s="294"/>
      <c r="D9485" s="295"/>
      <c r="E9485" s="296"/>
      <c r="F9485" s="297"/>
    </row>
    <row r="9486" spans="3:6" x14ac:dyDescent="0.2">
      <c r="C9486" s="294"/>
      <c r="D9486" s="295"/>
      <c r="E9486" s="296"/>
      <c r="F9486" s="297"/>
    </row>
    <row r="9487" spans="3:6" x14ac:dyDescent="0.2">
      <c r="C9487" s="294"/>
      <c r="D9487" s="295"/>
      <c r="E9487" s="296"/>
      <c r="F9487" s="297"/>
    </row>
    <row r="9488" spans="3:6" x14ac:dyDescent="0.2">
      <c r="C9488" s="294"/>
      <c r="D9488" s="295"/>
      <c r="E9488" s="296"/>
      <c r="F9488" s="297"/>
    </row>
    <row r="9489" spans="3:6" x14ac:dyDescent="0.2">
      <c r="C9489" s="294"/>
      <c r="D9489" s="295"/>
      <c r="E9489" s="296"/>
      <c r="F9489" s="297"/>
    </row>
    <row r="9490" spans="3:6" x14ac:dyDescent="0.2">
      <c r="C9490" s="294"/>
      <c r="D9490" s="295"/>
      <c r="E9490" s="296"/>
      <c r="F9490" s="297"/>
    </row>
    <row r="9491" spans="3:6" x14ac:dyDescent="0.2">
      <c r="C9491" s="294"/>
      <c r="D9491" s="295"/>
      <c r="E9491" s="296"/>
      <c r="F9491" s="297"/>
    </row>
    <row r="9492" spans="3:6" x14ac:dyDescent="0.2">
      <c r="C9492" s="294"/>
      <c r="D9492" s="295"/>
      <c r="E9492" s="296"/>
      <c r="F9492" s="297"/>
    </row>
    <row r="9493" spans="3:6" x14ac:dyDescent="0.2">
      <c r="C9493" s="294"/>
      <c r="D9493" s="295"/>
      <c r="E9493" s="296"/>
      <c r="F9493" s="297"/>
    </row>
    <row r="9494" spans="3:6" x14ac:dyDescent="0.2">
      <c r="C9494" s="294"/>
      <c r="D9494" s="295"/>
      <c r="E9494" s="296"/>
      <c r="F9494" s="297"/>
    </row>
    <row r="9495" spans="3:6" x14ac:dyDescent="0.2">
      <c r="C9495" s="294"/>
      <c r="D9495" s="295"/>
      <c r="E9495" s="296"/>
      <c r="F9495" s="297"/>
    </row>
    <row r="9496" spans="3:6" x14ac:dyDescent="0.2">
      <c r="C9496" s="294"/>
      <c r="D9496" s="295"/>
      <c r="E9496" s="296"/>
      <c r="F9496" s="297"/>
    </row>
    <row r="9497" spans="3:6" x14ac:dyDescent="0.2">
      <c r="C9497" s="294"/>
      <c r="D9497" s="295"/>
      <c r="E9497" s="296"/>
      <c r="F9497" s="297"/>
    </row>
    <row r="9498" spans="3:6" x14ac:dyDescent="0.2">
      <c r="C9498" s="294"/>
      <c r="D9498" s="295"/>
      <c r="E9498" s="296"/>
      <c r="F9498" s="297"/>
    </row>
    <row r="9499" spans="3:6" x14ac:dyDescent="0.2">
      <c r="C9499" s="294"/>
      <c r="D9499" s="295"/>
      <c r="E9499" s="296"/>
      <c r="F9499" s="297"/>
    </row>
    <row r="9500" spans="3:6" x14ac:dyDescent="0.2">
      <c r="C9500" s="294"/>
      <c r="D9500" s="295"/>
      <c r="E9500" s="296"/>
      <c r="F9500" s="297"/>
    </row>
    <row r="9501" spans="3:6" x14ac:dyDescent="0.2">
      <c r="C9501" s="294"/>
      <c r="D9501" s="295"/>
      <c r="E9501" s="296"/>
      <c r="F9501" s="297"/>
    </row>
    <row r="9502" spans="3:6" x14ac:dyDescent="0.2">
      <c r="C9502" s="294"/>
      <c r="D9502" s="295"/>
      <c r="E9502" s="296"/>
      <c r="F9502" s="297"/>
    </row>
    <row r="9503" spans="3:6" x14ac:dyDescent="0.2">
      <c r="C9503" s="294"/>
      <c r="D9503" s="295"/>
      <c r="E9503" s="296"/>
      <c r="F9503" s="297"/>
    </row>
    <row r="9504" spans="3:6" x14ac:dyDescent="0.2">
      <c r="C9504" s="294"/>
      <c r="D9504" s="295"/>
      <c r="E9504" s="296"/>
      <c r="F9504" s="297"/>
    </row>
    <row r="9505" spans="3:6" x14ac:dyDescent="0.2">
      <c r="C9505" s="294"/>
      <c r="D9505" s="295"/>
      <c r="E9505" s="296"/>
      <c r="F9505" s="297"/>
    </row>
    <row r="9506" spans="3:6" x14ac:dyDescent="0.2">
      <c r="C9506" s="294"/>
      <c r="D9506" s="295"/>
      <c r="E9506" s="296"/>
      <c r="F9506" s="297"/>
    </row>
    <row r="9507" spans="3:6" x14ac:dyDescent="0.2">
      <c r="C9507" s="294"/>
      <c r="D9507" s="295"/>
      <c r="E9507" s="296"/>
      <c r="F9507" s="297"/>
    </row>
    <row r="9508" spans="3:6" x14ac:dyDescent="0.2">
      <c r="C9508" s="294"/>
      <c r="D9508" s="295"/>
      <c r="E9508" s="296"/>
      <c r="F9508" s="297"/>
    </row>
    <row r="9509" spans="3:6" x14ac:dyDescent="0.2">
      <c r="C9509" s="294"/>
      <c r="D9509" s="295"/>
      <c r="E9509" s="296"/>
      <c r="F9509" s="297"/>
    </row>
    <row r="9510" spans="3:6" x14ac:dyDescent="0.2">
      <c r="C9510" s="294"/>
      <c r="D9510" s="295"/>
      <c r="E9510" s="296"/>
      <c r="F9510" s="297"/>
    </row>
    <row r="9511" spans="3:6" x14ac:dyDescent="0.2">
      <c r="C9511" s="294"/>
      <c r="D9511" s="295"/>
      <c r="E9511" s="296"/>
      <c r="F9511" s="297"/>
    </row>
    <row r="9512" spans="3:6" x14ac:dyDescent="0.2">
      <c r="C9512" s="294"/>
      <c r="D9512" s="295"/>
      <c r="E9512" s="296"/>
      <c r="F9512" s="297"/>
    </row>
    <row r="9513" spans="3:6" x14ac:dyDescent="0.2">
      <c r="C9513" s="294"/>
      <c r="D9513" s="295"/>
      <c r="E9513" s="296"/>
      <c r="F9513" s="297"/>
    </row>
    <row r="9514" spans="3:6" x14ac:dyDescent="0.2">
      <c r="C9514" s="294"/>
      <c r="D9514" s="295"/>
      <c r="E9514" s="296"/>
      <c r="F9514" s="297"/>
    </row>
    <row r="9515" spans="3:6" x14ac:dyDescent="0.2">
      <c r="C9515" s="294"/>
      <c r="D9515" s="295"/>
      <c r="E9515" s="296"/>
      <c r="F9515" s="297"/>
    </row>
    <row r="9516" spans="3:6" x14ac:dyDescent="0.2">
      <c r="C9516" s="294"/>
      <c r="D9516" s="295"/>
      <c r="E9516" s="296"/>
      <c r="F9516" s="297"/>
    </row>
    <row r="9517" spans="3:6" x14ac:dyDescent="0.2">
      <c r="C9517" s="294"/>
      <c r="D9517" s="295"/>
      <c r="E9517" s="296"/>
      <c r="F9517" s="297"/>
    </row>
    <row r="9518" spans="3:6" x14ac:dyDescent="0.2">
      <c r="C9518" s="294"/>
      <c r="D9518" s="295"/>
      <c r="E9518" s="296"/>
      <c r="F9518" s="297"/>
    </row>
    <row r="9519" spans="3:6" x14ac:dyDescent="0.2">
      <c r="C9519" s="294"/>
      <c r="D9519" s="295"/>
      <c r="E9519" s="296"/>
      <c r="F9519" s="297"/>
    </row>
    <row r="9520" spans="3:6" x14ac:dyDescent="0.2">
      <c r="C9520" s="294"/>
      <c r="D9520" s="295"/>
      <c r="E9520" s="296"/>
      <c r="F9520" s="297"/>
    </row>
    <row r="9521" spans="3:6" x14ac:dyDescent="0.2">
      <c r="C9521" s="294"/>
      <c r="D9521" s="295"/>
      <c r="E9521" s="296"/>
      <c r="F9521" s="297"/>
    </row>
    <row r="9522" spans="3:6" x14ac:dyDescent="0.2">
      <c r="C9522" s="294"/>
      <c r="D9522" s="295"/>
      <c r="E9522" s="296"/>
      <c r="F9522" s="297"/>
    </row>
    <row r="9523" spans="3:6" x14ac:dyDescent="0.2">
      <c r="C9523" s="294"/>
      <c r="D9523" s="295"/>
      <c r="E9523" s="296"/>
      <c r="F9523" s="297"/>
    </row>
    <row r="9524" spans="3:6" x14ac:dyDescent="0.2">
      <c r="C9524" s="294"/>
      <c r="D9524" s="295"/>
      <c r="E9524" s="296"/>
      <c r="F9524" s="297"/>
    </row>
    <row r="9525" spans="3:6" x14ac:dyDescent="0.2">
      <c r="C9525" s="294"/>
      <c r="D9525" s="295"/>
      <c r="E9525" s="296"/>
      <c r="F9525" s="297"/>
    </row>
    <row r="9526" spans="3:6" x14ac:dyDescent="0.2">
      <c r="C9526" s="294"/>
      <c r="D9526" s="295"/>
      <c r="E9526" s="296"/>
      <c r="F9526" s="297"/>
    </row>
    <row r="9527" spans="3:6" x14ac:dyDescent="0.2">
      <c r="C9527" s="294"/>
      <c r="D9527" s="295"/>
      <c r="E9527" s="296"/>
      <c r="F9527" s="297"/>
    </row>
    <row r="9528" spans="3:6" x14ac:dyDescent="0.2">
      <c r="C9528" s="294"/>
      <c r="D9528" s="295"/>
      <c r="E9528" s="296"/>
      <c r="F9528" s="297"/>
    </row>
    <row r="9529" spans="3:6" x14ac:dyDescent="0.2">
      <c r="C9529" s="294"/>
      <c r="D9529" s="295"/>
      <c r="E9529" s="296"/>
      <c r="F9529" s="297"/>
    </row>
    <row r="9530" spans="3:6" x14ac:dyDescent="0.2">
      <c r="C9530" s="294"/>
      <c r="D9530" s="295"/>
      <c r="E9530" s="296"/>
      <c r="F9530" s="297"/>
    </row>
    <row r="9531" spans="3:6" x14ac:dyDescent="0.2">
      <c r="C9531" s="294"/>
      <c r="D9531" s="295"/>
      <c r="E9531" s="296"/>
      <c r="F9531" s="297"/>
    </row>
    <row r="9532" spans="3:6" x14ac:dyDescent="0.2">
      <c r="C9532" s="294"/>
      <c r="D9532" s="295"/>
      <c r="E9532" s="296"/>
      <c r="F9532" s="297"/>
    </row>
    <row r="9533" spans="3:6" x14ac:dyDescent="0.2">
      <c r="C9533" s="294"/>
      <c r="D9533" s="295"/>
      <c r="E9533" s="296"/>
      <c r="F9533" s="297"/>
    </row>
    <row r="9534" spans="3:6" x14ac:dyDescent="0.2">
      <c r="C9534" s="294"/>
      <c r="D9534" s="295"/>
      <c r="E9534" s="296"/>
      <c r="F9534" s="297"/>
    </row>
    <row r="9535" spans="3:6" x14ac:dyDescent="0.2">
      <c r="C9535" s="294"/>
      <c r="D9535" s="295"/>
      <c r="E9535" s="296"/>
      <c r="F9535" s="297"/>
    </row>
    <row r="9536" spans="3:6" x14ac:dyDescent="0.2">
      <c r="C9536" s="294"/>
      <c r="D9536" s="295"/>
      <c r="E9536" s="296"/>
      <c r="F9536" s="297"/>
    </row>
    <row r="9537" spans="3:6" x14ac:dyDescent="0.2">
      <c r="C9537" s="294"/>
      <c r="D9537" s="295"/>
      <c r="E9537" s="296"/>
      <c r="F9537" s="297"/>
    </row>
    <row r="9538" spans="3:6" x14ac:dyDescent="0.2">
      <c r="C9538" s="294"/>
      <c r="D9538" s="295"/>
      <c r="E9538" s="296"/>
      <c r="F9538" s="297"/>
    </row>
    <row r="9539" spans="3:6" x14ac:dyDescent="0.2">
      <c r="C9539" s="294"/>
      <c r="D9539" s="295"/>
      <c r="E9539" s="296"/>
      <c r="F9539" s="297"/>
    </row>
    <row r="9540" spans="3:6" x14ac:dyDescent="0.2">
      <c r="C9540" s="294"/>
      <c r="D9540" s="295"/>
      <c r="E9540" s="296"/>
      <c r="F9540" s="297"/>
    </row>
    <row r="9541" spans="3:6" x14ac:dyDescent="0.2">
      <c r="C9541" s="294"/>
      <c r="D9541" s="295"/>
      <c r="E9541" s="296"/>
      <c r="F9541" s="297"/>
    </row>
    <row r="9542" spans="3:6" x14ac:dyDescent="0.2">
      <c r="C9542" s="294"/>
      <c r="D9542" s="295"/>
      <c r="E9542" s="296"/>
      <c r="F9542" s="297"/>
    </row>
    <row r="9543" spans="3:6" x14ac:dyDescent="0.2">
      <c r="C9543" s="294"/>
      <c r="D9543" s="295"/>
      <c r="E9543" s="296"/>
      <c r="F9543" s="297"/>
    </row>
    <row r="9544" spans="3:6" x14ac:dyDescent="0.2">
      <c r="C9544" s="294"/>
      <c r="D9544" s="295"/>
      <c r="E9544" s="296"/>
      <c r="F9544" s="297"/>
    </row>
    <row r="9545" spans="3:6" x14ac:dyDescent="0.2">
      <c r="C9545" s="294"/>
      <c r="D9545" s="295"/>
      <c r="E9545" s="296"/>
      <c r="F9545" s="297"/>
    </row>
    <row r="9546" spans="3:6" x14ac:dyDescent="0.2">
      <c r="C9546" s="294"/>
      <c r="D9546" s="295"/>
      <c r="E9546" s="296"/>
      <c r="F9546" s="297"/>
    </row>
    <row r="9547" spans="3:6" x14ac:dyDescent="0.2">
      <c r="C9547" s="294"/>
      <c r="D9547" s="295"/>
      <c r="E9547" s="296"/>
      <c r="F9547" s="297"/>
    </row>
    <row r="9548" spans="3:6" x14ac:dyDescent="0.2">
      <c r="C9548" s="294"/>
      <c r="D9548" s="295"/>
      <c r="E9548" s="296"/>
      <c r="F9548" s="297"/>
    </row>
    <row r="9549" spans="3:6" x14ac:dyDescent="0.2">
      <c r="C9549" s="294"/>
      <c r="D9549" s="295"/>
      <c r="E9549" s="296"/>
      <c r="F9549" s="297"/>
    </row>
    <row r="9550" spans="3:6" x14ac:dyDescent="0.2">
      <c r="C9550" s="294"/>
      <c r="D9550" s="295"/>
      <c r="E9550" s="296"/>
      <c r="F9550" s="297"/>
    </row>
    <row r="9551" spans="3:6" x14ac:dyDescent="0.2">
      <c r="C9551" s="294"/>
      <c r="D9551" s="295"/>
      <c r="E9551" s="296"/>
      <c r="F9551" s="297"/>
    </row>
    <row r="9552" spans="3:6" x14ac:dyDescent="0.2">
      <c r="C9552" s="294"/>
      <c r="D9552" s="295"/>
      <c r="E9552" s="296"/>
      <c r="F9552" s="297"/>
    </row>
    <row r="9553" spans="3:6" x14ac:dyDescent="0.2">
      <c r="C9553" s="294"/>
      <c r="D9553" s="295"/>
      <c r="E9553" s="296"/>
      <c r="F9553" s="297"/>
    </row>
    <row r="9554" spans="3:6" x14ac:dyDescent="0.2">
      <c r="C9554" s="294"/>
      <c r="D9554" s="295"/>
      <c r="E9554" s="296"/>
      <c r="F9554" s="297"/>
    </row>
    <row r="9555" spans="3:6" x14ac:dyDescent="0.2">
      <c r="C9555" s="294"/>
      <c r="D9555" s="295"/>
      <c r="E9555" s="296"/>
      <c r="F9555" s="297"/>
    </row>
    <row r="9556" spans="3:6" x14ac:dyDescent="0.2">
      <c r="C9556" s="294"/>
      <c r="D9556" s="295"/>
      <c r="E9556" s="296"/>
      <c r="F9556" s="297"/>
    </row>
    <row r="9557" spans="3:6" x14ac:dyDescent="0.2">
      <c r="C9557" s="294"/>
      <c r="D9557" s="295"/>
      <c r="E9557" s="296"/>
      <c r="F9557" s="297"/>
    </row>
    <row r="9558" spans="3:6" x14ac:dyDescent="0.2">
      <c r="C9558" s="294"/>
      <c r="D9558" s="295"/>
      <c r="E9558" s="296"/>
      <c r="F9558" s="297"/>
    </row>
    <row r="9559" spans="3:6" x14ac:dyDescent="0.2">
      <c r="C9559" s="294"/>
      <c r="D9559" s="295"/>
      <c r="E9559" s="296"/>
      <c r="F9559" s="297"/>
    </row>
    <row r="9560" spans="3:6" x14ac:dyDescent="0.2">
      <c r="C9560" s="294"/>
      <c r="D9560" s="295"/>
      <c r="E9560" s="296"/>
      <c r="F9560" s="297"/>
    </row>
    <row r="9561" spans="3:6" x14ac:dyDescent="0.2">
      <c r="C9561" s="294"/>
      <c r="D9561" s="295"/>
      <c r="E9561" s="296"/>
      <c r="F9561" s="297"/>
    </row>
    <row r="9562" spans="3:6" x14ac:dyDescent="0.2">
      <c r="C9562" s="294"/>
      <c r="D9562" s="295"/>
      <c r="E9562" s="296"/>
      <c r="F9562" s="297"/>
    </row>
    <row r="9563" spans="3:6" x14ac:dyDescent="0.2">
      <c r="C9563" s="294"/>
      <c r="D9563" s="295"/>
      <c r="E9563" s="296"/>
      <c r="F9563" s="297"/>
    </row>
    <row r="9564" spans="3:6" x14ac:dyDescent="0.2">
      <c r="C9564" s="294"/>
      <c r="D9564" s="295"/>
      <c r="E9564" s="296"/>
      <c r="F9564" s="297"/>
    </row>
    <row r="9565" spans="3:6" x14ac:dyDescent="0.2">
      <c r="C9565" s="294"/>
      <c r="D9565" s="295"/>
      <c r="E9565" s="296"/>
      <c r="F9565" s="297"/>
    </row>
    <row r="9566" spans="3:6" x14ac:dyDescent="0.2">
      <c r="C9566" s="294"/>
      <c r="D9566" s="295"/>
      <c r="E9566" s="296"/>
      <c r="F9566" s="297"/>
    </row>
    <row r="9567" spans="3:6" x14ac:dyDescent="0.2">
      <c r="C9567" s="294"/>
      <c r="D9567" s="295"/>
      <c r="E9567" s="296"/>
      <c r="F9567" s="297"/>
    </row>
    <row r="9568" spans="3:6" x14ac:dyDescent="0.2">
      <c r="C9568" s="294"/>
      <c r="D9568" s="295"/>
      <c r="E9568" s="296"/>
      <c r="F9568" s="297"/>
    </row>
    <row r="9569" spans="3:6" x14ac:dyDescent="0.2">
      <c r="C9569" s="294"/>
      <c r="D9569" s="295"/>
      <c r="E9569" s="296"/>
      <c r="F9569" s="297"/>
    </row>
    <row r="9570" spans="3:6" x14ac:dyDescent="0.2">
      <c r="C9570" s="294"/>
      <c r="D9570" s="295"/>
      <c r="E9570" s="296"/>
      <c r="F9570" s="297"/>
    </row>
    <row r="9571" spans="3:6" x14ac:dyDescent="0.2">
      <c r="C9571" s="294"/>
      <c r="D9571" s="295"/>
      <c r="E9571" s="296"/>
      <c r="F9571" s="297"/>
    </row>
    <row r="9572" spans="3:6" x14ac:dyDescent="0.2">
      <c r="C9572" s="294"/>
      <c r="D9572" s="295"/>
      <c r="E9572" s="296"/>
      <c r="F9572" s="297"/>
    </row>
    <row r="9573" spans="3:6" x14ac:dyDescent="0.2">
      <c r="C9573" s="294"/>
      <c r="D9573" s="295"/>
      <c r="E9573" s="296"/>
      <c r="F9573" s="297"/>
    </row>
    <row r="9574" spans="3:6" x14ac:dyDescent="0.2">
      <c r="C9574" s="294"/>
      <c r="D9574" s="295"/>
      <c r="E9574" s="296"/>
      <c r="F9574" s="297"/>
    </row>
    <row r="9575" spans="3:6" x14ac:dyDescent="0.2">
      <c r="C9575" s="294"/>
      <c r="D9575" s="295"/>
      <c r="E9575" s="296"/>
      <c r="F9575" s="297"/>
    </row>
    <row r="9576" spans="3:6" x14ac:dyDescent="0.2">
      <c r="C9576" s="294"/>
      <c r="D9576" s="295"/>
      <c r="E9576" s="296"/>
      <c r="F9576" s="297"/>
    </row>
    <row r="9577" spans="3:6" x14ac:dyDescent="0.2">
      <c r="C9577" s="294"/>
      <c r="D9577" s="295"/>
      <c r="E9577" s="296"/>
      <c r="F9577" s="297"/>
    </row>
    <row r="9578" spans="3:6" x14ac:dyDescent="0.2">
      <c r="C9578" s="294"/>
      <c r="D9578" s="295"/>
      <c r="E9578" s="296"/>
      <c r="F9578" s="297"/>
    </row>
    <row r="9579" spans="3:6" x14ac:dyDescent="0.2">
      <c r="C9579" s="294"/>
      <c r="D9579" s="295"/>
      <c r="E9579" s="296"/>
      <c r="F9579" s="297"/>
    </row>
    <row r="9580" spans="3:6" x14ac:dyDescent="0.2">
      <c r="C9580" s="294"/>
      <c r="D9580" s="295"/>
      <c r="E9580" s="296"/>
      <c r="F9580" s="297"/>
    </row>
    <row r="9581" spans="3:6" x14ac:dyDescent="0.2">
      <c r="C9581" s="294"/>
      <c r="D9581" s="295"/>
      <c r="E9581" s="296"/>
      <c r="F9581" s="297"/>
    </row>
    <row r="9582" spans="3:6" x14ac:dyDescent="0.2">
      <c r="C9582" s="294"/>
      <c r="D9582" s="295"/>
      <c r="E9582" s="296"/>
      <c r="F9582" s="297"/>
    </row>
    <row r="9583" spans="3:6" x14ac:dyDescent="0.2">
      <c r="C9583" s="294"/>
      <c r="D9583" s="295"/>
      <c r="E9583" s="296"/>
      <c r="F9583" s="297"/>
    </row>
    <row r="9584" spans="3:6" x14ac:dyDescent="0.2">
      <c r="C9584" s="294"/>
      <c r="D9584" s="295"/>
      <c r="E9584" s="296"/>
      <c r="F9584" s="297"/>
    </row>
    <row r="9585" spans="3:6" x14ac:dyDescent="0.2">
      <c r="C9585" s="294"/>
      <c r="D9585" s="295"/>
      <c r="E9585" s="296"/>
      <c r="F9585" s="297"/>
    </row>
    <row r="9586" spans="3:6" x14ac:dyDescent="0.2">
      <c r="C9586" s="294"/>
      <c r="D9586" s="295"/>
      <c r="E9586" s="296"/>
      <c r="F9586" s="297"/>
    </row>
    <row r="9587" spans="3:6" x14ac:dyDescent="0.2">
      <c r="C9587" s="294"/>
      <c r="D9587" s="295"/>
      <c r="E9587" s="296"/>
      <c r="F9587" s="297"/>
    </row>
    <row r="9588" spans="3:6" x14ac:dyDescent="0.2">
      <c r="C9588" s="294"/>
      <c r="D9588" s="295"/>
      <c r="E9588" s="296"/>
      <c r="F9588" s="297"/>
    </row>
    <row r="9589" spans="3:6" x14ac:dyDescent="0.2">
      <c r="C9589" s="294"/>
      <c r="D9589" s="295"/>
      <c r="E9589" s="296"/>
      <c r="F9589" s="297"/>
    </row>
    <row r="9590" spans="3:6" x14ac:dyDescent="0.2">
      <c r="C9590" s="294"/>
      <c r="D9590" s="295"/>
      <c r="E9590" s="296"/>
      <c r="F9590" s="297"/>
    </row>
    <row r="9591" spans="3:6" x14ac:dyDescent="0.2">
      <c r="C9591" s="294"/>
      <c r="D9591" s="295"/>
      <c r="E9591" s="296"/>
      <c r="F9591" s="297"/>
    </row>
    <row r="9592" spans="3:6" x14ac:dyDescent="0.2">
      <c r="C9592" s="294"/>
      <c r="D9592" s="295"/>
      <c r="E9592" s="296"/>
      <c r="F9592" s="297"/>
    </row>
    <row r="9593" spans="3:6" x14ac:dyDescent="0.2">
      <c r="C9593" s="294"/>
      <c r="D9593" s="295"/>
      <c r="E9593" s="296"/>
      <c r="F9593" s="297"/>
    </row>
    <row r="9594" spans="3:6" x14ac:dyDescent="0.2">
      <c r="C9594" s="294"/>
      <c r="D9594" s="295"/>
      <c r="E9594" s="296"/>
      <c r="F9594" s="297"/>
    </row>
    <row r="9595" spans="3:6" x14ac:dyDescent="0.2">
      <c r="C9595" s="294"/>
      <c r="D9595" s="295"/>
      <c r="E9595" s="296"/>
      <c r="F9595" s="297"/>
    </row>
    <row r="9596" spans="3:6" x14ac:dyDescent="0.2">
      <c r="C9596" s="294"/>
      <c r="D9596" s="295"/>
      <c r="E9596" s="296"/>
      <c r="F9596" s="297"/>
    </row>
    <row r="9597" spans="3:6" x14ac:dyDescent="0.2">
      <c r="C9597" s="294"/>
      <c r="D9597" s="295"/>
      <c r="E9597" s="296"/>
      <c r="F9597" s="297"/>
    </row>
    <row r="9598" spans="3:6" x14ac:dyDescent="0.2">
      <c r="C9598" s="294"/>
      <c r="D9598" s="295"/>
      <c r="E9598" s="296"/>
      <c r="F9598" s="297"/>
    </row>
    <row r="9599" spans="3:6" x14ac:dyDescent="0.2">
      <c r="C9599" s="294"/>
      <c r="D9599" s="295"/>
      <c r="E9599" s="296"/>
      <c r="F9599" s="297"/>
    </row>
    <row r="9600" spans="3:6" x14ac:dyDescent="0.2">
      <c r="C9600" s="294"/>
      <c r="D9600" s="295"/>
      <c r="E9600" s="296"/>
      <c r="F9600" s="297"/>
    </row>
    <row r="9601" spans="3:6" x14ac:dyDescent="0.2">
      <c r="C9601" s="294"/>
      <c r="D9601" s="295"/>
      <c r="E9601" s="296"/>
      <c r="F9601" s="297"/>
    </row>
    <row r="9602" spans="3:6" x14ac:dyDescent="0.2">
      <c r="C9602" s="294"/>
      <c r="D9602" s="295"/>
      <c r="E9602" s="296"/>
      <c r="F9602" s="297"/>
    </row>
    <row r="9603" spans="3:6" x14ac:dyDescent="0.2">
      <c r="C9603" s="294"/>
      <c r="D9603" s="295"/>
      <c r="E9603" s="296"/>
      <c r="F9603" s="297"/>
    </row>
    <row r="9604" spans="3:6" x14ac:dyDescent="0.2">
      <c r="C9604" s="294"/>
      <c r="D9604" s="295"/>
      <c r="E9604" s="296"/>
      <c r="F9604" s="297"/>
    </row>
    <row r="9605" spans="3:6" x14ac:dyDescent="0.2">
      <c r="C9605" s="294"/>
      <c r="D9605" s="295"/>
      <c r="E9605" s="296"/>
      <c r="F9605" s="297"/>
    </row>
    <row r="9606" spans="3:6" x14ac:dyDescent="0.2">
      <c r="C9606" s="294"/>
      <c r="D9606" s="295"/>
      <c r="E9606" s="296"/>
      <c r="F9606" s="297"/>
    </row>
    <row r="9607" spans="3:6" x14ac:dyDescent="0.2">
      <c r="C9607" s="294"/>
      <c r="D9607" s="295"/>
      <c r="E9607" s="296"/>
      <c r="F9607" s="297"/>
    </row>
    <row r="9608" spans="3:6" x14ac:dyDescent="0.2">
      <c r="C9608" s="294"/>
      <c r="D9608" s="295"/>
      <c r="E9608" s="296"/>
      <c r="F9608" s="297"/>
    </row>
    <row r="9609" spans="3:6" x14ac:dyDescent="0.2">
      <c r="C9609" s="294"/>
      <c r="D9609" s="295"/>
      <c r="E9609" s="296"/>
      <c r="F9609" s="297"/>
    </row>
    <row r="9610" spans="3:6" x14ac:dyDescent="0.2">
      <c r="C9610" s="294"/>
      <c r="D9610" s="295"/>
      <c r="E9610" s="296"/>
      <c r="F9610" s="297"/>
    </row>
    <row r="9611" spans="3:6" x14ac:dyDescent="0.2">
      <c r="C9611" s="294"/>
      <c r="D9611" s="295"/>
      <c r="E9611" s="296"/>
      <c r="F9611" s="297"/>
    </row>
    <row r="9612" spans="3:6" x14ac:dyDescent="0.2">
      <c r="C9612" s="294"/>
      <c r="D9612" s="295"/>
      <c r="E9612" s="296"/>
      <c r="F9612" s="297"/>
    </row>
    <row r="9613" spans="3:6" x14ac:dyDescent="0.2">
      <c r="C9613" s="294"/>
      <c r="D9613" s="295"/>
      <c r="E9613" s="296"/>
      <c r="F9613" s="297"/>
    </row>
    <row r="9614" spans="3:6" x14ac:dyDescent="0.2">
      <c r="C9614" s="294"/>
      <c r="D9614" s="295"/>
      <c r="E9614" s="296"/>
      <c r="F9614" s="297"/>
    </row>
    <row r="9615" spans="3:6" x14ac:dyDescent="0.2">
      <c r="C9615" s="294"/>
      <c r="D9615" s="295"/>
      <c r="E9615" s="296"/>
      <c r="F9615" s="297"/>
    </row>
    <row r="9616" spans="3:6" x14ac:dyDescent="0.2">
      <c r="C9616" s="294"/>
      <c r="D9616" s="295"/>
      <c r="E9616" s="296"/>
      <c r="F9616" s="297"/>
    </row>
    <row r="9617" spans="3:6" x14ac:dyDescent="0.2">
      <c r="C9617" s="294"/>
      <c r="D9617" s="295"/>
      <c r="E9617" s="296"/>
      <c r="F9617" s="297"/>
    </row>
    <row r="9618" spans="3:6" x14ac:dyDescent="0.2">
      <c r="C9618" s="294"/>
      <c r="D9618" s="295"/>
      <c r="E9618" s="296"/>
      <c r="F9618" s="297"/>
    </row>
    <row r="9619" spans="3:6" x14ac:dyDescent="0.2">
      <c r="C9619" s="294"/>
      <c r="D9619" s="295"/>
      <c r="E9619" s="296"/>
      <c r="F9619" s="297"/>
    </row>
    <row r="9620" spans="3:6" x14ac:dyDescent="0.2">
      <c r="C9620" s="294"/>
      <c r="D9620" s="295"/>
      <c r="E9620" s="296"/>
      <c r="F9620" s="297"/>
    </row>
    <row r="9621" spans="3:6" x14ac:dyDescent="0.2">
      <c r="C9621" s="294"/>
      <c r="D9621" s="295"/>
      <c r="E9621" s="296"/>
      <c r="F9621" s="297"/>
    </row>
    <row r="9622" spans="3:6" x14ac:dyDescent="0.2">
      <c r="C9622" s="294"/>
      <c r="D9622" s="295"/>
      <c r="E9622" s="296"/>
      <c r="F9622" s="297"/>
    </row>
    <row r="9623" spans="3:6" x14ac:dyDescent="0.2">
      <c r="C9623" s="294"/>
      <c r="D9623" s="295"/>
      <c r="E9623" s="296"/>
      <c r="F9623" s="297"/>
    </row>
    <row r="9624" spans="3:6" x14ac:dyDescent="0.2">
      <c r="C9624" s="294"/>
      <c r="D9624" s="295"/>
      <c r="E9624" s="296"/>
      <c r="F9624" s="297"/>
    </row>
    <row r="9625" spans="3:6" x14ac:dyDescent="0.2">
      <c r="C9625" s="294"/>
      <c r="D9625" s="295"/>
      <c r="E9625" s="296"/>
      <c r="F9625" s="297"/>
    </row>
    <row r="9626" spans="3:6" x14ac:dyDescent="0.2">
      <c r="C9626" s="294"/>
      <c r="D9626" s="295"/>
      <c r="E9626" s="296"/>
      <c r="F9626" s="297"/>
    </row>
    <row r="9627" spans="3:6" x14ac:dyDescent="0.2">
      <c r="C9627" s="294"/>
      <c r="D9627" s="295"/>
      <c r="E9627" s="296"/>
      <c r="F9627" s="297"/>
    </row>
    <row r="9628" spans="3:6" x14ac:dyDescent="0.2">
      <c r="C9628" s="294"/>
      <c r="D9628" s="295"/>
      <c r="E9628" s="296"/>
      <c r="F9628" s="297"/>
    </row>
    <row r="9629" spans="3:6" x14ac:dyDescent="0.2">
      <c r="C9629" s="294"/>
      <c r="D9629" s="295"/>
      <c r="E9629" s="296"/>
      <c r="F9629" s="297"/>
    </row>
    <row r="9630" spans="3:6" x14ac:dyDescent="0.2">
      <c r="C9630" s="294"/>
      <c r="D9630" s="295"/>
      <c r="E9630" s="296"/>
      <c r="F9630" s="297"/>
    </row>
    <row r="9631" spans="3:6" x14ac:dyDescent="0.2">
      <c r="C9631" s="294"/>
      <c r="D9631" s="295"/>
      <c r="E9631" s="296"/>
      <c r="F9631" s="297"/>
    </row>
    <row r="9632" spans="3:6" x14ac:dyDescent="0.2">
      <c r="C9632" s="294"/>
      <c r="D9632" s="295"/>
      <c r="E9632" s="296"/>
      <c r="F9632" s="297"/>
    </row>
    <row r="9633" spans="3:6" x14ac:dyDescent="0.2">
      <c r="C9633" s="294"/>
      <c r="D9633" s="295"/>
      <c r="E9633" s="296"/>
      <c r="F9633" s="297"/>
    </row>
    <row r="9634" spans="3:6" x14ac:dyDescent="0.2">
      <c r="C9634" s="294"/>
      <c r="D9634" s="295"/>
      <c r="E9634" s="296"/>
      <c r="F9634" s="297"/>
    </row>
    <row r="9635" spans="3:6" x14ac:dyDescent="0.2">
      <c r="C9635" s="294"/>
      <c r="D9635" s="295"/>
      <c r="E9635" s="296"/>
      <c r="F9635" s="297"/>
    </row>
    <row r="9636" spans="3:6" x14ac:dyDescent="0.2">
      <c r="C9636" s="294"/>
      <c r="D9636" s="295"/>
      <c r="E9636" s="296"/>
      <c r="F9636" s="297"/>
    </row>
    <row r="9637" spans="3:6" x14ac:dyDescent="0.2">
      <c r="C9637" s="294"/>
      <c r="D9637" s="295"/>
      <c r="E9637" s="296"/>
      <c r="F9637" s="297"/>
    </row>
    <row r="9638" spans="3:6" x14ac:dyDescent="0.2">
      <c r="C9638" s="294"/>
      <c r="D9638" s="295"/>
      <c r="E9638" s="296"/>
      <c r="F9638" s="297"/>
    </row>
    <row r="9639" spans="3:6" x14ac:dyDescent="0.2">
      <c r="C9639" s="294"/>
      <c r="D9639" s="295"/>
      <c r="E9639" s="296"/>
      <c r="F9639" s="297"/>
    </row>
    <row r="9640" spans="3:6" x14ac:dyDescent="0.2">
      <c r="C9640" s="294"/>
      <c r="D9640" s="295"/>
      <c r="E9640" s="296"/>
      <c r="F9640" s="297"/>
    </row>
    <row r="9641" spans="3:6" x14ac:dyDescent="0.2">
      <c r="C9641" s="294"/>
      <c r="D9641" s="295"/>
      <c r="E9641" s="296"/>
      <c r="F9641" s="297"/>
    </row>
    <row r="9642" spans="3:6" x14ac:dyDescent="0.2">
      <c r="C9642" s="294"/>
      <c r="D9642" s="295"/>
      <c r="E9642" s="296"/>
      <c r="F9642" s="297"/>
    </row>
    <row r="9643" spans="3:6" x14ac:dyDescent="0.2">
      <c r="C9643" s="294"/>
      <c r="D9643" s="295"/>
      <c r="E9643" s="296"/>
      <c r="F9643" s="297"/>
    </row>
    <row r="9644" spans="3:6" x14ac:dyDescent="0.2">
      <c r="C9644" s="294"/>
      <c r="D9644" s="295"/>
      <c r="E9644" s="296"/>
      <c r="F9644" s="297"/>
    </row>
    <row r="9645" spans="3:6" x14ac:dyDescent="0.2">
      <c r="C9645" s="294"/>
      <c r="D9645" s="295"/>
      <c r="E9645" s="296"/>
      <c r="F9645" s="297"/>
    </row>
    <row r="9646" spans="3:6" x14ac:dyDescent="0.2">
      <c r="C9646" s="294"/>
      <c r="D9646" s="295"/>
      <c r="E9646" s="296"/>
      <c r="F9646" s="297"/>
    </row>
    <row r="9647" spans="3:6" x14ac:dyDescent="0.2">
      <c r="C9647" s="294"/>
      <c r="D9647" s="295"/>
      <c r="E9647" s="296"/>
      <c r="F9647" s="297"/>
    </row>
    <row r="9648" spans="3:6" x14ac:dyDescent="0.2">
      <c r="C9648" s="294"/>
      <c r="D9648" s="295"/>
      <c r="E9648" s="296"/>
      <c r="F9648" s="297"/>
    </row>
    <row r="9649" spans="3:6" x14ac:dyDescent="0.2">
      <c r="C9649" s="294"/>
      <c r="D9649" s="295"/>
      <c r="E9649" s="296"/>
      <c r="F9649" s="297"/>
    </row>
    <row r="9650" spans="3:6" x14ac:dyDescent="0.2">
      <c r="C9650" s="294"/>
      <c r="D9650" s="295"/>
      <c r="E9650" s="296"/>
      <c r="F9650" s="297"/>
    </row>
    <row r="9651" spans="3:6" x14ac:dyDescent="0.2">
      <c r="C9651" s="294"/>
      <c r="D9651" s="295"/>
      <c r="E9651" s="296"/>
      <c r="F9651" s="297"/>
    </row>
    <row r="9652" spans="3:6" x14ac:dyDescent="0.2">
      <c r="C9652" s="294"/>
      <c r="D9652" s="295"/>
      <c r="E9652" s="296"/>
      <c r="F9652" s="297"/>
    </row>
    <row r="9653" spans="3:6" x14ac:dyDescent="0.2">
      <c r="C9653" s="294"/>
      <c r="D9653" s="295"/>
      <c r="E9653" s="296"/>
      <c r="F9653" s="297"/>
    </row>
    <row r="9654" spans="3:6" x14ac:dyDescent="0.2">
      <c r="C9654" s="294"/>
      <c r="D9654" s="295"/>
      <c r="E9654" s="296"/>
      <c r="F9654" s="297"/>
    </row>
    <row r="9655" spans="3:6" x14ac:dyDescent="0.2">
      <c r="C9655" s="294"/>
      <c r="D9655" s="295"/>
      <c r="E9655" s="296"/>
      <c r="F9655" s="297"/>
    </row>
    <row r="9656" spans="3:6" x14ac:dyDescent="0.2">
      <c r="C9656" s="294"/>
      <c r="D9656" s="295"/>
      <c r="E9656" s="296"/>
      <c r="F9656" s="297"/>
    </row>
    <row r="9657" spans="3:6" x14ac:dyDescent="0.2">
      <c r="C9657" s="294"/>
      <c r="D9657" s="295"/>
      <c r="E9657" s="296"/>
      <c r="F9657" s="297"/>
    </row>
    <row r="9658" spans="3:6" x14ac:dyDescent="0.2">
      <c r="C9658" s="294"/>
      <c r="D9658" s="295"/>
      <c r="E9658" s="296"/>
      <c r="F9658" s="297"/>
    </row>
    <row r="9659" spans="3:6" x14ac:dyDescent="0.2">
      <c r="C9659" s="294"/>
      <c r="D9659" s="295"/>
      <c r="E9659" s="296"/>
      <c r="F9659" s="297"/>
    </row>
    <row r="9660" spans="3:6" x14ac:dyDescent="0.2">
      <c r="C9660" s="294"/>
      <c r="D9660" s="295"/>
      <c r="E9660" s="296"/>
      <c r="F9660" s="297"/>
    </row>
    <row r="9661" spans="3:6" x14ac:dyDescent="0.2">
      <c r="C9661" s="294"/>
      <c r="D9661" s="295"/>
      <c r="E9661" s="296"/>
      <c r="F9661" s="297"/>
    </row>
    <row r="9662" spans="3:6" x14ac:dyDescent="0.2">
      <c r="C9662" s="294"/>
      <c r="D9662" s="295"/>
      <c r="E9662" s="296"/>
      <c r="F9662" s="297"/>
    </row>
    <row r="9663" spans="3:6" x14ac:dyDescent="0.2">
      <c r="C9663" s="294"/>
      <c r="D9663" s="295"/>
      <c r="E9663" s="296"/>
      <c r="F9663" s="297"/>
    </row>
    <row r="9664" spans="3:6" x14ac:dyDescent="0.2">
      <c r="C9664" s="294"/>
      <c r="D9664" s="295"/>
      <c r="E9664" s="296"/>
      <c r="F9664" s="297"/>
    </row>
    <row r="9665" spans="3:6" x14ac:dyDescent="0.2">
      <c r="C9665" s="294"/>
      <c r="D9665" s="295"/>
      <c r="E9665" s="296"/>
      <c r="F9665" s="297"/>
    </row>
    <row r="9666" spans="3:6" x14ac:dyDescent="0.2">
      <c r="C9666" s="294"/>
      <c r="D9666" s="295"/>
      <c r="E9666" s="296"/>
      <c r="F9666" s="297"/>
    </row>
    <row r="9667" spans="3:6" x14ac:dyDescent="0.2">
      <c r="C9667" s="294"/>
      <c r="D9667" s="295"/>
      <c r="E9667" s="296"/>
      <c r="F9667" s="297"/>
    </row>
    <row r="9668" spans="3:6" x14ac:dyDescent="0.2">
      <c r="C9668" s="294"/>
      <c r="D9668" s="295"/>
      <c r="E9668" s="296"/>
      <c r="F9668" s="297"/>
    </row>
    <row r="9669" spans="3:6" x14ac:dyDescent="0.2">
      <c r="C9669" s="294"/>
      <c r="D9669" s="295"/>
      <c r="E9669" s="296"/>
      <c r="F9669" s="297"/>
    </row>
    <row r="9670" spans="3:6" x14ac:dyDescent="0.2">
      <c r="C9670" s="294"/>
      <c r="D9670" s="295"/>
      <c r="E9670" s="296"/>
      <c r="F9670" s="297"/>
    </row>
    <row r="9671" spans="3:6" x14ac:dyDescent="0.2">
      <c r="C9671" s="294"/>
      <c r="D9671" s="295"/>
      <c r="E9671" s="296"/>
      <c r="F9671" s="297"/>
    </row>
    <row r="9672" spans="3:6" x14ac:dyDescent="0.2">
      <c r="C9672" s="294"/>
      <c r="D9672" s="295"/>
      <c r="E9672" s="296"/>
      <c r="F9672" s="297"/>
    </row>
    <row r="9673" spans="3:6" x14ac:dyDescent="0.2">
      <c r="C9673" s="294"/>
      <c r="D9673" s="295"/>
      <c r="E9673" s="296"/>
      <c r="F9673" s="297"/>
    </row>
    <row r="9674" spans="3:6" x14ac:dyDescent="0.2">
      <c r="C9674" s="294"/>
      <c r="D9674" s="295"/>
      <c r="E9674" s="296"/>
      <c r="F9674" s="297"/>
    </row>
    <row r="9675" spans="3:6" x14ac:dyDescent="0.2">
      <c r="C9675" s="294"/>
      <c r="D9675" s="295"/>
      <c r="E9675" s="296"/>
      <c r="F9675" s="297"/>
    </row>
    <row r="9676" spans="3:6" x14ac:dyDescent="0.2">
      <c r="C9676" s="294"/>
      <c r="D9676" s="295"/>
      <c r="E9676" s="296"/>
      <c r="F9676" s="297"/>
    </row>
    <row r="9677" spans="3:6" x14ac:dyDescent="0.2">
      <c r="C9677" s="294"/>
      <c r="D9677" s="295"/>
      <c r="E9677" s="296"/>
      <c r="F9677" s="297"/>
    </row>
    <row r="9678" spans="3:6" x14ac:dyDescent="0.2">
      <c r="C9678" s="294"/>
      <c r="D9678" s="295"/>
      <c r="E9678" s="296"/>
      <c r="F9678" s="297"/>
    </row>
    <row r="9679" spans="3:6" x14ac:dyDescent="0.2">
      <c r="C9679" s="294"/>
      <c r="D9679" s="295"/>
      <c r="E9679" s="296"/>
      <c r="F9679" s="297"/>
    </row>
    <row r="9680" spans="3:6" x14ac:dyDescent="0.2">
      <c r="C9680" s="294"/>
      <c r="D9680" s="295"/>
      <c r="E9680" s="296"/>
      <c r="F9680" s="297"/>
    </row>
    <row r="9681" spans="3:6" x14ac:dyDescent="0.2">
      <c r="C9681" s="294"/>
      <c r="D9681" s="295"/>
      <c r="E9681" s="296"/>
      <c r="F9681" s="297"/>
    </row>
    <row r="9682" spans="3:6" x14ac:dyDescent="0.2">
      <c r="C9682" s="294"/>
      <c r="D9682" s="295"/>
      <c r="E9682" s="296"/>
      <c r="F9682" s="297"/>
    </row>
    <row r="9683" spans="3:6" x14ac:dyDescent="0.2">
      <c r="C9683" s="294"/>
      <c r="D9683" s="295"/>
      <c r="E9683" s="296"/>
      <c r="F9683" s="297"/>
    </row>
    <row r="9684" spans="3:6" x14ac:dyDescent="0.2">
      <c r="C9684" s="294"/>
      <c r="D9684" s="295"/>
      <c r="E9684" s="296"/>
      <c r="F9684" s="297"/>
    </row>
    <row r="9685" spans="3:6" x14ac:dyDescent="0.2">
      <c r="C9685" s="294"/>
      <c r="D9685" s="295"/>
      <c r="E9685" s="296"/>
      <c r="F9685" s="297"/>
    </row>
    <row r="9686" spans="3:6" x14ac:dyDescent="0.2">
      <c r="C9686" s="294"/>
      <c r="D9686" s="295"/>
      <c r="E9686" s="296"/>
      <c r="F9686" s="297"/>
    </row>
    <row r="9687" spans="3:6" x14ac:dyDescent="0.2">
      <c r="C9687" s="294"/>
      <c r="D9687" s="295"/>
      <c r="E9687" s="296"/>
      <c r="F9687" s="297"/>
    </row>
    <row r="9688" spans="3:6" x14ac:dyDescent="0.2">
      <c r="C9688" s="294"/>
      <c r="D9688" s="295"/>
      <c r="E9688" s="296"/>
      <c r="F9688" s="297"/>
    </row>
    <row r="9689" spans="3:6" x14ac:dyDescent="0.2">
      <c r="C9689" s="294"/>
      <c r="D9689" s="295"/>
      <c r="E9689" s="296"/>
      <c r="F9689" s="297"/>
    </row>
    <row r="9690" spans="3:6" x14ac:dyDescent="0.2">
      <c r="C9690" s="294"/>
      <c r="D9690" s="295"/>
      <c r="E9690" s="296"/>
      <c r="F9690" s="297"/>
    </row>
    <row r="9691" spans="3:6" x14ac:dyDescent="0.2">
      <c r="C9691" s="294"/>
      <c r="D9691" s="295"/>
      <c r="E9691" s="296"/>
      <c r="F9691" s="297"/>
    </row>
    <row r="9692" spans="3:6" x14ac:dyDescent="0.2">
      <c r="C9692" s="294"/>
      <c r="D9692" s="295"/>
      <c r="E9692" s="296"/>
      <c r="F9692" s="297"/>
    </row>
    <row r="9693" spans="3:6" x14ac:dyDescent="0.2">
      <c r="C9693" s="294"/>
      <c r="D9693" s="295"/>
      <c r="E9693" s="296"/>
      <c r="F9693" s="297"/>
    </row>
    <row r="9694" spans="3:6" x14ac:dyDescent="0.2">
      <c r="C9694" s="294"/>
      <c r="D9694" s="295"/>
      <c r="E9694" s="296"/>
      <c r="F9694" s="297"/>
    </row>
    <row r="9695" spans="3:6" x14ac:dyDescent="0.2">
      <c r="C9695" s="294"/>
      <c r="D9695" s="295"/>
      <c r="E9695" s="296"/>
      <c r="F9695" s="297"/>
    </row>
    <row r="9696" spans="3:6" x14ac:dyDescent="0.2">
      <c r="C9696" s="294"/>
      <c r="D9696" s="295"/>
      <c r="E9696" s="296"/>
      <c r="F9696" s="297"/>
    </row>
    <row r="9697" spans="3:6" x14ac:dyDescent="0.2">
      <c r="C9697" s="294"/>
      <c r="D9697" s="295"/>
      <c r="E9697" s="296"/>
      <c r="F9697" s="297"/>
    </row>
    <row r="9698" spans="3:6" x14ac:dyDescent="0.2">
      <c r="C9698" s="294"/>
      <c r="D9698" s="295"/>
      <c r="E9698" s="296"/>
      <c r="F9698" s="297"/>
    </row>
    <row r="9699" spans="3:6" x14ac:dyDescent="0.2">
      <c r="C9699" s="294"/>
      <c r="D9699" s="295"/>
      <c r="E9699" s="296"/>
      <c r="F9699" s="297"/>
    </row>
    <row r="9700" spans="3:6" x14ac:dyDescent="0.2">
      <c r="C9700" s="294"/>
      <c r="D9700" s="295"/>
      <c r="E9700" s="296"/>
      <c r="F9700" s="297"/>
    </row>
    <row r="9701" spans="3:6" x14ac:dyDescent="0.2">
      <c r="C9701" s="294"/>
      <c r="D9701" s="295"/>
      <c r="E9701" s="296"/>
      <c r="F9701" s="297"/>
    </row>
    <row r="9702" spans="3:6" x14ac:dyDescent="0.2">
      <c r="C9702" s="294"/>
      <c r="D9702" s="295"/>
      <c r="E9702" s="296"/>
      <c r="F9702" s="297"/>
    </row>
    <row r="9703" spans="3:6" x14ac:dyDescent="0.2">
      <c r="C9703" s="294"/>
      <c r="D9703" s="295"/>
      <c r="E9703" s="296"/>
      <c r="F9703" s="297"/>
    </row>
    <row r="9704" spans="3:6" x14ac:dyDescent="0.2">
      <c r="C9704" s="294"/>
      <c r="D9704" s="295"/>
      <c r="E9704" s="296"/>
      <c r="F9704" s="297"/>
    </row>
    <row r="9705" spans="3:6" x14ac:dyDescent="0.2">
      <c r="C9705" s="294"/>
      <c r="D9705" s="295"/>
      <c r="E9705" s="296"/>
      <c r="F9705" s="297"/>
    </row>
    <row r="9706" spans="3:6" x14ac:dyDescent="0.2">
      <c r="C9706" s="294"/>
      <c r="D9706" s="295"/>
      <c r="E9706" s="296"/>
      <c r="F9706" s="297"/>
    </row>
    <row r="9707" spans="3:6" x14ac:dyDescent="0.2">
      <c r="C9707" s="294"/>
      <c r="D9707" s="295"/>
      <c r="E9707" s="296"/>
      <c r="F9707" s="297"/>
    </row>
    <row r="9708" spans="3:6" x14ac:dyDescent="0.2">
      <c r="C9708" s="294"/>
      <c r="D9708" s="295"/>
      <c r="E9708" s="296"/>
      <c r="F9708" s="297"/>
    </row>
    <row r="9709" spans="3:6" x14ac:dyDescent="0.2">
      <c r="C9709" s="294"/>
      <c r="D9709" s="295"/>
      <c r="E9709" s="296"/>
      <c r="F9709" s="297"/>
    </row>
    <row r="9710" spans="3:6" x14ac:dyDescent="0.2">
      <c r="C9710" s="294"/>
      <c r="D9710" s="295"/>
      <c r="E9710" s="296"/>
      <c r="F9710" s="297"/>
    </row>
    <row r="9711" spans="3:6" x14ac:dyDescent="0.2">
      <c r="C9711" s="294"/>
      <c r="D9711" s="295"/>
      <c r="E9711" s="296"/>
      <c r="F9711" s="297"/>
    </row>
    <row r="9712" spans="3:6" x14ac:dyDescent="0.2">
      <c r="C9712" s="294"/>
      <c r="D9712" s="295"/>
      <c r="E9712" s="296"/>
      <c r="F9712" s="297"/>
    </row>
    <row r="9713" spans="3:6" x14ac:dyDescent="0.2">
      <c r="C9713" s="294"/>
      <c r="D9713" s="295"/>
      <c r="E9713" s="296"/>
      <c r="F9713" s="297"/>
    </row>
    <row r="9714" spans="3:6" x14ac:dyDescent="0.2">
      <c r="C9714" s="294"/>
      <c r="D9714" s="295"/>
      <c r="E9714" s="296"/>
      <c r="F9714" s="297"/>
    </row>
    <row r="9715" spans="3:6" x14ac:dyDescent="0.2">
      <c r="C9715" s="294"/>
      <c r="D9715" s="295"/>
      <c r="E9715" s="296"/>
      <c r="F9715" s="297"/>
    </row>
    <row r="9716" spans="3:6" x14ac:dyDescent="0.2">
      <c r="C9716" s="294"/>
      <c r="D9716" s="295"/>
      <c r="E9716" s="296"/>
      <c r="F9716" s="297"/>
    </row>
    <row r="9717" spans="3:6" x14ac:dyDescent="0.2">
      <c r="C9717" s="294"/>
      <c r="D9717" s="295"/>
      <c r="E9717" s="296"/>
      <c r="F9717" s="297"/>
    </row>
    <row r="9718" spans="3:6" x14ac:dyDescent="0.2">
      <c r="C9718" s="294"/>
      <c r="D9718" s="295"/>
      <c r="E9718" s="296"/>
      <c r="F9718" s="297"/>
    </row>
    <row r="9719" spans="3:6" x14ac:dyDescent="0.2">
      <c r="C9719" s="294"/>
      <c r="D9719" s="295"/>
      <c r="E9719" s="296"/>
      <c r="F9719" s="297"/>
    </row>
    <row r="9720" spans="3:6" x14ac:dyDescent="0.2">
      <c r="C9720" s="294"/>
      <c r="D9720" s="295"/>
      <c r="E9720" s="296"/>
      <c r="F9720" s="297"/>
    </row>
    <row r="9721" spans="3:6" x14ac:dyDescent="0.2">
      <c r="C9721" s="294"/>
      <c r="D9721" s="295"/>
      <c r="E9721" s="296"/>
      <c r="F9721" s="297"/>
    </row>
    <row r="9722" spans="3:6" x14ac:dyDescent="0.2">
      <c r="C9722" s="294"/>
      <c r="D9722" s="295"/>
      <c r="E9722" s="296"/>
      <c r="F9722" s="297"/>
    </row>
    <row r="9723" spans="3:6" x14ac:dyDescent="0.2">
      <c r="C9723" s="294"/>
      <c r="D9723" s="295"/>
      <c r="E9723" s="296"/>
      <c r="F9723" s="297"/>
    </row>
    <row r="9724" spans="3:6" x14ac:dyDescent="0.2">
      <c r="C9724" s="294"/>
      <c r="D9724" s="295"/>
      <c r="E9724" s="296"/>
      <c r="F9724" s="297"/>
    </row>
    <row r="9725" spans="3:6" x14ac:dyDescent="0.2">
      <c r="C9725" s="294"/>
      <c r="D9725" s="295"/>
      <c r="E9725" s="296"/>
      <c r="F9725" s="297"/>
    </row>
    <row r="9726" spans="3:6" x14ac:dyDescent="0.2">
      <c r="C9726" s="294"/>
      <c r="D9726" s="295"/>
      <c r="E9726" s="296"/>
      <c r="F9726" s="297"/>
    </row>
    <row r="9727" spans="3:6" x14ac:dyDescent="0.2">
      <c r="C9727" s="294"/>
      <c r="D9727" s="295"/>
      <c r="E9727" s="296"/>
      <c r="F9727" s="297"/>
    </row>
    <row r="9728" spans="3:6" x14ac:dyDescent="0.2">
      <c r="C9728" s="294"/>
      <c r="D9728" s="295"/>
      <c r="E9728" s="296"/>
      <c r="F9728" s="297"/>
    </row>
    <row r="9729" spans="3:6" x14ac:dyDescent="0.2">
      <c r="C9729" s="294"/>
      <c r="D9729" s="295"/>
      <c r="E9729" s="296"/>
      <c r="F9729" s="297"/>
    </row>
    <row r="9730" spans="3:6" x14ac:dyDescent="0.2">
      <c r="C9730" s="294"/>
      <c r="D9730" s="295"/>
      <c r="E9730" s="296"/>
      <c r="F9730" s="297"/>
    </row>
    <row r="9731" spans="3:6" x14ac:dyDescent="0.2">
      <c r="C9731" s="294"/>
      <c r="D9731" s="295"/>
      <c r="E9731" s="296"/>
      <c r="F9731" s="297"/>
    </row>
    <row r="9732" spans="3:6" x14ac:dyDescent="0.2">
      <c r="C9732" s="294"/>
      <c r="D9732" s="295"/>
      <c r="E9732" s="296"/>
      <c r="F9732" s="297"/>
    </row>
    <row r="9733" spans="3:6" x14ac:dyDescent="0.2">
      <c r="C9733" s="294"/>
      <c r="D9733" s="295"/>
      <c r="E9733" s="296"/>
      <c r="F9733" s="297"/>
    </row>
    <row r="9734" spans="3:6" x14ac:dyDescent="0.2">
      <c r="C9734" s="294"/>
      <c r="D9734" s="295"/>
      <c r="E9734" s="296"/>
      <c r="F9734" s="297"/>
    </row>
    <row r="9735" spans="3:6" x14ac:dyDescent="0.2">
      <c r="C9735" s="294"/>
      <c r="D9735" s="295"/>
      <c r="E9735" s="296"/>
      <c r="F9735" s="297"/>
    </row>
    <row r="9736" spans="3:6" x14ac:dyDescent="0.2">
      <c r="C9736" s="294"/>
      <c r="D9736" s="295"/>
      <c r="E9736" s="296"/>
      <c r="F9736" s="297"/>
    </row>
    <row r="9737" spans="3:6" x14ac:dyDescent="0.2">
      <c r="C9737" s="294"/>
      <c r="D9737" s="295"/>
      <c r="E9737" s="296"/>
      <c r="F9737" s="297"/>
    </row>
    <row r="9738" spans="3:6" x14ac:dyDescent="0.2">
      <c r="C9738" s="294"/>
      <c r="D9738" s="295"/>
      <c r="E9738" s="296"/>
      <c r="F9738" s="297"/>
    </row>
    <row r="9739" spans="3:6" x14ac:dyDescent="0.2">
      <c r="C9739" s="294"/>
      <c r="D9739" s="295"/>
      <c r="E9739" s="296"/>
      <c r="F9739" s="297"/>
    </row>
    <row r="9740" spans="3:6" x14ac:dyDescent="0.2">
      <c r="C9740" s="294"/>
      <c r="D9740" s="295"/>
      <c r="E9740" s="296"/>
      <c r="F9740" s="297"/>
    </row>
    <row r="9741" spans="3:6" x14ac:dyDescent="0.2">
      <c r="C9741" s="294"/>
      <c r="D9741" s="295"/>
      <c r="E9741" s="296"/>
      <c r="F9741" s="297"/>
    </row>
    <row r="9742" spans="3:6" x14ac:dyDescent="0.2">
      <c r="C9742" s="294"/>
      <c r="D9742" s="295"/>
      <c r="E9742" s="296"/>
      <c r="F9742" s="297"/>
    </row>
    <row r="9743" spans="3:6" x14ac:dyDescent="0.2">
      <c r="C9743" s="294"/>
      <c r="D9743" s="295"/>
      <c r="E9743" s="296"/>
      <c r="F9743" s="297"/>
    </row>
    <row r="9744" spans="3:6" x14ac:dyDescent="0.2">
      <c r="C9744" s="294"/>
      <c r="D9744" s="295"/>
      <c r="E9744" s="296"/>
      <c r="F9744" s="297"/>
    </row>
    <row r="9745" spans="3:6" x14ac:dyDescent="0.2">
      <c r="C9745" s="294"/>
      <c r="D9745" s="295"/>
      <c r="E9745" s="296"/>
      <c r="F9745" s="297"/>
    </row>
    <row r="9746" spans="3:6" x14ac:dyDescent="0.2">
      <c r="C9746" s="294"/>
      <c r="D9746" s="295"/>
      <c r="E9746" s="296"/>
      <c r="F9746" s="297"/>
    </row>
    <row r="9747" spans="3:6" x14ac:dyDescent="0.2">
      <c r="C9747" s="294"/>
      <c r="D9747" s="295"/>
      <c r="E9747" s="296"/>
      <c r="F9747" s="297"/>
    </row>
    <row r="9748" spans="3:6" x14ac:dyDescent="0.2">
      <c r="C9748" s="294"/>
      <c r="D9748" s="295"/>
      <c r="E9748" s="296"/>
      <c r="F9748" s="297"/>
    </row>
    <row r="9749" spans="3:6" x14ac:dyDescent="0.2">
      <c r="C9749" s="294"/>
      <c r="D9749" s="295"/>
      <c r="E9749" s="296"/>
      <c r="F9749" s="297"/>
    </row>
    <row r="9750" spans="3:6" x14ac:dyDescent="0.2">
      <c r="C9750" s="294"/>
      <c r="D9750" s="295"/>
      <c r="E9750" s="296"/>
      <c r="F9750" s="297"/>
    </row>
    <row r="9751" spans="3:6" x14ac:dyDescent="0.2">
      <c r="C9751" s="294"/>
      <c r="D9751" s="295"/>
      <c r="E9751" s="296"/>
      <c r="F9751" s="297"/>
    </row>
    <row r="9752" spans="3:6" x14ac:dyDescent="0.2">
      <c r="C9752" s="294"/>
      <c r="D9752" s="295"/>
      <c r="E9752" s="296"/>
      <c r="F9752" s="297"/>
    </row>
    <row r="9753" spans="3:6" x14ac:dyDescent="0.2">
      <c r="C9753" s="294"/>
      <c r="D9753" s="295"/>
      <c r="E9753" s="296"/>
      <c r="F9753" s="297"/>
    </row>
    <row r="9754" spans="3:6" x14ac:dyDescent="0.2">
      <c r="C9754" s="294"/>
      <c r="D9754" s="295"/>
      <c r="E9754" s="296"/>
      <c r="F9754" s="297"/>
    </row>
    <row r="9755" spans="3:6" x14ac:dyDescent="0.2">
      <c r="C9755" s="294"/>
      <c r="D9755" s="295"/>
      <c r="E9755" s="296"/>
      <c r="F9755" s="297"/>
    </row>
    <row r="9756" spans="3:6" x14ac:dyDescent="0.2">
      <c r="C9756" s="294"/>
      <c r="D9756" s="295"/>
      <c r="E9756" s="296"/>
      <c r="F9756" s="297"/>
    </row>
    <row r="9757" spans="3:6" x14ac:dyDescent="0.2">
      <c r="C9757" s="294"/>
      <c r="D9757" s="295"/>
      <c r="E9757" s="296"/>
      <c r="F9757" s="297"/>
    </row>
    <row r="9758" spans="3:6" x14ac:dyDescent="0.2">
      <c r="C9758" s="294"/>
      <c r="D9758" s="295"/>
      <c r="E9758" s="296"/>
      <c r="F9758" s="297"/>
    </row>
    <row r="9759" spans="3:6" x14ac:dyDescent="0.2">
      <c r="C9759" s="294"/>
      <c r="D9759" s="295"/>
      <c r="E9759" s="296"/>
      <c r="F9759" s="297"/>
    </row>
    <row r="9760" spans="3:6" x14ac:dyDescent="0.2">
      <c r="C9760" s="294"/>
      <c r="D9760" s="295"/>
      <c r="E9760" s="296"/>
      <c r="F9760" s="297"/>
    </row>
    <row r="9761" spans="3:6" x14ac:dyDescent="0.2">
      <c r="C9761" s="294"/>
      <c r="D9761" s="295"/>
      <c r="E9761" s="296"/>
      <c r="F9761" s="297"/>
    </row>
    <row r="9762" spans="3:6" x14ac:dyDescent="0.2">
      <c r="C9762" s="294"/>
      <c r="D9762" s="295"/>
      <c r="E9762" s="296"/>
      <c r="F9762" s="297"/>
    </row>
    <row r="9763" spans="3:6" x14ac:dyDescent="0.2">
      <c r="C9763" s="294"/>
      <c r="D9763" s="295"/>
      <c r="E9763" s="296"/>
      <c r="F9763" s="297"/>
    </row>
    <row r="9764" spans="3:6" x14ac:dyDescent="0.2">
      <c r="C9764" s="294"/>
      <c r="D9764" s="295"/>
      <c r="E9764" s="296"/>
      <c r="F9764" s="297"/>
    </row>
    <row r="9765" spans="3:6" x14ac:dyDescent="0.2">
      <c r="C9765" s="294"/>
      <c r="D9765" s="295"/>
      <c r="E9765" s="296"/>
      <c r="F9765" s="297"/>
    </row>
    <row r="9766" spans="3:6" x14ac:dyDescent="0.2">
      <c r="C9766" s="294"/>
      <c r="D9766" s="295"/>
      <c r="E9766" s="296"/>
      <c r="F9766" s="297"/>
    </row>
    <row r="9767" spans="3:6" x14ac:dyDescent="0.2">
      <c r="C9767" s="294"/>
      <c r="D9767" s="295"/>
      <c r="E9767" s="296"/>
      <c r="F9767" s="297"/>
    </row>
    <row r="9768" spans="3:6" x14ac:dyDescent="0.2">
      <c r="C9768" s="294"/>
      <c r="D9768" s="295"/>
      <c r="E9768" s="296"/>
      <c r="F9768" s="297"/>
    </row>
    <row r="9769" spans="3:6" x14ac:dyDescent="0.2">
      <c r="C9769" s="294"/>
      <c r="D9769" s="295"/>
      <c r="E9769" s="296"/>
      <c r="F9769" s="297"/>
    </row>
    <row r="9770" spans="3:6" x14ac:dyDescent="0.2">
      <c r="C9770" s="294"/>
      <c r="D9770" s="295"/>
      <c r="E9770" s="296"/>
      <c r="F9770" s="297"/>
    </row>
    <row r="9771" spans="3:6" x14ac:dyDescent="0.2">
      <c r="C9771" s="294"/>
      <c r="D9771" s="295"/>
      <c r="E9771" s="296"/>
      <c r="F9771" s="297"/>
    </row>
    <row r="9772" spans="3:6" x14ac:dyDescent="0.2">
      <c r="C9772" s="294"/>
      <c r="D9772" s="295"/>
      <c r="E9772" s="296"/>
      <c r="F9772" s="297"/>
    </row>
    <row r="9773" spans="3:6" x14ac:dyDescent="0.2">
      <c r="C9773" s="294"/>
      <c r="D9773" s="295"/>
      <c r="E9773" s="296"/>
      <c r="F9773" s="297"/>
    </row>
    <row r="9774" spans="3:6" x14ac:dyDescent="0.2">
      <c r="C9774" s="294"/>
      <c r="D9774" s="295"/>
      <c r="E9774" s="296"/>
      <c r="F9774" s="297"/>
    </row>
    <row r="9775" spans="3:6" x14ac:dyDescent="0.2">
      <c r="C9775" s="294"/>
      <c r="D9775" s="295"/>
      <c r="E9775" s="296"/>
      <c r="F9775" s="297"/>
    </row>
    <row r="9776" spans="3:6" x14ac:dyDescent="0.2">
      <c r="C9776" s="294"/>
      <c r="D9776" s="295"/>
      <c r="E9776" s="296"/>
      <c r="F9776" s="297"/>
    </row>
    <row r="9777" spans="3:6" x14ac:dyDescent="0.2">
      <c r="C9777" s="294"/>
      <c r="D9777" s="295"/>
      <c r="E9777" s="296"/>
      <c r="F9777" s="297"/>
    </row>
    <row r="9778" spans="3:6" x14ac:dyDescent="0.2">
      <c r="C9778" s="294"/>
      <c r="D9778" s="295"/>
      <c r="E9778" s="296"/>
      <c r="F9778" s="297"/>
    </row>
    <row r="9779" spans="3:6" x14ac:dyDescent="0.2">
      <c r="C9779" s="294"/>
      <c r="D9779" s="295"/>
      <c r="E9779" s="296"/>
      <c r="F9779" s="297"/>
    </row>
    <row r="9780" spans="3:6" x14ac:dyDescent="0.2">
      <c r="C9780" s="294"/>
      <c r="D9780" s="295"/>
      <c r="E9780" s="296"/>
      <c r="F9780" s="297"/>
    </row>
    <row r="9781" spans="3:6" x14ac:dyDescent="0.2">
      <c r="C9781" s="294"/>
      <c r="D9781" s="295"/>
      <c r="E9781" s="296"/>
      <c r="F9781" s="297"/>
    </row>
    <row r="9782" spans="3:6" x14ac:dyDescent="0.2">
      <c r="C9782" s="294"/>
      <c r="D9782" s="295"/>
      <c r="E9782" s="296"/>
      <c r="F9782" s="297"/>
    </row>
    <row r="9783" spans="3:6" x14ac:dyDescent="0.2">
      <c r="C9783" s="294"/>
      <c r="D9783" s="295"/>
      <c r="E9783" s="296"/>
      <c r="F9783" s="297"/>
    </row>
    <row r="9784" spans="3:6" x14ac:dyDescent="0.2">
      <c r="C9784" s="294"/>
      <c r="D9784" s="295"/>
      <c r="E9784" s="296"/>
      <c r="F9784" s="297"/>
    </row>
    <row r="9785" spans="3:6" x14ac:dyDescent="0.2">
      <c r="C9785" s="294"/>
      <c r="D9785" s="295"/>
      <c r="E9785" s="296"/>
      <c r="F9785" s="297"/>
    </row>
    <row r="9786" spans="3:6" x14ac:dyDescent="0.2">
      <c r="C9786" s="294"/>
      <c r="D9786" s="295"/>
      <c r="E9786" s="296"/>
      <c r="F9786" s="297"/>
    </row>
    <row r="9787" spans="3:6" x14ac:dyDescent="0.2">
      <c r="C9787" s="294"/>
      <c r="D9787" s="295"/>
      <c r="E9787" s="296"/>
      <c r="F9787" s="297"/>
    </row>
    <row r="9788" spans="3:6" x14ac:dyDescent="0.2">
      <c r="C9788" s="294"/>
      <c r="D9788" s="295"/>
      <c r="E9788" s="296"/>
      <c r="F9788" s="297"/>
    </row>
    <row r="9789" spans="3:6" x14ac:dyDescent="0.2">
      <c r="C9789" s="294"/>
      <c r="D9789" s="295"/>
      <c r="E9789" s="296"/>
      <c r="F9789" s="297"/>
    </row>
    <row r="9790" spans="3:6" x14ac:dyDescent="0.2">
      <c r="C9790" s="294"/>
      <c r="D9790" s="295"/>
      <c r="E9790" s="296"/>
      <c r="F9790" s="297"/>
    </row>
    <row r="9791" spans="3:6" x14ac:dyDescent="0.2">
      <c r="C9791" s="294"/>
      <c r="D9791" s="295"/>
      <c r="E9791" s="296"/>
      <c r="F9791" s="297"/>
    </row>
    <row r="9792" spans="3:6" x14ac:dyDescent="0.2">
      <c r="C9792" s="294"/>
      <c r="D9792" s="295"/>
      <c r="E9792" s="296"/>
      <c r="F9792" s="297"/>
    </row>
    <row r="9793" spans="3:6" x14ac:dyDescent="0.2">
      <c r="C9793" s="294"/>
      <c r="D9793" s="295"/>
      <c r="E9793" s="296"/>
      <c r="F9793" s="297"/>
    </row>
    <row r="9794" spans="3:6" x14ac:dyDescent="0.2">
      <c r="C9794" s="294"/>
      <c r="D9794" s="295"/>
      <c r="E9794" s="296"/>
      <c r="F9794" s="297"/>
    </row>
    <row r="9795" spans="3:6" x14ac:dyDescent="0.2">
      <c r="C9795" s="294"/>
      <c r="D9795" s="295"/>
      <c r="E9795" s="296"/>
      <c r="F9795" s="297"/>
    </row>
    <row r="9796" spans="3:6" x14ac:dyDescent="0.2">
      <c r="C9796" s="294"/>
      <c r="D9796" s="295"/>
      <c r="E9796" s="296"/>
      <c r="F9796" s="297"/>
    </row>
    <row r="9797" spans="3:6" x14ac:dyDescent="0.2">
      <c r="C9797" s="294"/>
      <c r="D9797" s="295"/>
      <c r="E9797" s="296"/>
      <c r="F9797" s="297"/>
    </row>
    <row r="9798" spans="3:6" x14ac:dyDescent="0.2">
      <c r="C9798" s="294"/>
      <c r="D9798" s="295"/>
      <c r="E9798" s="296"/>
      <c r="F9798" s="297"/>
    </row>
    <row r="9799" spans="3:6" x14ac:dyDescent="0.2">
      <c r="C9799" s="294"/>
      <c r="D9799" s="295"/>
      <c r="E9799" s="296"/>
      <c r="F9799" s="297"/>
    </row>
    <row r="9800" spans="3:6" x14ac:dyDescent="0.2">
      <c r="C9800" s="294"/>
      <c r="D9800" s="295"/>
      <c r="E9800" s="296"/>
      <c r="F9800" s="297"/>
    </row>
    <row r="9801" spans="3:6" x14ac:dyDescent="0.2">
      <c r="C9801" s="294"/>
      <c r="D9801" s="295"/>
      <c r="E9801" s="296"/>
      <c r="F9801" s="297"/>
    </row>
    <row r="9802" spans="3:6" x14ac:dyDescent="0.2">
      <c r="C9802" s="294"/>
      <c r="D9802" s="295"/>
      <c r="E9802" s="296"/>
      <c r="F9802" s="297"/>
    </row>
    <row r="9803" spans="3:6" x14ac:dyDescent="0.2">
      <c r="C9803" s="294"/>
      <c r="D9803" s="295"/>
      <c r="E9803" s="296"/>
      <c r="F9803" s="297"/>
    </row>
    <row r="9804" spans="3:6" x14ac:dyDescent="0.2">
      <c r="C9804" s="294"/>
      <c r="D9804" s="295"/>
      <c r="E9804" s="296"/>
      <c r="F9804" s="297"/>
    </row>
    <row r="9805" spans="3:6" x14ac:dyDescent="0.2">
      <c r="C9805" s="294"/>
      <c r="D9805" s="295"/>
      <c r="E9805" s="296"/>
      <c r="F9805" s="297"/>
    </row>
    <row r="9806" spans="3:6" x14ac:dyDescent="0.2">
      <c r="C9806" s="294"/>
      <c r="D9806" s="295"/>
      <c r="E9806" s="296"/>
      <c r="F9806" s="297"/>
    </row>
    <row r="9807" spans="3:6" x14ac:dyDescent="0.2">
      <c r="C9807" s="294"/>
      <c r="D9807" s="295"/>
      <c r="E9807" s="296"/>
      <c r="F9807" s="297"/>
    </row>
    <row r="9808" spans="3:6" x14ac:dyDescent="0.2">
      <c r="C9808" s="294"/>
      <c r="D9808" s="295"/>
      <c r="E9808" s="296"/>
      <c r="F9808" s="297"/>
    </row>
    <row r="9809" spans="3:6" x14ac:dyDescent="0.2">
      <c r="C9809" s="294"/>
      <c r="D9809" s="295"/>
      <c r="E9809" s="296"/>
      <c r="F9809" s="297"/>
    </row>
    <row r="9810" spans="3:6" x14ac:dyDescent="0.2">
      <c r="C9810" s="294"/>
      <c r="D9810" s="295"/>
      <c r="E9810" s="296"/>
      <c r="F9810" s="297"/>
    </row>
    <row r="9811" spans="3:6" x14ac:dyDescent="0.2">
      <c r="C9811" s="294"/>
      <c r="D9811" s="295"/>
      <c r="E9811" s="296"/>
      <c r="F9811" s="297"/>
    </row>
    <row r="9812" spans="3:6" x14ac:dyDescent="0.2">
      <c r="C9812" s="294"/>
      <c r="D9812" s="295"/>
      <c r="E9812" s="296"/>
      <c r="F9812" s="297"/>
    </row>
    <row r="9813" spans="3:6" x14ac:dyDescent="0.2">
      <c r="C9813" s="294"/>
      <c r="D9813" s="295"/>
      <c r="E9813" s="296"/>
      <c r="F9813" s="297"/>
    </row>
    <row r="9814" spans="3:6" x14ac:dyDescent="0.2">
      <c r="C9814" s="294"/>
      <c r="D9814" s="295"/>
      <c r="E9814" s="296"/>
      <c r="F9814" s="297"/>
    </row>
    <row r="9815" spans="3:6" x14ac:dyDescent="0.2">
      <c r="C9815" s="294"/>
      <c r="D9815" s="295"/>
      <c r="E9815" s="296"/>
      <c r="F9815" s="297"/>
    </row>
    <row r="9816" spans="3:6" x14ac:dyDescent="0.2">
      <c r="C9816" s="294"/>
      <c r="D9816" s="295"/>
      <c r="E9816" s="296"/>
      <c r="F9816" s="297"/>
    </row>
    <row r="9817" spans="3:6" x14ac:dyDescent="0.2">
      <c r="C9817" s="294"/>
      <c r="D9817" s="295"/>
      <c r="E9817" s="296"/>
      <c r="F9817" s="297"/>
    </row>
    <row r="9818" spans="3:6" x14ac:dyDescent="0.2">
      <c r="C9818" s="294"/>
      <c r="D9818" s="295"/>
      <c r="E9818" s="296"/>
      <c r="F9818" s="297"/>
    </row>
    <row r="9819" spans="3:6" x14ac:dyDescent="0.2">
      <c r="C9819" s="294"/>
      <c r="D9819" s="295"/>
      <c r="E9819" s="296"/>
      <c r="F9819" s="297"/>
    </row>
    <row r="9820" spans="3:6" x14ac:dyDescent="0.2">
      <c r="C9820" s="294"/>
      <c r="D9820" s="295"/>
      <c r="E9820" s="296"/>
      <c r="F9820" s="297"/>
    </row>
    <row r="9821" spans="3:6" x14ac:dyDescent="0.2">
      <c r="C9821" s="294"/>
      <c r="D9821" s="295"/>
      <c r="E9821" s="296"/>
      <c r="F9821" s="297"/>
    </row>
    <row r="9822" spans="3:6" x14ac:dyDescent="0.2">
      <c r="C9822" s="294"/>
      <c r="D9822" s="295"/>
      <c r="E9822" s="296"/>
      <c r="F9822" s="297"/>
    </row>
    <row r="9823" spans="3:6" x14ac:dyDescent="0.2">
      <c r="C9823" s="294"/>
      <c r="D9823" s="295"/>
      <c r="E9823" s="296"/>
      <c r="F9823" s="297"/>
    </row>
    <row r="9824" spans="3:6" x14ac:dyDescent="0.2">
      <c r="C9824" s="294"/>
      <c r="D9824" s="295"/>
      <c r="E9824" s="296"/>
      <c r="F9824" s="297"/>
    </row>
    <row r="9825" spans="3:6" x14ac:dyDescent="0.2">
      <c r="C9825" s="294"/>
      <c r="D9825" s="295"/>
      <c r="E9825" s="296"/>
      <c r="F9825" s="297"/>
    </row>
    <row r="9826" spans="3:6" x14ac:dyDescent="0.2">
      <c r="C9826" s="294"/>
      <c r="D9826" s="295"/>
      <c r="E9826" s="296"/>
      <c r="F9826" s="297"/>
    </row>
    <row r="9827" spans="3:6" x14ac:dyDescent="0.2">
      <c r="C9827" s="294"/>
      <c r="D9827" s="295"/>
      <c r="E9827" s="296"/>
      <c r="F9827" s="297"/>
    </row>
    <row r="9828" spans="3:6" x14ac:dyDescent="0.2">
      <c r="C9828" s="294"/>
      <c r="D9828" s="295"/>
      <c r="E9828" s="296"/>
      <c r="F9828" s="297"/>
    </row>
    <row r="9829" spans="3:6" x14ac:dyDescent="0.2">
      <c r="C9829" s="294"/>
      <c r="D9829" s="295"/>
      <c r="E9829" s="296"/>
      <c r="F9829" s="297"/>
    </row>
    <row r="9830" spans="3:6" x14ac:dyDescent="0.2">
      <c r="C9830" s="294"/>
      <c r="D9830" s="295"/>
      <c r="E9830" s="296"/>
      <c r="F9830" s="297"/>
    </row>
    <row r="9831" spans="3:6" x14ac:dyDescent="0.2">
      <c r="C9831" s="294"/>
      <c r="D9831" s="295"/>
      <c r="E9831" s="296"/>
      <c r="F9831" s="297"/>
    </row>
    <row r="9832" spans="3:6" x14ac:dyDescent="0.2">
      <c r="C9832" s="294"/>
      <c r="D9832" s="295"/>
      <c r="E9832" s="296"/>
      <c r="F9832" s="297"/>
    </row>
    <row r="9833" spans="3:6" x14ac:dyDescent="0.2">
      <c r="C9833" s="294"/>
      <c r="D9833" s="295"/>
      <c r="E9833" s="296"/>
      <c r="F9833" s="297"/>
    </row>
    <row r="9834" spans="3:6" x14ac:dyDescent="0.2">
      <c r="C9834" s="294"/>
      <c r="D9834" s="295"/>
      <c r="E9834" s="296"/>
      <c r="F9834" s="297"/>
    </row>
    <row r="9835" spans="3:6" x14ac:dyDescent="0.2">
      <c r="C9835" s="294"/>
      <c r="D9835" s="295"/>
      <c r="E9835" s="296"/>
      <c r="F9835" s="297"/>
    </row>
    <row r="9836" spans="3:6" x14ac:dyDescent="0.2">
      <c r="C9836" s="294"/>
      <c r="D9836" s="295"/>
      <c r="E9836" s="296"/>
      <c r="F9836" s="297"/>
    </row>
    <row r="9837" spans="3:6" x14ac:dyDescent="0.2">
      <c r="C9837" s="294"/>
      <c r="D9837" s="295"/>
      <c r="E9837" s="296"/>
      <c r="F9837" s="297"/>
    </row>
    <row r="9838" spans="3:6" x14ac:dyDescent="0.2">
      <c r="C9838" s="294"/>
      <c r="D9838" s="295"/>
      <c r="E9838" s="296"/>
      <c r="F9838" s="297"/>
    </row>
    <row r="9839" spans="3:6" x14ac:dyDescent="0.2">
      <c r="C9839" s="294"/>
      <c r="D9839" s="295"/>
      <c r="E9839" s="296"/>
      <c r="F9839" s="297"/>
    </row>
    <row r="9840" spans="3:6" x14ac:dyDescent="0.2">
      <c r="C9840" s="294"/>
      <c r="D9840" s="295"/>
      <c r="E9840" s="296"/>
      <c r="F9840" s="297"/>
    </row>
    <row r="9841" spans="3:6" x14ac:dyDescent="0.2">
      <c r="C9841" s="294"/>
      <c r="D9841" s="295"/>
      <c r="E9841" s="296"/>
      <c r="F9841" s="297"/>
    </row>
    <row r="9842" spans="3:6" x14ac:dyDescent="0.2">
      <c r="C9842" s="294"/>
      <c r="D9842" s="295"/>
      <c r="E9842" s="296"/>
      <c r="F9842" s="297"/>
    </row>
    <row r="9843" spans="3:6" x14ac:dyDescent="0.2">
      <c r="C9843" s="294"/>
      <c r="D9843" s="295"/>
      <c r="E9843" s="296"/>
      <c r="F9843" s="297"/>
    </row>
    <row r="9844" spans="3:6" x14ac:dyDescent="0.2">
      <c r="C9844" s="294"/>
      <c r="D9844" s="295"/>
      <c r="E9844" s="296"/>
      <c r="F9844" s="297"/>
    </row>
    <row r="9845" spans="3:6" x14ac:dyDescent="0.2">
      <c r="C9845" s="294"/>
      <c r="D9845" s="295"/>
      <c r="E9845" s="296"/>
      <c r="F9845" s="297"/>
    </row>
    <row r="9846" spans="3:6" x14ac:dyDescent="0.2">
      <c r="C9846" s="294"/>
      <c r="D9846" s="295"/>
      <c r="E9846" s="296"/>
      <c r="F9846" s="297"/>
    </row>
    <row r="9847" spans="3:6" x14ac:dyDescent="0.2">
      <c r="C9847" s="294"/>
      <c r="D9847" s="295"/>
      <c r="E9847" s="296"/>
      <c r="F9847" s="297"/>
    </row>
    <row r="9848" spans="3:6" x14ac:dyDescent="0.2">
      <c r="C9848" s="294"/>
      <c r="D9848" s="295"/>
      <c r="E9848" s="296"/>
      <c r="F9848" s="297"/>
    </row>
    <row r="9849" spans="3:6" x14ac:dyDescent="0.2">
      <c r="C9849" s="294"/>
      <c r="D9849" s="295"/>
      <c r="E9849" s="296"/>
      <c r="F9849" s="297"/>
    </row>
    <row r="9850" spans="3:6" x14ac:dyDescent="0.2">
      <c r="C9850" s="294"/>
      <c r="D9850" s="295"/>
      <c r="E9850" s="296"/>
      <c r="F9850" s="297"/>
    </row>
    <row r="9851" spans="3:6" x14ac:dyDescent="0.2">
      <c r="C9851" s="294"/>
      <c r="D9851" s="295"/>
      <c r="E9851" s="296"/>
      <c r="F9851" s="297"/>
    </row>
    <row r="9852" spans="3:6" x14ac:dyDescent="0.2">
      <c r="C9852" s="294"/>
      <c r="D9852" s="295"/>
      <c r="E9852" s="296"/>
      <c r="F9852" s="297"/>
    </row>
    <row r="9853" spans="3:6" x14ac:dyDescent="0.2">
      <c r="C9853" s="294"/>
      <c r="D9853" s="295"/>
      <c r="E9853" s="296"/>
      <c r="F9853" s="297"/>
    </row>
    <row r="9854" spans="3:6" x14ac:dyDescent="0.2">
      <c r="C9854" s="294"/>
      <c r="D9854" s="295"/>
      <c r="E9854" s="296"/>
      <c r="F9854" s="297"/>
    </row>
    <row r="9855" spans="3:6" x14ac:dyDescent="0.2">
      <c r="C9855" s="294"/>
      <c r="D9855" s="295"/>
      <c r="E9855" s="296"/>
      <c r="F9855" s="297"/>
    </row>
    <row r="9856" spans="3:6" x14ac:dyDescent="0.2">
      <c r="C9856" s="294"/>
      <c r="D9856" s="295"/>
      <c r="E9856" s="296"/>
      <c r="F9856" s="297"/>
    </row>
    <row r="9857" spans="3:6" x14ac:dyDescent="0.2">
      <c r="C9857" s="294"/>
      <c r="D9857" s="295"/>
      <c r="E9857" s="296"/>
      <c r="F9857" s="297"/>
    </row>
    <row r="9858" spans="3:6" x14ac:dyDescent="0.2">
      <c r="C9858" s="294"/>
      <c r="D9858" s="295"/>
      <c r="E9858" s="296"/>
      <c r="F9858" s="297"/>
    </row>
    <row r="9859" spans="3:6" x14ac:dyDescent="0.2">
      <c r="C9859" s="294"/>
      <c r="D9859" s="295"/>
      <c r="E9859" s="296"/>
      <c r="F9859" s="297"/>
    </row>
    <row r="9860" spans="3:6" x14ac:dyDescent="0.2">
      <c r="C9860" s="294"/>
      <c r="D9860" s="295"/>
      <c r="E9860" s="296"/>
      <c r="F9860" s="297"/>
    </row>
    <row r="9861" spans="3:6" x14ac:dyDescent="0.2">
      <c r="C9861" s="294"/>
      <c r="D9861" s="295"/>
      <c r="E9861" s="296"/>
      <c r="F9861" s="297"/>
    </row>
    <row r="9862" spans="3:6" x14ac:dyDescent="0.2">
      <c r="C9862" s="294"/>
      <c r="D9862" s="295"/>
      <c r="E9862" s="296"/>
      <c r="F9862" s="297"/>
    </row>
    <row r="9863" spans="3:6" x14ac:dyDescent="0.2">
      <c r="C9863" s="294"/>
      <c r="D9863" s="295"/>
      <c r="E9863" s="296"/>
      <c r="F9863" s="297"/>
    </row>
    <row r="9864" spans="3:6" x14ac:dyDescent="0.2">
      <c r="C9864" s="294"/>
      <c r="D9864" s="295"/>
      <c r="E9864" s="296"/>
      <c r="F9864" s="297"/>
    </row>
    <row r="9865" spans="3:6" x14ac:dyDescent="0.2">
      <c r="C9865" s="294"/>
      <c r="D9865" s="295"/>
      <c r="E9865" s="296"/>
      <c r="F9865" s="297"/>
    </row>
    <row r="9866" spans="3:6" x14ac:dyDescent="0.2">
      <c r="C9866" s="294"/>
      <c r="D9866" s="295"/>
      <c r="E9866" s="296"/>
      <c r="F9866" s="297"/>
    </row>
    <row r="9867" spans="3:6" x14ac:dyDescent="0.2">
      <c r="C9867" s="294"/>
      <c r="D9867" s="295"/>
      <c r="E9867" s="296"/>
      <c r="F9867" s="297"/>
    </row>
    <row r="9868" spans="3:6" x14ac:dyDescent="0.2">
      <c r="C9868" s="294"/>
      <c r="D9868" s="295"/>
      <c r="E9868" s="296"/>
      <c r="F9868" s="297"/>
    </row>
    <row r="9869" spans="3:6" x14ac:dyDescent="0.2">
      <c r="C9869" s="294"/>
      <c r="D9869" s="295"/>
      <c r="E9869" s="296"/>
      <c r="F9869" s="297"/>
    </row>
    <row r="9870" spans="3:6" x14ac:dyDescent="0.2">
      <c r="C9870" s="294"/>
      <c r="D9870" s="295"/>
      <c r="E9870" s="296"/>
      <c r="F9870" s="297"/>
    </row>
    <row r="9871" spans="3:6" x14ac:dyDescent="0.2">
      <c r="C9871" s="294"/>
      <c r="D9871" s="295"/>
      <c r="E9871" s="296"/>
      <c r="F9871" s="297"/>
    </row>
    <row r="9872" spans="3:6" x14ac:dyDescent="0.2">
      <c r="C9872" s="294"/>
      <c r="D9872" s="295"/>
      <c r="E9872" s="296"/>
      <c r="F9872" s="297"/>
    </row>
    <row r="9873" spans="3:6" x14ac:dyDescent="0.2">
      <c r="C9873" s="294"/>
      <c r="D9873" s="295"/>
      <c r="E9873" s="296"/>
      <c r="F9873" s="297"/>
    </row>
    <row r="9874" spans="3:6" x14ac:dyDescent="0.2">
      <c r="C9874" s="294"/>
      <c r="D9874" s="295"/>
      <c r="E9874" s="296"/>
      <c r="F9874" s="297"/>
    </row>
    <row r="9875" spans="3:6" x14ac:dyDescent="0.2">
      <c r="C9875" s="294"/>
      <c r="D9875" s="295"/>
      <c r="E9875" s="296"/>
      <c r="F9875" s="297"/>
    </row>
    <row r="9876" spans="3:6" x14ac:dyDescent="0.2">
      <c r="C9876" s="294"/>
      <c r="D9876" s="295"/>
      <c r="E9876" s="296"/>
      <c r="F9876" s="297"/>
    </row>
    <row r="9877" spans="3:6" x14ac:dyDescent="0.2">
      <c r="C9877" s="294"/>
      <c r="D9877" s="295"/>
      <c r="E9877" s="296"/>
      <c r="F9877" s="297"/>
    </row>
    <row r="9878" spans="3:6" x14ac:dyDescent="0.2">
      <c r="C9878" s="294"/>
      <c r="D9878" s="295"/>
      <c r="E9878" s="296"/>
      <c r="F9878" s="297"/>
    </row>
    <row r="9879" spans="3:6" x14ac:dyDescent="0.2">
      <c r="C9879" s="294"/>
      <c r="D9879" s="295"/>
      <c r="E9879" s="296"/>
      <c r="F9879" s="297"/>
    </row>
    <row r="9880" spans="3:6" x14ac:dyDescent="0.2">
      <c r="C9880" s="294"/>
      <c r="D9880" s="295"/>
      <c r="E9880" s="296"/>
      <c r="F9880" s="297"/>
    </row>
    <row r="9881" spans="3:6" x14ac:dyDescent="0.2">
      <c r="C9881" s="294"/>
      <c r="D9881" s="295"/>
      <c r="E9881" s="296"/>
      <c r="F9881" s="297"/>
    </row>
    <row r="9882" spans="3:6" x14ac:dyDescent="0.2">
      <c r="C9882" s="294"/>
      <c r="D9882" s="295"/>
      <c r="E9882" s="296"/>
      <c r="F9882" s="297"/>
    </row>
    <row r="9883" spans="3:6" x14ac:dyDescent="0.2">
      <c r="C9883" s="294"/>
      <c r="D9883" s="295"/>
      <c r="E9883" s="296"/>
      <c r="F9883" s="297"/>
    </row>
    <row r="9884" spans="3:6" x14ac:dyDescent="0.2">
      <c r="C9884" s="294"/>
      <c r="D9884" s="295"/>
      <c r="E9884" s="296"/>
      <c r="F9884" s="297"/>
    </row>
    <row r="9885" spans="3:6" x14ac:dyDescent="0.2">
      <c r="C9885" s="294"/>
      <c r="D9885" s="295"/>
      <c r="E9885" s="296"/>
      <c r="F9885" s="297"/>
    </row>
    <row r="9886" spans="3:6" x14ac:dyDescent="0.2">
      <c r="C9886" s="294"/>
      <c r="D9886" s="295"/>
      <c r="E9886" s="296"/>
      <c r="F9886" s="297"/>
    </row>
    <row r="9887" spans="3:6" x14ac:dyDescent="0.2">
      <c r="C9887" s="294"/>
      <c r="D9887" s="295"/>
      <c r="E9887" s="296"/>
      <c r="F9887" s="297"/>
    </row>
    <row r="9888" spans="3:6" x14ac:dyDescent="0.2">
      <c r="C9888" s="294"/>
      <c r="D9888" s="295"/>
      <c r="E9888" s="296"/>
      <c r="F9888" s="297"/>
    </row>
    <row r="9889" spans="3:6" x14ac:dyDescent="0.2">
      <c r="C9889" s="294"/>
      <c r="D9889" s="295"/>
      <c r="E9889" s="296"/>
      <c r="F9889" s="297"/>
    </row>
    <row r="9890" spans="3:6" x14ac:dyDescent="0.2">
      <c r="C9890" s="294"/>
      <c r="D9890" s="295"/>
      <c r="E9890" s="296"/>
      <c r="F9890" s="297"/>
    </row>
    <row r="9891" spans="3:6" x14ac:dyDescent="0.2">
      <c r="C9891" s="294"/>
      <c r="D9891" s="295"/>
      <c r="E9891" s="296"/>
      <c r="F9891" s="297"/>
    </row>
    <row r="9892" spans="3:6" x14ac:dyDescent="0.2">
      <c r="C9892" s="294"/>
      <c r="D9892" s="295"/>
      <c r="E9892" s="296"/>
      <c r="F9892" s="297"/>
    </row>
    <row r="9893" spans="3:6" x14ac:dyDescent="0.2">
      <c r="C9893" s="294"/>
      <c r="D9893" s="295"/>
      <c r="E9893" s="296"/>
      <c r="F9893" s="297"/>
    </row>
    <row r="9894" spans="3:6" x14ac:dyDescent="0.2">
      <c r="C9894" s="294"/>
      <c r="D9894" s="295"/>
      <c r="E9894" s="296"/>
      <c r="F9894" s="297"/>
    </row>
    <row r="9895" spans="3:6" x14ac:dyDescent="0.2">
      <c r="C9895" s="294"/>
      <c r="D9895" s="295"/>
      <c r="E9895" s="296"/>
      <c r="F9895" s="297"/>
    </row>
    <row r="9896" spans="3:6" x14ac:dyDescent="0.2">
      <c r="C9896" s="294"/>
      <c r="D9896" s="295"/>
      <c r="E9896" s="296"/>
      <c r="F9896" s="297"/>
    </row>
    <row r="9897" spans="3:6" x14ac:dyDescent="0.2">
      <c r="C9897" s="294"/>
      <c r="D9897" s="295"/>
      <c r="E9897" s="296"/>
      <c r="F9897" s="297"/>
    </row>
    <row r="9898" spans="3:6" x14ac:dyDescent="0.2">
      <c r="C9898" s="294"/>
      <c r="D9898" s="295"/>
      <c r="E9898" s="296"/>
      <c r="F9898" s="297"/>
    </row>
    <row r="9899" spans="3:6" x14ac:dyDescent="0.2">
      <c r="C9899" s="294"/>
      <c r="D9899" s="295"/>
      <c r="E9899" s="296"/>
      <c r="F9899" s="297"/>
    </row>
    <row r="9900" spans="3:6" x14ac:dyDescent="0.2">
      <c r="C9900" s="294"/>
      <c r="D9900" s="295"/>
      <c r="E9900" s="296"/>
      <c r="F9900" s="297"/>
    </row>
    <row r="9901" spans="3:6" x14ac:dyDescent="0.2">
      <c r="C9901" s="294"/>
      <c r="D9901" s="295"/>
      <c r="E9901" s="296"/>
      <c r="F9901" s="297"/>
    </row>
    <row r="9902" spans="3:6" x14ac:dyDescent="0.2">
      <c r="C9902" s="294"/>
      <c r="D9902" s="295"/>
      <c r="E9902" s="296"/>
      <c r="F9902" s="297"/>
    </row>
    <row r="9903" spans="3:6" x14ac:dyDescent="0.2">
      <c r="C9903" s="294"/>
      <c r="D9903" s="295"/>
      <c r="E9903" s="296"/>
      <c r="F9903" s="297"/>
    </row>
    <row r="9904" spans="3:6" x14ac:dyDescent="0.2">
      <c r="C9904" s="294"/>
      <c r="D9904" s="295"/>
      <c r="E9904" s="296"/>
      <c r="F9904" s="297"/>
    </row>
    <row r="9905" spans="3:6" x14ac:dyDescent="0.2">
      <c r="C9905" s="294"/>
      <c r="D9905" s="295"/>
      <c r="E9905" s="296"/>
      <c r="F9905" s="297"/>
    </row>
    <row r="9906" spans="3:6" x14ac:dyDescent="0.2">
      <c r="C9906" s="294"/>
      <c r="D9906" s="295"/>
      <c r="E9906" s="296"/>
      <c r="F9906" s="297"/>
    </row>
    <row r="9907" spans="3:6" x14ac:dyDescent="0.2">
      <c r="C9907" s="294"/>
      <c r="D9907" s="295"/>
      <c r="E9907" s="296"/>
      <c r="F9907" s="297"/>
    </row>
    <row r="9908" spans="3:6" x14ac:dyDescent="0.2">
      <c r="C9908" s="294"/>
      <c r="D9908" s="295"/>
      <c r="E9908" s="296"/>
      <c r="F9908" s="297"/>
    </row>
    <row r="9909" spans="3:6" x14ac:dyDescent="0.2">
      <c r="C9909" s="294"/>
      <c r="D9909" s="295"/>
      <c r="E9909" s="296"/>
      <c r="F9909" s="297"/>
    </row>
    <row r="9910" spans="3:6" x14ac:dyDescent="0.2">
      <c r="C9910" s="294"/>
      <c r="D9910" s="295"/>
      <c r="E9910" s="296"/>
      <c r="F9910" s="297"/>
    </row>
    <row r="9911" spans="3:6" x14ac:dyDescent="0.2">
      <c r="C9911" s="294"/>
      <c r="D9911" s="295"/>
      <c r="E9911" s="296"/>
      <c r="F9911" s="297"/>
    </row>
    <row r="9912" spans="3:6" x14ac:dyDescent="0.2">
      <c r="C9912" s="294"/>
      <c r="D9912" s="295"/>
      <c r="E9912" s="296"/>
      <c r="F9912" s="297"/>
    </row>
    <row r="9913" spans="3:6" x14ac:dyDescent="0.2">
      <c r="C9913" s="294"/>
      <c r="D9913" s="295"/>
      <c r="E9913" s="296"/>
      <c r="F9913" s="297"/>
    </row>
    <row r="9914" spans="3:6" x14ac:dyDescent="0.2">
      <c r="C9914" s="294"/>
      <c r="D9914" s="295"/>
      <c r="E9914" s="296"/>
      <c r="F9914" s="297"/>
    </row>
    <row r="9915" spans="3:6" x14ac:dyDescent="0.2">
      <c r="C9915" s="294"/>
      <c r="D9915" s="295"/>
      <c r="E9915" s="296"/>
      <c r="F9915" s="297"/>
    </row>
    <row r="9916" spans="3:6" x14ac:dyDescent="0.2">
      <c r="C9916" s="294"/>
      <c r="D9916" s="295"/>
      <c r="E9916" s="296"/>
      <c r="F9916" s="297"/>
    </row>
    <row r="9917" spans="3:6" x14ac:dyDescent="0.2">
      <c r="C9917" s="294"/>
      <c r="D9917" s="295"/>
      <c r="E9917" s="296"/>
      <c r="F9917" s="297"/>
    </row>
    <row r="9918" spans="3:6" x14ac:dyDescent="0.2">
      <c r="C9918" s="294"/>
      <c r="D9918" s="295"/>
      <c r="E9918" s="296"/>
      <c r="F9918" s="297"/>
    </row>
    <row r="9919" spans="3:6" x14ac:dyDescent="0.2">
      <c r="C9919" s="294"/>
      <c r="D9919" s="295"/>
      <c r="E9919" s="296"/>
      <c r="F9919" s="297"/>
    </row>
    <row r="9920" spans="3:6" x14ac:dyDescent="0.2">
      <c r="C9920" s="294"/>
      <c r="D9920" s="295"/>
      <c r="E9920" s="296"/>
      <c r="F9920" s="297"/>
    </row>
    <row r="9921" spans="3:6" x14ac:dyDescent="0.2">
      <c r="C9921" s="294"/>
      <c r="D9921" s="295"/>
      <c r="E9921" s="296"/>
      <c r="F9921" s="297"/>
    </row>
    <row r="9922" spans="3:6" x14ac:dyDescent="0.2">
      <c r="C9922" s="294"/>
      <c r="D9922" s="295"/>
      <c r="E9922" s="296"/>
      <c r="F9922" s="297"/>
    </row>
    <row r="9923" spans="3:6" x14ac:dyDescent="0.2">
      <c r="C9923" s="294"/>
      <c r="D9923" s="295"/>
      <c r="E9923" s="296"/>
      <c r="F9923" s="297"/>
    </row>
    <row r="9924" spans="3:6" x14ac:dyDescent="0.2">
      <c r="C9924" s="294"/>
      <c r="D9924" s="295"/>
      <c r="E9924" s="296"/>
      <c r="F9924" s="297"/>
    </row>
    <row r="9925" spans="3:6" x14ac:dyDescent="0.2">
      <c r="C9925" s="294"/>
      <c r="D9925" s="295"/>
      <c r="E9925" s="296"/>
      <c r="F9925" s="297"/>
    </row>
    <row r="9926" spans="3:6" x14ac:dyDescent="0.2">
      <c r="C9926" s="294"/>
      <c r="D9926" s="295"/>
      <c r="E9926" s="296"/>
      <c r="F9926" s="297"/>
    </row>
    <row r="9927" spans="3:6" x14ac:dyDescent="0.2">
      <c r="C9927" s="294"/>
      <c r="D9927" s="295"/>
      <c r="E9927" s="296"/>
      <c r="F9927" s="297"/>
    </row>
    <row r="9928" spans="3:6" x14ac:dyDescent="0.2">
      <c r="C9928" s="294"/>
      <c r="D9928" s="295"/>
      <c r="E9928" s="296"/>
      <c r="F9928" s="297"/>
    </row>
    <row r="9929" spans="3:6" x14ac:dyDescent="0.2">
      <c r="C9929" s="294"/>
      <c r="D9929" s="295"/>
      <c r="E9929" s="296"/>
      <c r="F9929" s="297"/>
    </row>
    <row r="9930" spans="3:6" x14ac:dyDescent="0.2">
      <c r="C9930" s="294"/>
      <c r="D9930" s="295"/>
      <c r="E9930" s="296"/>
      <c r="F9930" s="297"/>
    </row>
    <row r="9931" spans="3:6" x14ac:dyDescent="0.2">
      <c r="C9931" s="294"/>
      <c r="D9931" s="295"/>
      <c r="E9931" s="296"/>
      <c r="F9931" s="297"/>
    </row>
    <row r="9932" spans="3:6" x14ac:dyDescent="0.2">
      <c r="C9932" s="294"/>
      <c r="D9932" s="295"/>
      <c r="E9932" s="296"/>
      <c r="F9932" s="297"/>
    </row>
    <row r="9933" spans="3:6" x14ac:dyDescent="0.2">
      <c r="C9933" s="294"/>
      <c r="D9933" s="295"/>
      <c r="E9933" s="296"/>
      <c r="F9933" s="297"/>
    </row>
    <row r="9934" spans="3:6" x14ac:dyDescent="0.2">
      <c r="C9934" s="294"/>
      <c r="D9934" s="295"/>
      <c r="E9934" s="296"/>
      <c r="F9934" s="297"/>
    </row>
    <row r="9935" spans="3:6" x14ac:dyDescent="0.2">
      <c r="C9935" s="294"/>
      <c r="D9935" s="295"/>
      <c r="E9935" s="296"/>
      <c r="F9935" s="297"/>
    </row>
    <row r="9936" spans="3:6" x14ac:dyDescent="0.2">
      <c r="C9936" s="294"/>
      <c r="D9936" s="295"/>
      <c r="E9936" s="296"/>
      <c r="F9936" s="297"/>
    </row>
    <row r="9937" spans="3:6" x14ac:dyDescent="0.2">
      <c r="C9937" s="294"/>
      <c r="D9937" s="295"/>
      <c r="E9937" s="296"/>
      <c r="F9937" s="297"/>
    </row>
    <row r="9938" spans="3:6" x14ac:dyDescent="0.2">
      <c r="C9938" s="294"/>
      <c r="D9938" s="295"/>
      <c r="E9938" s="296"/>
      <c r="F9938" s="297"/>
    </row>
    <row r="9939" spans="3:6" x14ac:dyDescent="0.2">
      <c r="C9939" s="294"/>
      <c r="D9939" s="295"/>
      <c r="E9939" s="296"/>
      <c r="F9939" s="297"/>
    </row>
    <row r="9940" spans="3:6" x14ac:dyDescent="0.2">
      <c r="C9940" s="294"/>
      <c r="D9940" s="295"/>
      <c r="E9940" s="296"/>
      <c r="F9940" s="297"/>
    </row>
    <row r="9941" spans="3:6" x14ac:dyDescent="0.2">
      <c r="C9941" s="294"/>
      <c r="D9941" s="295"/>
      <c r="E9941" s="296"/>
      <c r="F9941" s="297"/>
    </row>
    <row r="9942" spans="3:6" x14ac:dyDescent="0.2">
      <c r="C9942" s="294"/>
      <c r="D9942" s="295"/>
      <c r="E9942" s="296"/>
      <c r="F9942" s="297"/>
    </row>
    <row r="9943" spans="3:6" x14ac:dyDescent="0.2">
      <c r="C9943" s="294"/>
      <c r="D9943" s="295"/>
      <c r="E9943" s="296"/>
      <c r="F9943" s="297"/>
    </row>
    <row r="9944" spans="3:6" x14ac:dyDescent="0.2">
      <c r="C9944" s="294"/>
      <c r="D9944" s="295"/>
      <c r="E9944" s="296"/>
      <c r="F9944" s="297"/>
    </row>
    <row r="9945" spans="3:6" x14ac:dyDescent="0.2">
      <c r="C9945" s="294"/>
      <c r="D9945" s="295"/>
      <c r="E9945" s="296"/>
      <c r="F9945" s="297"/>
    </row>
    <row r="9946" spans="3:6" x14ac:dyDescent="0.2">
      <c r="C9946" s="294"/>
      <c r="D9946" s="295"/>
      <c r="E9946" s="296"/>
      <c r="F9946" s="297"/>
    </row>
    <row r="9947" spans="3:6" x14ac:dyDescent="0.2">
      <c r="C9947" s="294"/>
      <c r="D9947" s="295"/>
      <c r="E9947" s="296"/>
      <c r="F9947" s="297"/>
    </row>
    <row r="9948" spans="3:6" x14ac:dyDescent="0.2">
      <c r="C9948" s="294"/>
      <c r="D9948" s="295"/>
      <c r="E9948" s="296"/>
      <c r="F9948" s="297"/>
    </row>
    <row r="9949" spans="3:6" x14ac:dyDescent="0.2">
      <c r="C9949" s="294"/>
      <c r="D9949" s="295"/>
      <c r="E9949" s="296"/>
      <c r="F9949" s="297"/>
    </row>
    <row r="9950" spans="3:6" x14ac:dyDescent="0.2">
      <c r="C9950" s="294"/>
      <c r="D9950" s="295"/>
      <c r="E9950" s="296"/>
      <c r="F9950" s="297"/>
    </row>
    <row r="9951" spans="3:6" x14ac:dyDescent="0.2">
      <c r="C9951" s="294"/>
      <c r="D9951" s="295"/>
      <c r="E9951" s="296"/>
      <c r="F9951" s="297"/>
    </row>
    <row r="9952" spans="3:6" x14ac:dyDescent="0.2">
      <c r="C9952" s="294"/>
      <c r="D9952" s="295"/>
      <c r="E9952" s="296"/>
      <c r="F9952" s="297"/>
    </row>
    <row r="9953" spans="3:6" x14ac:dyDescent="0.2">
      <c r="C9953" s="294"/>
      <c r="D9953" s="295"/>
      <c r="E9953" s="296"/>
      <c r="F9953" s="297"/>
    </row>
    <row r="9954" spans="3:6" x14ac:dyDescent="0.2">
      <c r="C9954" s="294"/>
      <c r="D9954" s="295"/>
      <c r="E9954" s="296"/>
      <c r="F9954" s="297"/>
    </row>
    <row r="9955" spans="3:6" x14ac:dyDescent="0.2">
      <c r="C9955" s="294"/>
      <c r="D9955" s="295"/>
      <c r="E9955" s="296"/>
      <c r="F9955" s="297"/>
    </row>
    <row r="9956" spans="3:6" x14ac:dyDescent="0.2">
      <c r="C9956" s="294"/>
      <c r="D9956" s="295"/>
      <c r="E9956" s="296"/>
      <c r="F9956" s="297"/>
    </row>
    <row r="9957" spans="3:6" x14ac:dyDescent="0.2">
      <c r="C9957" s="294"/>
      <c r="D9957" s="295"/>
      <c r="E9957" s="296"/>
      <c r="F9957" s="297"/>
    </row>
    <row r="9958" spans="3:6" x14ac:dyDescent="0.2">
      <c r="C9958" s="294"/>
      <c r="D9958" s="295"/>
      <c r="E9958" s="296"/>
      <c r="F9958" s="297"/>
    </row>
    <row r="9959" spans="3:6" x14ac:dyDescent="0.2">
      <c r="C9959" s="294"/>
      <c r="D9959" s="295"/>
      <c r="E9959" s="296"/>
      <c r="F9959" s="297"/>
    </row>
    <row r="9960" spans="3:6" x14ac:dyDescent="0.2">
      <c r="C9960" s="294"/>
      <c r="D9960" s="295"/>
      <c r="E9960" s="296"/>
      <c r="F9960" s="297"/>
    </row>
    <row r="9961" spans="3:6" x14ac:dyDescent="0.2">
      <c r="C9961" s="294"/>
      <c r="D9961" s="295"/>
      <c r="E9961" s="296"/>
      <c r="F9961" s="297"/>
    </row>
    <row r="9962" spans="3:6" x14ac:dyDescent="0.2">
      <c r="C9962" s="294"/>
      <c r="D9962" s="295"/>
      <c r="E9962" s="296"/>
      <c r="F9962" s="297"/>
    </row>
    <row r="9963" spans="3:6" x14ac:dyDescent="0.2">
      <c r="C9963" s="294"/>
      <c r="D9963" s="295"/>
      <c r="E9963" s="296"/>
      <c r="F9963" s="297"/>
    </row>
    <row r="9964" spans="3:6" x14ac:dyDescent="0.2">
      <c r="C9964" s="294"/>
      <c r="D9964" s="295"/>
      <c r="E9964" s="296"/>
      <c r="F9964" s="297"/>
    </row>
    <row r="9965" spans="3:6" x14ac:dyDescent="0.2">
      <c r="C9965" s="294"/>
      <c r="D9965" s="295"/>
      <c r="E9965" s="296"/>
      <c r="F9965" s="297"/>
    </row>
    <row r="9966" spans="3:6" x14ac:dyDescent="0.2">
      <c r="C9966" s="294"/>
      <c r="D9966" s="295"/>
      <c r="E9966" s="296"/>
      <c r="F9966" s="297"/>
    </row>
    <row r="9967" spans="3:6" x14ac:dyDescent="0.2">
      <c r="C9967" s="294"/>
      <c r="D9967" s="295"/>
      <c r="E9967" s="296"/>
      <c r="F9967" s="297"/>
    </row>
    <row r="9968" spans="3:6" x14ac:dyDescent="0.2">
      <c r="C9968" s="294"/>
      <c r="D9968" s="295"/>
      <c r="E9968" s="296"/>
      <c r="F9968" s="297"/>
    </row>
    <row r="9969" spans="3:6" x14ac:dyDescent="0.2">
      <c r="C9969" s="294"/>
      <c r="D9969" s="295"/>
      <c r="E9969" s="296"/>
      <c r="F9969" s="297"/>
    </row>
    <row r="9970" spans="3:6" x14ac:dyDescent="0.2">
      <c r="C9970" s="294"/>
      <c r="D9970" s="295"/>
      <c r="E9970" s="296"/>
      <c r="F9970" s="297"/>
    </row>
    <row r="9971" spans="3:6" x14ac:dyDescent="0.2">
      <c r="C9971" s="294"/>
      <c r="D9971" s="295"/>
      <c r="E9971" s="296"/>
      <c r="F9971" s="297"/>
    </row>
    <row r="9972" spans="3:6" x14ac:dyDescent="0.2">
      <c r="C9972" s="294"/>
      <c r="D9972" s="295"/>
      <c r="E9972" s="296"/>
      <c r="F9972" s="297"/>
    </row>
    <row r="9973" spans="3:6" x14ac:dyDescent="0.2">
      <c r="C9973" s="294"/>
      <c r="D9973" s="295"/>
      <c r="E9973" s="296"/>
      <c r="F9973" s="297"/>
    </row>
    <row r="9974" spans="3:6" x14ac:dyDescent="0.2">
      <c r="C9974" s="294"/>
      <c r="D9974" s="295"/>
      <c r="E9974" s="296"/>
      <c r="F9974" s="297"/>
    </row>
    <row r="9975" spans="3:6" x14ac:dyDescent="0.2">
      <c r="C9975" s="294"/>
      <c r="D9975" s="295"/>
      <c r="E9975" s="296"/>
      <c r="F9975" s="297"/>
    </row>
    <row r="9976" spans="3:6" x14ac:dyDescent="0.2">
      <c r="C9976" s="294"/>
      <c r="D9976" s="295"/>
      <c r="E9976" s="296"/>
      <c r="F9976" s="297"/>
    </row>
    <row r="9977" spans="3:6" x14ac:dyDescent="0.2">
      <c r="C9977" s="294"/>
      <c r="D9977" s="295"/>
      <c r="E9977" s="296"/>
      <c r="F9977" s="297"/>
    </row>
    <row r="9978" spans="3:6" x14ac:dyDescent="0.2">
      <c r="C9978" s="294"/>
      <c r="D9978" s="295"/>
      <c r="E9978" s="296"/>
      <c r="F9978" s="297"/>
    </row>
    <row r="9979" spans="3:6" x14ac:dyDescent="0.2">
      <c r="C9979" s="294"/>
      <c r="D9979" s="295"/>
      <c r="E9979" s="296"/>
      <c r="F9979" s="297"/>
    </row>
    <row r="9980" spans="3:6" x14ac:dyDescent="0.2">
      <c r="C9980" s="294"/>
      <c r="D9980" s="295"/>
      <c r="E9980" s="296"/>
      <c r="F9980" s="297"/>
    </row>
    <row r="9981" spans="3:6" x14ac:dyDescent="0.2">
      <c r="C9981" s="294"/>
      <c r="D9981" s="295"/>
      <c r="E9981" s="296"/>
      <c r="F9981" s="297"/>
    </row>
    <row r="9982" spans="3:6" x14ac:dyDescent="0.2">
      <c r="C9982" s="294"/>
      <c r="D9982" s="295"/>
      <c r="E9982" s="296"/>
      <c r="F9982" s="297"/>
    </row>
    <row r="9983" spans="3:6" x14ac:dyDescent="0.2">
      <c r="C9983" s="294"/>
      <c r="D9983" s="295"/>
      <c r="E9983" s="296"/>
      <c r="F9983" s="297"/>
    </row>
    <row r="9984" spans="3:6" x14ac:dyDescent="0.2">
      <c r="C9984" s="294"/>
      <c r="D9984" s="295"/>
      <c r="E9984" s="296"/>
      <c r="F9984" s="297"/>
    </row>
    <row r="9985" spans="3:6" x14ac:dyDescent="0.2">
      <c r="C9985" s="294"/>
      <c r="D9985" s="295"/>
      <c r="E9985" s="296"/>
      <c r="F9985" s="297"/>
    </row>
    <row r="9986" spans="3:6" x14ac:dyDescent="0.2">
      <c r="C9986" s="294"/>
      <c r="D9986" s="295"/>
      <c r="E9986" s="296"/>
      <c r="F9986" s="297"/>
    </row>
    <row r="9987" spans="3:6" x14ac:dyDescent="0.2">
      <c r="C9987" s="294"/>
      <c r="D9987" s="295"/>
      <c r="E9987" s="296"/>
      <c r="F9987" s="297"/>
    </row>
    <row r="9988" spans="3:6" x14ac:dyDescent="0.2">
      <c r="C9988" s="294"/>
      <c r="D9988" s="295"/>
      <c r="E9988" s="296"/>
      <c r="F9988" s="297"/>
    </row>
    <row r="9989" spans="3:6" x14ac:dyDescent="0.2">
      <c r="C9989" s="294"/>
      <c r="D9989" s="295"/>
      <c r="E9989" s="296"/>
      <c r="F9989" s="297"/>
    </row>
    <row r="9990" spans="3:6" x14ac:dyDescent="0.2">
      <c r="C9990" s="294"/>
      <c r="D9990" s="295"/>
      <c r="E9990" s="296"/>
      <c r="F9990" s="297"/>
    </row>
    <row r="9991" spans="3:6" x14ac:dyDescent="0.2">
      <c r="C9991" s="294"/>
      <c r="D9991" s="295"/>
      <c r="E9991" s="296"/>
      <c r="F9991" s="297"/>
    </row>
    <row r="9992" spans="3:6" x14ac:dyDescent="0.2">
      <c r="C9992" s="294"/>
      <c r="D9992" s="295"/>
      <c r="E9992" s="296"/>
      <c r="F9992" s="297"/>
    </row>
    <row r="9993" spans="3:6" x14ac:dyDescent="0.2">
      <c r="C9993" s="294"/>
      <c r="D9993" s="295"/>
      <c r="E9993" s="296"/>
      <c r="F9993" s="297"/>
    </row>
    <row r="9994" spans="3:6" x14ac:dyDescent="0.2">
      <c r="C9994" s="294"/>
      <c r="D9994" s="295"/>
      <c r="E9994" s="296"/>
      <c r="F9994" s="297"/>
    </row>
    <row r="9995" spans="3:6" x14ac:dyDescent="0.2">
      <c r="C9995" s="294"/>
      <c r="D9995" s="295"/>
      <c r="E9995" s="296"/>
      <c r="F9995" s="297"/>
    </row>
    <row r="9996" spans="3:6" x14ac:dyDescent="0.2">
      <c r="C9996" s="294"/>
      <c r="D9996" s="295"/>
      <c r="E9996" s="296"/>
      <c r="F9996" s="297"/>
    </row>
    <row r="9997" spans="3:6" x14ac:dyDescent="0.2">
      <c r="C9997" s="294"/>
      <c r="D9997" s="295"/>
      <c r="E9997" s="296"/>
      <c r="F9997" s="297"/>
    </row>
    <row r="9998" spans="3:6" x14ac:dyDescent="0.2">
      <c r="C9998" s="294"/>
      <c r="D9998" s="295"/>
      <c r="E9998" s="296"/>
      <c r="F9998" s="297"/>
    </row>
    <row r="9999" spans="3:6" x14ac:dyDescent="0.2">
      <c r="C9999" s="294"/>
      <c r="D9999" s="295"/>
      <c r="E9999" s="296"/>
      <c r="F9999" s="297"/>
    </row>
    <row r="10000" spans="3:6" x14ac:dyDescent="0.2">
      <c r="C10000" s="294"/>
      <c r="D10000" s="295"/>
      <c r="E10000" s="296"/>
      <c r="F10000" s="297"/>
    </row>
    <row r="10001" spans="3:6" x14ac:dyDescent="0.2">
      <c r="C10001" s="294"/>
      <c r="D10001" s="295"/>
      <c r="E10001" s="296"/>
      <c r="F10001" s="297"/>
    </row>
    <row r="10002" spans="3:6" x14ac:dyDescent="0.2">
      <c r="C10002" s="294"/>
      <c r="D10002" s="295"/>
      <c r="E10002" s="296"/>
      <c r="F10002" s="297"/>
    </row>
    <row r="10003" spans="3:6" x14ac:dyDescent="0.2">
      <c r="C10003" s="294"/>
      <c r="D10003" s="295"/>
      <c r="E10003" s="296"/>
      <c r="F10003" s="297"/>
    </row>
    <row r="10004" spans="3:6" x14ac:dyDescent="0.2">
      <c r="C10004" s="294"/>
      <c r="D10004" s="295"/>
      <c r="E10004" s="296"/>
      <c r="F10004" s="297"/>
    </row>
    <row r="10005" spans="3:6" x14ac:dyDescent="0.2">
      <c r="C10005" s="294"/>
      <c r="D10005" s="295"/>
      <c r="E10005" s="296"/>
      <c r="F10005" s="297"/>
    </row>
    <row r="10006" spans="3:6" x14ac:dyDescent="0.2">
      <c r="C10006" s="294"/>
      <c r="D10006" s="295"/>
      <c r="E10006" s="296"/>
      <c r="F10006" s="297"/>
    </row>
    <row r="10007" spans="3:6" x14ac:dyDescent="0.2">
      <c r="C10007" s="294"/>
      <c r="D10007" s="295"/>
      <c r="E10007" s="296"/>
      <c r="F10007" s="297"/>
    </row>
    <row r="10008" spans="3:6" x14ac:dyDescent="0.2">
      <c r="C10008" s="294"/>
      <c r="D10008" s="295"/>
      <c r="E10008" s="296"/>
      <c r="F10008" s="297"/>
    </row>
    <row r="10009" spans="3:6" x14ac:dyDescent="0.2">
      <c r="C10009" s="294"/>
      <c r="D10009" s="295"/>
      <c r="E10009" s="296"/>
      <c r="F10009" s="297"/>
    </row>
    <row r="10010" spans="3:6" x14ac:dyDescent="0.2">
      <c r="C10010" s="294"/>
      <c r="D10010" s="295"/>
      <c r="E10010" s="296"/>
      <c r="F10010" s="297"/>
    </row>
    <row r="10011" spans="3:6" x14ac:dyDescent="0.2">
      <c r="C10011" s="294"/>
      <c r="D10011" s="295"/>
      <c r="E10011" s="296"/>
      <c r="F10011" s="297"/>
    </row>
    <row r="10012" spans="3:6" x14ac:dyDescent="0.2">
      <c r="C10012" s="294"/>
      <c r="D10012" s="295"/>
      <c r="E10012" s="296"/>
      <c r="F10012" s="297"/>
    </row>
    <row r="10013" spans="3:6" x14ac:dyDescent="0.2">
      <c r="C10013" s="294"/>
      <c r="D10013" s="295"/>
      <c r="E10013" s="296"/>
      <c r="F10013" s="297"/>
    </row>
    <row r="10014" spans="3:6" x14ac:dyDescent="0.2">
      <c r="C10014" s="294"/>
      <c r="D10014" s="295"/>
      <c r="E10014" s="296"/>
      <c r="F10014" s="297"/>
    </row>
    <row r="10015" spans="3:6" x14ac:dyDescent="0.2">
      <c r="C10015" s="294"/>
      <c r="D10015" s="295"/>
      <c r="E10015" s="296"/>
      <c r="F10015" s="297"/>
    </row>
    <row r="10016" spans="3:6" x14ac:dyDescent="0.2">
      <c r="C10016" s="294"/>
      <c r="D10016" s="295"/>
      <c r="E10016" s="296"/>
      <c r="F10016" s="297"/>
    </row>
    <row r="10017" spans="3:6" x14ac:dyDescent="0.2">
      <c r="C10017" s="294"/>
      <c r="D10017" s="295"/>
      <c r="E10017" s="296"/>
      <c r="F10017" s="297"/>
    </row>
    <row r="10018" spans="3:6" x14ac:dyDescent="0.2">
      <c r="C10018" s="294"/>
      <c r="D10018" s="295"/>
      <c r="E10018" s="296"/>
      <c r="F10018" s="297"/>
    </row>
    <row r="10019" spans="3:6" x14ac:dyDescent="0.2">
      <c r="C10019" s="294"/>
      <c r="D10019" s="295"/>
      <c r="E10019" s="296"/>
      <c r="F10019" s="297"/>
    </row>
    <row r="10020" spans="3:6" x14ac:dyDescent="0.2">
      <c r="C10020" s="294"/>
      <c r="D10020" s="295"/>
      <c r="E10020" s="296"/>
      <c r="F10020" s="297"/>
    </row>
    <row r="10021" spans="3:6" x14ac:dyDescent="0.2">
      <c r="C10021" s="294"/>
      <c r="D10021" s="295"/>
      <c r="E10021" s="296"/>
      <c r="F10021" s="297"/>
    </row>
    <row r="10022" spans="3:6" x14ac:dyDescent="0.2">
      <c r="C10022" s="294"/>
      <c r="D10022" s="295"/>
      <c r="E10022" s="296"/>
      <c r="F10022" s="297"/>
    </row>
    <row r="10023" spans="3:6" x14ac:dyDescent="0.2">
      <c r="C10023" s="294"/>
      <c r="D10023" s="295"/>
      <c r="E10023" s="296"/>
      <c r="F10023" s="297"/>
    </row>
    <row r="10024" spans="3:6" x14ac:dyDescent="0.2">
      <c r="C10024" s="294"/>
      <c r="D10024" s="295"/>
      <c r="E10024" s="296"/>
      <c r="F10024" s="297"/>
    </row>
    <row r="10025" spans="3:6" x14ac:dyDescent="0.2">
      <c r="C10025" s="294"/>
      <c r="D10025" s="295"/>
      <c r="E10025" s="296"/>
      <c r="F10025" s="297"/>
    </row>
    <row r="10026" spans="3:6" x14ac:dyDescent="0.2">
      <c r="C10026" s="294"/>
      <c r="D10026" s="295"/>
      <c r="E10026" s="296"/>
      <c r="F10026" s="297"/>
    </row>
    <row r="10027" spans="3:6" x14ac:dyDescent="0.2">
      <c r="C10027" s="294"/>
      <c r="D10027" s="295"/>
      <c r="E10027" s="296"/>
      <c r="F10027" s="297"/>
    </row>
    <row r="10028" spans="3:6" x14ac:dyDescent="0.2">
      <c r="C10028" s="294"/>
      <c r="D10028" s="295"/>
      <c r="E10028" s="296"/>
      <c r="F10028" s="297"/>
    </row>
    <row r="10029" spans="3:6" x14ac:dyDescent="0.2">
      <c r="C10029" s="294"/>
      <c r="D10029" s="295"/>
      <c r="E10029" s="296"/>
      <c r="F10029" s="297"/>
    </row>
    <row r="10030" spans="3:6" x14ac:dyDescent="0.2">
      <c r="C10030" s="294"/>
      <c r="D10030" s="295"/>
      <c r="E10030" s="296"/>
      <c r="F10030" s="297"/>
    </row>
    <row r="10031" spans="3:6" x14ac:dyDescent="0.2">
      <c r="C10031" s="294"/>
      <c r="D10031" s="295"/>
      <c r="E10031" s="296"/>
      <c r="F10031" s="297"/>
    </row>
    <row r="10032" spans="3:6" x14ac:dyDescent="0.2">
      <c r="C10032" s="294"/>
      <c r="D10032" s="295"/>
      <c r="E10032" s="296"/>
      <c r="F10032" s="297"/>
    </row>
    <row r="10033" spans="3:6" x14ac:dyDescent="0.2">
      <c r="C10033" s="294"/>
      <c r="D10033" s="295"/>
      <c r="E10033" s="296"/>
      <c r="F10033" s="297"/>
    </row>
    <row r="10034" spans="3:6" x14ac:dyDescent="0.2">
      <c r="C10034" s="294"/>
      <c r="D10034" s="295"/>
      <c r="E10034" s="296"/>
      <c r="F10034" s="297"/>
    </row>
    <row r="10035" spans="3:6" x14ac:dyDescent="0.2">
      <c r="C10035" s="294"/>
      <c r="D10035" s="295"/>
      <c r="E10035" s="296"/>
      <c r="F10035" s="297"/>
    </row>
    <row r="10036" spans="3:6" x14ac:dyDescent="0.2">
      <c r="C10036" s="294"/>
      <c r="D10036" s="295"/>
      <c r="E10036" s="296"/>
      <c r="F10036" s="297"/>
    </row>
    <row r="10037" spans="3:6" x14ac:dyDescent="0.2">
      <c r="C10037" s="294"/>
      <c r="D10037" s="295"/>
      <c r="E10037" s="296"/>
      <c r="F10037" s="297"/>
    </row>
    <row r="10038" spans="3:6" x14ac:dyDescent="0.2">
      <c r="C10038" s="294"/>
      <c r="D10038" s="295"/>
      <c r="E10038" s="296"/>
      <c r="F10038" s="297"/>
    </row>
    <row r="10039" spans="3:6" x14ac:dyDescent="0.2">
      <c r="C10039" s="294"/>
      <c r="D10039" s="295"/>
      <c r="E10039" s="296"/>
      <c r="F10039" s="297"/>
    </row>
    <row r="10040" spans="3:6" x14ac:dyDescent="0.2">
      <c r="C10040" s="294"/>
      <c r="D10040" s="295"/>
      <c r="E10040" s="296"/>
      <c r="F10040" s="297"/>
    </row>
    <row r="10041" spans="3:6" x14ac:dyDescent="0.2">
      <c r="C10041" s="294"/>
      <c r="D10041" s="295"/>
      <c r="E10041" s="296"/>
      <c r="F10041" s="297"/>
    </row>
    <row r="10042" spans="3:6" x14ac:dyDescent="0.2">
      <c r="C10042" s="294"/>
      <c r="D10042" s="295"/>
      <c r="E10042" s="296"/>
      <c r="F10042" s="297"/>
    </row>
    <row r="10043" spans="3:6" x14ac:dyDescent="0.2">
      <c r="C10043" s="294"/>
      <c r="D10043" s="295"/>
      <c r="E10043" s="296"/>
      <c r="F10043" s="297"/>
    </row>
    <row r="10044" spans="3:6" x14ac:dyDescent="0.2">
      <c r="C10044" s="294"/>
      <c r="D10044" s="295"/>
      <c r="E10044" s="296"/>
      <c r="F10044" s="297"/>
    </row>
    <row r="10045" spans="3:6" x14ac:dyDescent="0.2">
      <c r="C10045" s="294"/>
      <c r="D10045" s="295"/>
      <c r="E10045" s="296"/>
      <c r="F10045" s="297"/>
    </row>
    <row r="10046" spans="3:6" x14ac:dyDescent="0.2">
      <c r="C10046" s="294"/>
      <c r="D10046" s="295"/>
      <c r="E10046" s="296"/>
      <c r="F10046" s="297"/>
    </row>
    <row r="10047" spans="3:6" x14ac:dyDescent="0.2">
      <c r="C10047" s="294"/>
      <c r="D10047" s="295"/>
      <c r="E10047" s="296"/>
      <c r="F10047" s="297"/>
    </row>
    <row r="10048" spans="3:6" x14ac:dyDescent="0.2">
      <c r="C10048" s="294"/>
      <c r="D10048" s="295"/>
      <c r="E10048" s="296"/>
      <c r="F10048" s="297"/>
    </row>
    <row r="10049" spans="3:6" x14ac:dyDescent="0.2">
      <c r="C10049" s="294"/>
      <c r="D10049" s="295"/>
      <c r="E10049" s="296"/>
      <c r="F10049" s="297"/>
    </row>
    <row r="10050" spans="3:6" x14ac:dyDescent="0.2">
      <c r="C10050" s="294"/>
      <c r="D10050" s="295"/>
      <c r="E10050" s="296"/>
      <c r="F10050" s="297"/>
    </row>
    <row r="10051" spans="3:6" x14ac:dyDescent="0.2">
      <c r="C10051" s="294"/>
      <c r="D10051" s="295"/>
      <c r="E10051" s="296"/>
      <c r="F10051" s="297"/>
    </row>
    <row r="10052" spans="3:6" x14ac:dyDescent="0.2">
      <c r="C10052" s="294"/>
      <c r="D10052" s="295"/>
      <c r="E10052" s="296"/>
      <c r="F10052" s="297"/>
    </row>
    <row r="10053" spans="3:6" x14ac:dyDescent="0.2">
      <c r="C10053" s="294"/>
      <c r="D10053" s="295"/>
      <c r="E10053" s="296"/>
      <c r="F10053" s="297"/>
    </row>
    <row r="10054" spans="3:6" x14ac:dyDescent="0.2">
      <c r="C10054" s="294"/>
      <c r="D10054" s="295"/>
      <c r="E10054" s="296"/>
      <c r="F10054" s="297"/>
    </row>
    <row r="10055" spans="3:6" x14ac:dyDescent="0.2">
      <c r="C10055" s="294"/>
      <c r="D10055" s="295"/>
      <c r="E10055" s="296"/>
      <c r="F10055" s="297"/>
    </row>
    <row r="10056" spans="3:6" x14ac:dyDescent="0.2">
      <c r="C10056" s="294"/>
      <c r="D10056" s="295"/>
      <c r="E10056" s="296"/>
      <c r="F10056" s="297"/>
    </row>
    <row r="10057" spans="3:6" x14ac:dyDescent="0.2">
      <c r="C10057" s="294"/>
      <c r="D10057" s="295"/>
      <c r="E10057" s="296"/>
      <c r="F10057" s="297"/>
    </row>
    <row r="10058" spans="3:6" x14ac:dyDescent="0.2">
      <c r="C10058" s="294"/>
      <c r="D10058" s="295"/>
      <c r="E10058" s="296"/>
      <c r="F10058" s="297"/>
    </row>
    <row r="10059" spans="3:6" x14ac:dyDescent="0.2">
      <c r="C10059" s="294"/>
      <c r="D10059" s="295"/>
      <c r="E10059" s="296"/>
      <c r="F10059" s="297"/>
    </row>
    <row r="10060" spans="3:6" x14ac:dyDescent="0.2">
      <c r="C10060" s="294"/>
      <c r="D10060" s="295"/>
      <c r="E10060" s="296"/>
      <c r="F10060" s="297"/>
    </row>
    <row r="10061" spans="3:6" x14ac:dyDescent="0.2">
      <c r="C10061" s="294"/>
      <c r="D10061" s="295"/>
      <c r="E10061" s="296"/>
      <c r="F10061" s="297"/>
    </row>
    <row r="10062" spans="3:6" x14ac:dyDescent="0.2">
      <c r="C10062" s="294"/>
      <c r="D10062" s="295"/>
      <c r="E10062" s="296"/>
      <c r="F10062" s="297"/>
    </row>
    <row r="10063" spans="3:6" x14ac:dyDescent="0.2">
      <c r="C10063" s="294"/>
      <c r="D10063" s="295"/>
      <c r="E10063" s="296"/>
      <c r="F10063" s="297"/>
    </row>
    <row r="10064" spans="3:6" x14ac:dyDescent="0.2">
      <c r="C10064" s="294"/>
      <c r="D10064" s="295"/>
      <c r="E10064" s="296"/>
      <c r="F10064" s="297"/>
    </row>
    <row r="10065" spans="3:6" x14ac:dyDescent="0.2">
      <c r="C10065" s="294"/>
      <c r="D10065" s="295"/>
      <c r="E10065" s="296"/>
      <c r="F10065" s="297"/>
    </row>
    <row r="10066" spans="3:6" x14ac:dyDescent="0.2">
      <c r="C10066" s="294"/>
      <c r="D10066" s="295"/>
      <c r="E10066" s="296"/>
      <c r="F10066" s="297"/>
    </row>
    <row r="10067" spans="3:6" x14ac:dyDescent="0.2">
      <c r="C10067" s="294"/>
      <c r="D10067" s="295"/>
      <c r="E10067" s="296"/>
      <c r="F10067" s="297"/>
    </row>
    <row r="10068" spans="3:6" x14ac:dyDescent="0.2">
      <c r="C10068" s="294"/>
      <c r="D10068" s="295"/>
      <c r="E10068" s="296"/>
      <c r="F10068" s="297"/>
    </row>
    <row r="10069" spans="3:6" x14ac:dyDescent="0.2">
      <c r="C10069" s="294"/>
      <c r="D10069" s="295"/>
      <c r="E10069" s="296"/>
      <c r="F10069" s="297"/>
    </row>
    <row r="10070" spans="3:6" x14ac:dyDescent="0.2">
      <c r="C10070" s="294"/>
      <c r="D10070" s="295"/>
      <c r="E10070" s="296"/>
      <c r="F10070" s="297"/>
    </row>
    <row r="10071" spans="3:6" x14ac:dyDescent="0.2">
      <c r="C10071" s="294"/>
      <c r="D10071" s="295"/>
      <c r="E10071" s="296"/>
      <c r="F10071" s="297"/>
    </row>
    <row r="10072" spans="3:6" x14ac:dyDescent="0.2">
      <c r="C10072" s="294"/>
      <c r="D10072" s="295"/>
      <c r="E10072" s="296"/>
      <c r="F10072" s="297"/>
    </row>
    <row r="10073" spans="3:6" x14ac:dyDescent="0.2">
      <c r="C10073" s="294"/>
      <c r="D10073" s="295"/>
      <c r="E10073" s="296"/>
      <c r="F10073" s="297"/>
    </row>
    <row r="10074" spans="3:6" x14ac:dyDescent="0.2">
      <c r="C10074" s="294"/>
      <c r="D10074" s="295"/>
      <c r="E10074" s="296"/>
      <c r="F10074" s="297"/>
    </row>
    <row r="10075" spans="3:6" x14ac:dyDescent="0.2">
      <c r="C10075" s="294"/>
      <c r="D10075" s="295"/>
      <c r="E10075" s="296"/>
      <c r="F10075" s="297"/>
    </row>
    <row r="10076" spans="3:6" x14ac:dyDescent="0.2">
      <c r="C10076" s="294"/>
      <c r="D10076" s="295"/>
      <c r="E10076" s="296"/>
      <c r="F10076" s="297"/>
    </row>
    <row r="10077" spans="3:6" x14ac:dyDescent="0.2">
      <c r="C10077" s="294"/>
      <c r="D10077" s="295"/>
      <c r="E10077" s="296"/>
      <c r="F10077" s="297"/>
    </row>
    <row r="10078" spans="3:6" x14ac:dyDescent="0.2">
      <c r="C10078" s="294"/>
      <c r="D10078" s="295"/>
      <c r="E10078" s="296"/>
      <c r="F10078" s="297"/>
    </row>
    <row r="10079" spans="3:6" x14ac:dyDescent="0.2">
      <c r="C10079" s="294"/>
      <c r="D10079" s="295"/>
      <c r="E10079" s="296"/>
      <c r="F10079" s="297"/>
    </row>
    <row r="10080" spans="3:6" x14ac:dyDescent="0.2">
      <c r="C10080" s="294"/>
      <c r="D10080" s="295"/>
      <c r="E10080" s="296"/>
      <c r="F10080" s="297"/>
    </row>
    <row r="10081" spans="3:6" x14ac:dyDescent="0.2">
      <c r="C10081" s="294"/>
      <c r="D10081" s="295"/>
      <c r="E10081" s="296"/>
      <c r="F10081" s="297"/>
    </row>
    <row r="10082" spans="3:6" x14ac:dyDescent="0.2">
      <c r="C10082" s="294"/>
      <c r="D10082" s="295"/>
      <c r="E10082" s="296"/>
      <c r="F10082" s="297"/>
    </row>
    <row r="10083" spans="3:6" x14ac:dyDescent="0.2">
      <c r="C10083" s="294"/>
      <c r="D10083" s="295"/>
      <c r="E10083" s="296"/>
      <c r="F10083" s="297"/>
    </row>
    <row r="10084" spans="3:6" x14ac:dyDescent="0.2">
      <c r="C10084" s="294"/>
      <c r="D10084" s="295"/>
      <c r="E10084" s="296"/>
      <c r="F10084" s="297"/>
    </row>
    <row r="10085" spans="3:6" x14ac:dyDescent="0.2">
      <c r="C10085" s="294"/>
      <c r="D10085" s="295"/>
      <c r="E10085" s="296"/>
      <c r="F10085" s="297"/>
    </row>
    <row r="10086" spans="3:6" x14ac:dyDescent="0.2">
      <c r="C10086" s="294"/>
      <c r="D10086" s="295"/>
      <c r="E10086" s="296"/>
      <c r="F10086" s="297"/>
    </row>
    <row r="10087" spans="3:6" x14ac:dyDescent="0.2">
      <c r="C10087" s="294"/>
      <c r="D10087" s="295"/>
      <c r="E10087" s="296"/>
      <c r="F10087" s="297"/>
    </row>
    <row r="10088" spans="3:6" x14ac:dyDescent="0.2">
      <c r="C10088" s="294"/>
      <c r="D10088" s="295"/>
      <c r="E10088" s="296"/>
      <c r="F10088" s="297"/>
    </row>
    <row r="10089" spans="3:6" x14ac:dyDescent="0.2">
      <c r="C10089" s="294"/>
      <c r="D10089" s="295"/>
      <c r="E10089" s="296"/>
      <c r="F10089" s="297"/>
    </row>
    <row r="10090" spans="3:6" x14ac:dyDescent="0.2">
      <c r="C10090" s="294"/>
      <c r="D10090" s="295"/>
      <c r="E10090" s="296"/>
      <c r="F10090" s="297"/>
    </row>
    <row r="10091" spans="3:6" x14ac:dyDescent="0.2">
      <c r="C10091" s="294"/>
      <c r="D10091" s="295"/>
      <c r="E10091" s="296"/>
      <c r="F10091" s="297"/>
    </row>
    <row r="10092" spans="3:6" x14ac:dyDescent="0.2">
      <c r="C10092" s="294"/>
      <c r="D10092" s="295"/>
      <c r="E10092" s="296"/>
      <c r="F10092" s="297"/>
    </row>
    <row r="10093" spans="3:6" x14ac:dyDescent="0.2">
      <c r="C10093" s="294"/>
      <c r="D10093" s="295"/>
      <c r="E10093" s="296"/>
      <c r="F10093" s="297"/>
    </row>
    <row r="10094" spans="3:6" x14ac:dyDescent="0.2">
      <c r="C10094" s="294"/>
      <c r="D10094" s="295"/>
      <c r="E10094" s="296"/>
      <c r="F10094" s="297"/>
    </row>
    <row r="10095" spans="3:6" x14ac:dyDescent="0.2">
      <c r="C10095" s="294"/>
      <c r="D10095" s="295"/>
      <c r="E10095" s="296"/>
      <c r="F10095" s="297"/>
    </row>
    <row r="10096" spans="3:6" x14ac:dyDescent="0.2">
      <c r="C10096" s="294"/>
      <c r="D10096" s="295"/>
      <c r="E10096" s="296"/>
      <c r="F10096" s="297"/>
    </row>
    <row r="10097" spans="3:6" x14ac:dyDescent="0.2">
      <c r="C10097" s="294"/>
      <c r="D10097" s="295"/>
      <c r="E10097" s="296"/>
      <c r="F10097" s="297"/>
    </row>
    <row r="10098" spans="3:6" x14ac:dyDescent="0.2">
      <c r="C10098" s="294"/>
      <c r="D10098" s="295"/>
      <c r="E10098" s="296"/>
      <c r="F10098" s="297"/>
    </row>
    <row r="10099" spans="3:6" x14ac:dyDescent="0.2">
      <c r="C10099" s="294"/>
      <c r="D10099" s="295"/>
      <c r="E10099" s="296"/>
      <c r="F10099" s="297"/>
    </row>
    <row r="10100" spans="3:6" x14ac:dyDescent="0.2">
      <c r="C10100" s="294"/>
      <c r="D10100" s="295"/>
      <c r="E10100" s="296"/>
      <c r="F10100" s="297"/>
    </row>
    <row r="10101" spans="3:6" x14ac:dyDescent="0.2">
      <c r="C10101" s="294"/>
      <c r="D10101" s="295"/>
      <c r="E10101" s="296"/>
      <c r="F10101" s="297"/>
    </row>
    <row r="10102" spans="3:6" x14ac:dyDescent="0.2">
      <c r="C10102" s="294"/>
      <c r="D10102" s="295"/>
      <c r="E10102" s="296"/>
      <c r="F10102" s="297"/>
    </row>
    <row r="10103" spans="3:6" x14ac:dyDescent="0.2">
      <c r="C10103" s="294"/>
      <c r="D10103" s="295"/>
      <c r="E10103" s="296"/>
      <c r="F10103" s="297"/>
    </row>
    <row r="10104" spans="3:6" x14ac:dyDescent="0.2">
      <c r="C10104" s="294"/>
      <c r="D10104" s="295"/>
      <c r="E10104" s="296"/>
      <c r="F10104" s="297"/>
    </row>
    <row r="10105" spans="3:6" x14ac:dyDescent="0.2">
      <c r="C10105" s="294"/>
      <c r="D10105" s="295"/>
      <c r="E10105" s="296"/>
      <c r="F10105" s="297"/>
    </row>
    <row r="10106" spans="3:6" x14ac:dyDescent="0.2">
      <c r="C10106" s="294"/>
      <c r="D10106" s="295"/>
      <c r="E10106" s="296"/>
      <c r="F10106" s="297"/>
    </row>
    <row r="10107" spans="3:6" x14ac:dyDescent="0.2">
      <c r="C10107" s="294"/>
      <c r="D10107" s="295"/>
      <c r="E10107" s="296"/>
      <c r="F10107" s="297"/>
    </row>
    <row r="10108" spans="3:6" x14ac:dyDescent="0.2">
      <c r="C10108" s="294"/>
      <c r="D10108" s="295"/>
      <c r="E10108" s="296"/>
      <c r="F10108" s="297"/>
    </row>
    <row r="10109" spans="3:6" x14ac:dyDescent="0.2">
      <c r="C10109" s="294"/>
      <c r="D10109" s="295"/>
      <c r="E10109" s="296"/>
      <c r="F10109" s="297"/>
    </row>
    <row r="10110" spans="3:6" x14ac:dyDescent="0.2">
      <c r="C10110" s="294"/>
      <c r="D10110" s="295"/>
      <c r="E10110" s="296"/>
      <c r="F10110" s="297"/>
    </row>
    <row r="10111" spans="3:6" x14ac:dyDescent="0.2">
      <c r="C10111" s="294"/>
      <c r="D10111" s="295"/>
      <c r="E10111" s="296"/>
      <c r="F10111" s="297"/>
    </row>
    <row r="10112" spans="3:6" x14ac:dyDescent="0.2">
      <c r="C10112" s="294"/>
      <c r="D10112" s="295"/>
      <c r="E10112" s="296"/>
      <c r="F10112" s="297"/>
    </row>
    <row r="10113" spans="3:6" x14ac:dyDescent="0.2">
      <c r="C10113" s="294"/>
      <c r="D10113" s="295"/>
      <c r="E10113" s="296"/>
      <c r="F10113" s="297"/>
    </row>
    <row r="10114" spans="3:6" x14ac:dyDescent="0.2">
      <c r="C10114" s="294"/>
      <c r="D10114" s="295"/>
      <c r="E10114" s="296"/>
      <c r="F10114" s="297"/>
    </row>
    <row r="10115" spans="3:6" x14ac:dyDescent="0.2">
      <c r="C10115" s="294"/>
      <c r="D10115" s="295"/>
      <c r="E10115" s="296"/>
      <c r="F10115" s="297"/>
    </row>
    <row r="10116" spans="3:6" x14ac:dyDescent="0.2">
      <c r="C10116" s="294"/>
      <c r="D10116" s="295"/>
      <c r="E10116" s="296"/>
      <c r="F10116" s="297"/>
    </row>
    <row r="10117" spans="3:6" x14ac:dyDescent="0.2">
      <c r="C10117" s="294"/>
      <c r="D10117" s="295"/>
      <c r="E10117" s="296"/>
      <c r="F10117" s="297"/>
    </row>
    <row r="10118" spans="3:6" x14ac:dyDescent="0.2">
      <c r="C10118" s="294"/>
      <c r="D10118" s="295"/>
      <c r="E10118" s="296"/>
      <c r="F10118" s="297"/>
    </row>
    <row r="10119" spans="3:6" x14ac:dyDescent="0.2">
      <c r="C10119" s="294"/>
      <c r="D10119" s="295"/>
      <c r="E10119" s="296"/>
      <c r="F10119" s="297"/>
    </row>
    <row r="10120" spans="3:6" x14ac:dyDescent="0.2">
      <c r="C10120" s="294"/>
      <c r="D10120" s="295"/>
      <c r="E10120" s="296"/>
      <c r="F10120" s="297"/>
    </row>
    <row r="10121" spans="3:6" x14ac:dyDescent="0.2">
      <c r="C10121" s="294"/>
      <c r="D10121" s="295"/>
      <c r="E10121" s="296"/>
      <c r="F10121" s="297"/>
    </row>
    <row r="10122" spans="3:6" x14ac:dyDescent="0.2">
      <c r="C10122" s="294"/>
      <c r="D10122" s="295"/>
      <c r="E10122" s="296"/>
      <c r="F10122" s="297"/>
    </row>
    <row r="10123" spans="3:6" x14ac:dyDescent="0.2">
      <c r="C10123" s="294"/>
      <c r="D10123" s="295"/>
      <c r="E10123" s="296"/>
      <c r="F10123" s="297"/>
    </row>
    <row r="10124" spans="3:6" x14ac:dyDescent="0.2">
      <c r="C10124" s="294"/>
      <c r="D10124" s="295"/>
      <c r="E10124" s="296"/>
      <c r="F10124" s="297"/>
    </row>
    <row r="10125" spans="3:6" x14ac:dyDescent="0.2">
      <c r="C10125" s="294"/>
      <c r="D10125" s="295"/>
      <c r="E10125" s="296"/>
      <c r="F10125" s="297"/>
    </row>
    <row r="10126" spans="3:6" x14ac:dyDescent="0.2">
      <c r="C10126" s="294"/>
      <c r="D10126" s="295"/>
      <c r="E10126" s="296"/>
      <c r="F10126" s="297"/>
    </row>
    <row r="10127" spans="3:6" x14ac:dyDescent="0.2">
      <c r="C10127" s="294"/>
      <c r="D10127" s="295"/>
      <c r="E10127" s="296"/>
      <c r="F10127" s="297"/>
    </row>
    <row r="10128" spans="3:6" x14ac:dyDescent="0.2">
      <c r="C10128" s="294"/>
      <c r="D10128" s="295"/>
      <c r="E10128" s="296"/>
      <c r="F10128" s="297"/>
    </row>
    <row r="10129" spans="3:6" x14ac:dyDescent="0.2">
      <c r="C10129" s="294"/>
      <c r="D10129" s="295"/>
      <c r="E10129" s="296"/>
      <c r="F10129" s="297"/>
    </row>
    <row r="10130" spans="3:6" x14ac:dyDescent="0.2">
      <c r="C10130" s="294"/>
      <c r="D10130" s="295"/>
      <c r="E10130" s="296"/>
      <c r="F10130" s="297"/>
    </row>
    <row r="10131" spans="3:6" x14ac:dyDescent="0.2">
      <c r="C10131" s="294"/>
      <c r="D10131" s="295"/>
      <c r="E10131" s="296"/>
      <c r="F10131" s="297"/>
    </row>
    <row r="10132" spans="3:6" x14ac:dyDescent="0.2">
      <c r="C10132" s="294"/>
      <c r="D10132" s="295"/>
      <c r="E10132" s="296"/>
      <c r="F10132" s="297"/>
    </row>
    <row r="10133" spans="3:6" x14ac:dyDescent="0.2">
      <c r="C10133" s="294"/>
      <c r="D10133" s="295"/>
      <c r="E10133" s="296"/>
      <c r="F10133" s="297"/>
    </row>
    <row r="10134" spans="3:6" x14ac:dyDescent="0.2">
      <c r="C10134" s="294"/>
      <c r="D10134" s="295"/>
      <c r="E10134" s="296"/>
      <c r="F10134" s="297"/>
    </row>
    <row r="10135" spans="3:6" x14ac:dyDescent="0.2">
      <c r="C10135" s="294"/>
      <c r="D10135" s="295"/>
      <c r="E10135" s="296"/>
      <c r="F10135" s="297"/>
    </row>
    <row r="10136" spans="3:6" x14ac:dyDescent="0.2">
      <c r="C10136" s="294"/>
      <c r="D10136" s="295"/>
      <c r="E10136" s="296"/>
      <c r="F10136" s="297"/>
    </row>
    <row r="10137" spans="3:6" x14ac:dyDescent="0.2">
      <c r="C10137" s="294"/>
      <c r="D10137" s="295"/>
      <c r="E10137" s="296"/>
      <c r="F10137" s="297"/>
    </row>
    <row r="10138" spans="3:6" x14ac:dyDescent="0.2">
      <c r="C10138" s="294"/>
      <c r="D10138" s="295"/>
      <c r="E10138" s="296"/>
      <c r="F10138" s="297"/>
    </row>
    <row r="10139" spans="3:6" x14ac:dyDescent="0.2">
      <c r="C10139" s="294"/>
      <c r="D10139" s="295"/>
      <c r="E10139" s="296"/>
      <c r="F10139" s="297"/>
    </row>
    <row r="10140" spans="3:6" x14ac:dyDescent="0.2">
      <c r="C10140" s="294"/>
      <c r="D10140" s="295"/>
      <c r="E10140" s="296"/>
      <c r="F10140" s="297"/>
    </row>
    <row r="10141" spans="3:6" x14ac:dyDescent="0.2">
      <c r="C10141" s="294"/>
      <c r="D10141" s="295"/>
      <c r="E10141" s="296"/>
      <c r="F10141" s="297"/>
    </row>
    <row r="10142" spans="3:6" x14ac:dyDescent="0.2">
      <c r="C10142" s="294"/>
      <c r="D10142" s="295"/>
      <c r="E10142" s="296"/>
      <c r="F10142" s="297"/>
    </row>
    <row r="10143" spans="3:6" x14ac:dyDescent="0.2">
      <c r="C10143" s="294"/>
      <c r="D10143" s="295"/>
      <c r="E10143" s="296"/>
      <c r="F10143" s="297"/>
    </row>
    <row r="10144" spans="3:6" x14ac:dyDescent="0.2">
      <c r="C10144" s="294"/>
      <c r="D10144" s="295"/>
      <c r="E10144" s="296"/>
      <c r="F10144" s="297"/>
    </row>
    <row r="10145" spans="3:6" x14ac:dyDescent="0.2">
      <c r="C10145" s="294"/>
      <c r="D10145" s="295"/>
      <c r="E10145" s="296"/>
      <c r="F10145" s="297"/>
    </row>
    <row r="10146" spans="3:6" x14ac:dyDescent="0.2">
      <c r="C10146" s="294"/>
      <c r="D10146" s="295"/>
      <c r="E10146" s="296"/>
      <c r="F10146" s="297"/>
    </row>
    <row r="10147" spans="3:6" x14ac:dyDescent="0.2">
      <c r="C10147" s="294"/>
      <c r="D10147" s="295"/>
      <c r="E10147" s="296"/>
      <c r="F10147" s="297"/>
    </row>
    <row r="10148" spans="3:6" x14ac:dyDescent="0.2">
      <c r="C10148" s="294"/>
      <c r="D10148" s="295"/>
      <c r="E10148" s="296"/>
      <c r="F10148" s="297"/>
    </row>
    <row r="10149" spans="3:6" x14ac:dyDescent="0.2">
      <c r="C10149" s="294"/>
      <c r="D10149" s="295"/>
      <c r="E10149" s="296"/>
      <c r="F10149" s="297"/>
    </row>
    <row r="10150" spans="3:6" x14ac:dyDescent="0.2">
      <c r="C10150" s="294"/>
      <c r="D10150" s="295"/>
      <c r="E10150" s="296"/>
      <c r="F10150" s="297"/>
    </row>
    <row r="10151" spans="3:6" x14ac:dyDescent="0.2">
      <c r="C10151" s="294"/>
      <c r="D10151" s="295"/>
      <c r="E10151" s="296"/>
      <c r="F10151" s="297"/>
    </row>
    <row r="10152" spans="3:6" x14ac:dyDescent="0.2">
      <c r="C10152" s="294"/>
      <c r="D10152" s="295"/>
      <c r="E10152" s="296"/>
      <c r="F10152" s="297"/>
    </row>
    <row r="10153" spans="3:6" x14ac:dyDescent="0.2">
      <c r="C10153" s="294"/>
      <c r="D10153" s="295"/>
      <c r="E10153" s="296"/>
      <c r="F10153" s="297"/>
    </row>
    <row r="10154" spans="3:6" x14ac:dyDescent="0.2">
      <c r="C10154" s="294"/>
      <c r="D10154" s="295"/>
      <c r="E10154" s="296"/>
      <c r="F10154" s="297"/>
    </row>
    <row r="10155" spans="3:6" x14ac:dyDescent="0.2">
      <c r="C10155" s="294"/>
      <c r="D10155" s="295"/>
      <c r="E10155" s="296"/>
      <c r="F10155" s="297"/>
    </row>
    <row r="10156" spans="3:6" x14ac:dyDescent="0.2">
      <c r="C10156" s="294"/>
      <c r="D10156" s="295"/>
      <c r="E10156" s="296"/>
      <c r="F10156" s="297"/>
    </row>
    <row r="10157" spans="3:6" x14ac:dyDescent="0.2">
      <c r="C10157" s="294"/>
      <c r="D10157" s="295"/>
      <c r="E10157" s="296"/>
      <c r="F10157" s="297"/>
    </row>
    <row r="10158" spans="3:6" x14ac:dyDescent="0.2">
      <c r="C10158" s="294"/>
      <c r="D10158" s="295"/>
      <c r="E10158" s="296"/>
      <c r="F10158" s="297"/>
    </row>
    <row r="10159" spans="3:6" x14ac:dyDescent="0.2">
      <c r="C10159" s="294"/>
      <c r="D10159" s="295"/>
      <c r="E10159" s="296"/>
      <c r="F10159" s="297"/>
    </row>
    <row r="10160" spans="3:6" x14ac:dyDescent="0.2">
      <c r="C10160" s="294"/>
      <c r="D10160" s="295"/>
      <c r="E10160" s="296"/>
      <c r="F10160" s="297"/>
    </row>
    <row r="10161" spans="3:6" x14ac:dyDescent="0.2">
      <c r="C10161" s="294"/>
      <c r="D10161" s="295"/>
      <c r="E10161" s="296"/>
      <c r="F10161" s="297"/>
    </row>
    <row r="10162" spans="3:6" x14ac:dyDescent="0.2">
      <c r="C10162" s="294"/>
      <c r="D10162" s="295"/>
      <c r="E10162" s="296"/>
      <c r="F10162" s="297"/>
    </row>
    <row r="10163" spans="3:6" x14ac:dyDescent="0.2">
      <c r="C10163" s="294"/>
      <c r="D10163" s="295"/>
      <c r="E10163" s="296"/>
      <c r="F10163" s="297"/>
    </row>
    <row r="10164" spans="3:6" x14ac:dyDescent="0.2">
      <c r="C10164" s="294"/>
      <c r="D10164" s="295"/>
      <c r="E10164" s="296"/>
      <c r="F10164" s="297"/>
    </row>
    <row r="10165" spans="3:6" x14ac:dyDescent="0.2">
      <c r="C10165" s="294"/>
      <c r="D10165" s="295"/>
      <c r="E10165" s="296"/>
      <c r="F10165" s="297"/>
    </row>
    <row r="10166" spans="3:6" x14ac:dyDescent="0.2">
      <c r="C10166" s="294"/>
      <c r="D10166" s="295"/>
      <c r="E10166" s="296"/>
      <c r="F10166" s="297"/>
    </row>
    <row r="10167" spans="3:6" x14ac:dyDescent="0.2">
      <c r="C10167" s="294"/>
      <c r="D10167" s="295"/>
      <c r="E10167" s="296"/>
      <c r="F10167" s="297"/>
    </row>
    <row r="10168" spans="3:6" x14ac:dyDescent="0.2">
      <c r="C10168" s="294"/>
      <c r="D10168" s="295"/>
      <c r="E10168" s="296"/>
      <c r="F10168" s="297"/>
    </row>
    <row r="10169" spans="3:6" x14ac:dyDescent="0.2">
      <c r="C10169" s="294"/>
      <c r="D10169" s="295"/>
      <c r="E10169" s="296"/>
      <c r="F10169" s="297"/>
    </row>
    <row r="10170" spans="3:6" x14ac:dyDescent="0.2">
      <c r="C10170" s="294"/>
      <c r="D10170" s="295"/>
      <c r="E10170" s="296"/>
      <c r="F10170" s="297"/>
    </row>
    <row r="10171" spans="3:6" x14ac:dyDescent="0.2">
      <c r="C10171" s="294"/>
      <c r="D10171" s="295"/>
      <c r="E10171" s="296"/>
      <c r="F10171" s="297"/>
    </row>
    <row r="10172" spans="3:6" x14ac:dyDescent="0.2">
      <c r="C10172" s="294"/>
      <c r="D10172" s="295"/>
      <c r="E10172" s="296"/>
      <c r="F10172" s="297"/>
    </row>
    <row r="10173" spans="3:6" x14ac:dyDescent="0.2">
      <c r="C10173" s="294"/>
      <c r="D10173" s="295"/>
      <c r="E10173" s="296"/>
      <c r="F10173" s="297"/>
    </row>
    <row r="10174" spans="3:6" x14ac:dyDescent="0.2">
      <c r="C10174" s="294"/>
      <c r="D10174" s="295"/>
      <c r="E10174" s="296"/>
      <c r="F10174" s="297"/>
    </row>
    <row r="10175" spans="3:6" x14ac:dyDescent="0.2">
      <c r="C10175" s="294"/>
      <c r="D10175" s="295"/>
      <c r="E10175" s="296"/>
      <c r="F10175" s="297"/>
    </row>
    <row r="10176" spans="3:6" x14ac:dyDescent="0.2">
      <c r="C10176" s="294"/>
      <c r="D10176" s="295"/>
      <c r="E10176" s="296"/>
      <c r="F10176" s="297"/>
    </row>
    <row r="10177" spans="3:6" x14ac:dyDescent="0.2">
      <c r="C10177" s="294"/>
      <c r="D10177" s="295"/>
      <c r="E10177" s="296"/>
      <c r="F10177" s="297"/>
    </row>
    <row r="10178" spans="3:6" x14ac:dyDescent="0.2">
      <c r="C10178" s="294"/>
      <c r="D10178" s="295"/>
      <c r="E10178" s="296"/>
      <c r="F10178" s="297"/>
    </row>
    <row r="10179" spans="3:6" x14ac:dyDescent="0.2">
      <c r="C10179" s="294"/>
      <c r="D10179" s="295"/>
      <c r="E10179" s="296"/>
      <c r="F10179" s="297"/>
    </row>
    <row r="10180" spans="3:6" x14ac:dyDescent="0.2">
      <c r="C10180" s="294"/>
      <c r="D10180" s="295"/>
      <c r="E10180" s="296"/>
      <c r="F10180" s="297"/>
    </row>
    <row r="10181" spans="3:6" x14ac:dyDescent="0.2">
      <c r="C10181" s="294"/>
      <c r="D10181" s="295"/>
      <c r="E10181" s="296"/>
      <c r="F10181" s="297"/>
    </row>
    <row r="10182" spans="3:6" x14ac:dyDescent="0.2">
      <c r="C10182" s="294"/>
      <c r="D10182" s="295"/>
      <c r="E10182" s="296"/>
      <c r="F10182" s="297"/>
    </row>
    <row r="10183" spans="3:6" x14ac:dyDescent="0.2">
      <c r="C10183" s="294"/>
      <c r="D10183" s="295"/>
      <c r="E10183" s="296"/>
      <c r="F10183" s="297"/>
    </row>
    <row r="10184" spans="3:6" x14ac:dyDescent="0.2">
      <c r="C10184" s="294"/>
      <c r="D10184" s="295"/>
      <c r="E10184" s="296"/>
      <c r="F10184" s="297"/>
    </row>
    <row r="10185" spans="3:6" x14ac:dyDescent="0.2">
      <c r="C10185" s="294"/>
      <c r="D10185" s="295"/>
      <c r="E10185" s="296"/>
      <c r="F10185" s="297"/>
    </row>
    <row r="10186" spans="3:6" x14ac:dyDescent="0.2">
      <c r="C10186" s="294"/>
      <c r="D10186" s="295"/>
      <c r="E10186" s="296"/>
      <c r="F10186" s="297"/>
    </row>
    <row r="10187" spans="3:6" x14ac:dyDescent="0.2">
      <c r="C10187" s="294"/>
      <c r="D10187" s="295"/>
      <c r="E10187" s="296"/>
      <c r="F10187" s="297"/>
    </row>
    <row r="10188" spans="3:6" x14ac:dyDescent="0.2">
      <c r="C10188" s="294"/>
      <c r="D10188" s="295"/>
      <c r="E10188" s="296"/>
      <c r="F10188" s="297"/>
    </row>
    <row r="10189" spans="3:6" x14ac:dyDescent="0.2">
      <c r="C10189" s="294"/>
      <c r="D10189" s="295"/>
      <c r="E10189" s="296"/>
      <c r="F10189" s="297"/>
    </row>
    <row r="10190" spans="3:6" x14ac:dyDescent="0.2">
      <c r="C10190" s="294"/>
      <c r="D10190" s="295"/>
      <c r="E10190" s="296"/>
      <c r="F10190" s="297"/>
    </row>
    <row r="10191" spans="3:6" x14ac:dyDescent="0.2">
      <c r="C10191" s="294"/>
      <c r="D10191" s="295"/>
      <c r="E10191" s="296"/>
      <c r="F10191" s="297"/>
    </row>
    <row r="10192" spans="3:6" x14ac:dyDescent="0.2">
      <c r="C10192" s="294"/>
      <c r="D10192" s="295"/>
      <c r="E10192" s="296"/>
      <c r="F10192" s="297"/>
    </row>
    <row r="10193" spans="3:6" x14ac:dyDescent="0.2">
      <c r="C10193" s="294"/>
      <c r="D10193" s="295"/>
      <c r="E10193" s="296"/>
      <c r="F10193" s="297"/>
    </row>
    <row r="10194" spans="3:6" x14ac:dyDescent="0.2">
      <c r="C10194" s="294"/>
      <c r="D10194" s="295"/>
      <c r="E10194" s="296"/>
      <c r="F10194" s="297"/>
    </row>
    <row r="10195" spans="3:6" x14ac:dyDescent="0.2">
      <c r="C10195" s="294"/>
      <c r="D10195" s="295"/>
      <c r="E10195" s="296"/>
      <c r="F10195" s="297"/>
    </row>
    <row r="10196" spans="3:6" x14ac:dyDescent="0.2">
      <c r="C10196" s="294"/>
      <c r="D10196" s="295"/>
      <c r="E10196" s="296"/>
      <c r="F10196" s="297"/>
    </row>
    <row r="10197" spans="3:6" x14ac:dyDescent="0.2">
      <c r="C10197" s="294"/>
      <c r="D10197" s="295"/>
      <c r="E10197" s="296"/>
      <c r="F10197" s="297"/>
    </row>
    <row r="10198" spans="3:6" x14ac:dyDescent="0.2">
      <c r="C10198" s="294"/>
      <c r="D10198" s="295"/>
      <c r="E10198" s="296"/>
      <c r="F10198" s="297"/>
    </row>
    <row r="10199" spans="3:6" x14ac:dyDescent="0.2">
      <c r="C10199" s="294"/>
      <c r="D10199" s="295"/>
      <c r="E10199" s="296"/>
      <c r="F10199" s="297"/>
    </row>
    <row r="10200" spans="3:6" x14ac:dyDescent="0.2">
      <c r="C10200" s="294"/>
      <c r="D10200" s="295"/>
      <c r="E10200" s="296"/>
      <c r="F10200" s="297"/>
    </row>
    <row r="10201" spans="3:6" x14ac:dyDescent="0.2">
      <c r="C10201" s="294"/>
      <c r="D10201" s="295"/>
      <c r="E10201" s="296"/>
      <c r="F10201" s="297"/>
    </row>
    <row r="10202" spans="3:6" x14ac:dyDescent="0.2">
      <c r="C10202" s="294"/>
      <c r="D10202" s="295"/>
      <c r="E10202" s="296"/>
      <c r="F10202" s="297"/>
    </row>
    <row r="10203" spans="3:6" x14ac:dyDescent="0.2">
      <c r="C10203" s="294"/>
      <c r="D10203" s="295"/>
      <c r="E10203" s="296"/>
      <c r="F10203" s="297"/>
    </row>
    <row r="10204" spans="3:6" x14ac:dyDescent="0.2">
      <c r="C10204" s="294"/>
      <c r="D10204" s="295"/>
      <c r="E10204" s="296"/>
      <c r="F10204" s="297"/>
    </row>
    <row r="10205" spans="3:6" x14ac:dyDescent="0.2">
      <c r="C10205" s="294"/>
      <c r="D10205" s="295"/>
      <c r="E10205" s="296"/>
      <c r="F10205" s="297"/>
    </row>
    <row r="10206" spans="3:6" x14ac:dyDescent="0.2">
      <c r="C10206" s="294"/>
      <c r="D10206" s="295"/>
      <c r="E10206" s="296"/>
      <c r="F10206" s="297"/>
    </row>
    <row r="10207" spans="3:6" x14ac:dyDescent="0.2">
      <c r="C10207" s="294"/>
      <c r="D10207" s="295"/>
      <c r="E10207" s="296"/>
      <c r="F10207" s="297"/>
    </row>
    <row r="10208" spans="3:6" x14ac:dyDescent="0.2">
      <c r="C10208" s="294"/>
      <c r="D10208" s="295"/>
      <c r="E10208" s="296"/>
      <c r="F10208" s="297"/>
    </row>
    <row r="10209" spans="3:6" x14ac:dyDescent="0.2">
      <c r="C10209" s="294"/>
      <c r="D10209" s="295"/>
      <c r="E10209" s="296"/>
      <c r="F10209" s="297"/>
    </row>
    <row r="10210" spans="3:6" x14ac:dyDescent="0.2">
      <c r="C10210" s="294"/>
      <c r="D10210" s="295"/>
      <c r="E10210" s="296"/>
      <c r="F10210" s="297"/>
    </row>
    <row r="10211" spans="3:6" x14ac:dyDescent="0.2">
      <c r="C10211" s="294"/>
      <c r="D10211" s="295"/>
      <c r="E10211" s="296"/>
      <c r="F10211" s="297"/>
    </row>
    <row r="10212" spans="3:6" x14ac:dyDescent="0.2">
      <c r="C10212" s="294"/>
      <c r="D10212" s="295"/>
      <c r="E10212" s="296"/>
      <c r="F10212" s="297"/>
    </row>
    <row r="10213" spans="3:6" x14ac:dyDescent="0.2">
      <c r="C10213" s="294"/>
      <c r="D10213" s="295"/>
      <c r="E10213" s="296"/>
      <c r="F10213" s="297"/>
    </row>
    <row r="10214" spans="3:6" x14ac:dyDescent="0.2">
      <c r="C10214" s="294"/>
      <c r="D10214" s="295"/>
      <c r="E10214" s="296"/>
      <c r="F10214" s="297"/>
    </row>
    <row r="10215" spans="3:6" x14ac:dyDescent="0.2">
      <c r="C10215" s="294"/>
      <c r="D10215" s="295"/>
      <c r="E10215" s="296"/>
      <c r="F10215" s="297"/>
    </row>
    <row r="10216" spans="3:6" x14ac:dyDescent="0.2">
      <c r="C10216" s="294"/>
      <c r="D10216" s="295"/>
      <c r="E10216" s="296"/>
      <c r="F10216" s="297"/>
    </row>
    <row r="10217" spans="3:6" x14ac:dyDescent="0.2">
      <c r="C10217" s="294"/>
      <c r="D10217" s="295"/>
      <c r="E10217" s="296"/>
      <c r="F10217" s="297"/>
    </row>
    <row r="10218" spans="3:6" x14ac:dyDescent="0.2">
      <c r="C10218" s="294"/>
      <c r="D10218" s="295"/>
      <c r="E10218" s="296"/>
      <c r="F10218" s="297"/>
    </row>
    <row r="10219" spans="3:6" x14ac:dyDescent="0.2">
      <c r="C10219" s="294"/>
      <c r="D10219" s="295"/>
      <c r="E10219" s="296"/>
      <c r="F10219" s="297"/>
    </row>
    <row r="10220" spans="3:6" x14ac:dyDescent="0.2">
      <c r="C10220" s="294"/>
      <c r="D10220" s="295"/>
      <c r="E10220" s="296"/>
      <c r="F10220" s="297"/>
    </row>
    <row r="10221" spans="3:6" x14ac:dyDescent="0.2">
      <c r="C10221" s="294"/>
      <c r="D10221" s="295"/>
      <c r="E10221" s="296"/>
      <c r="F10221" s="297"/>
    </row>
    <row r="10222" spans="3:6" x14ac:dyDescent="0.2">
      <c r="C10222" s="294"/>
      <c r="D10222" s="295"/>
      <c r="E10222" s="296"/>
      <c r="F10222" s="297"/>
    </row>
    <row r="10223" spans="3:6" x14ac:dyDescent="0.2">
      <c r="C10223" s="294"/>
      <c r="D10223" s="295"/>
      <c r="E10223" s="296"/>
      <c r="F10223" s="297"/>
    </row>
    <row r="10224" spans="3:6" x14ac:dyDescent="0.2">
      <c r="C10224" s="294"/>
      <c r="D10224" s="295"/>
      <c r="E10224" s="296"/>
      <c r="F10224" s="297"/>
    </row>
    <row r="10225" spans="3:6" x14ac:dyDescent="0.2">
      <c r="C10225" s="294"/>
      <c r="D10225" s="295"/>
      <c r="E10225" s="296"/>
      <c r="F10225" s="297"/>
    </row>
    <row r="10226" spans="3:6" x14ac:dyDescent="0.2">
      <c r="C10226" s="294"/>
      <c r="D10226" s="295"/>
      <c r="E10226" s="296"/>
      <c r="F10226" s="297"/>
    </row>
    <row r="10227" spans="3:6" x14ac:dyDescent="0.2">
      <c r="C10227" s="294"/>
      <c r="D10227" s="295"/>
      <c r="E10227" s="296"/>
      <c r="F10227" s="297"/>
    </row>
    <row r="10228" spans="3:6" x14ac:dyDescent="0.2">
      <c r="C10228" s="294"/>
      <c r="D10228" s="295"/>
      <c r="E10228" s="296"/>
      <c r="F10228" s="297"/>
    </row>
    <row r="10229" spans="3:6" x14ac:dyDescent="0.2">
      <c r="C10229" s="294"/>
      <c r="D10229" s="295"/>
      <c r="E10229" s="296"/>
      <c r="F10229" s="297"/>
    </row>
    <row r="10230" spans="3:6" x14ac:dyDescent="0.2">
      <c r="C10230" s="294"/>
      <c r="D10230" s="295"/>
      <c r="E10230" s="296"/>
      <c r="F10230" s="297"/>
    </row>
    <row r="10231" spans="3:6" x14ac:dyDescent="0.2">
      <c r="C10231" s="294"/>
      <c r="D10231" s="295"/>
      <c r="E10231" s="296"/>
      <c r="F10231" s="297"/>
    </row>
    <row r="10232" spans="3:6" x14ac:dyDescent="0.2">
      <c r="C10232" s="294"/>
      <c r="D10232" s="295"/>
      <c r="E10232" s="296"/>
      <c r="F10232" s="297"/>
    </row>
    <row r="10233" spans="3:6" x14ac:dyDescent="0.2">
      <c r="C10233" s="294"/>
      <c r="D10233" s="295"/>
      <c r="E10233" s="296"/>
      <c r="F10233" s="297"/>
    </row>
    <row r="10234" spans="3:6" x14ac:dyDescent="0.2">
      <c r="C10234" s="294"/>
      <c r="D10234" s="295"/>
      <c r="E10234" s="296"/>
      <c r="F10234" s="297"/>
    </row>
    <row r="10235" spans="3:6" x14ac:dyDescent="0.2">
      <c r="C10235" s="294"/>
      <c r="D10235" s="295"/>
      <c r="E10235" s="296"/>
      <c r="F10235" s="297"/>
    </row>
    <row r="10236" spans="3:6" x14ac:dyDescent="0.2">
      <c r="C10236" s="294"/>
      <c r="D10236" s="295"/>
      <c r="E10236" s="296"/>
      <c r="F10236" s="297"/>
    </row>
    <row r="10237" spans="3:6" x14ac:dyDescent="0.2">
      <c r="C10237" s="294"/>
      <c r="D10237" s="295"/>
      <c r="E10237" s="296"/>
      <c r="F10237" s="297"/>
    </row>
    <row r="10238" spans="3:6" x14ac:dyDescent="0.2">
      <c r="C10238" s="294"/>
      <c r="D10238" s="295"/>
      <c r="E10238" s="296"/>
      <c r="F10238" s="297"/>
    </row>
    <row r="10239" spans="3:6" x14ac:dyDescent="0.2">
      <c r="C10239" s="294"/>
      <c r="D10239" s="295"/>
      <c r="E10239" s="296"/>
      <c r="F10239" s="297"/>
    </row>
    <row r="10240" spans="3:6" x14ac:dyDescent="0.2">
      <c r="C10240" s="294"/>
      <c r="D10240" s="295"/>
      <c r="E10240" s="296"/>
      <c r="F10240" s="297"/>
    </row>
    <row r="10241" spans="3:6" x14ac:dyDescent="0.2">
      <c r="C10241" s="294"/>
      <c r="D10241" s="295"/>
      <c r="E10241" s="296"/>
      <c r="F10241" s="297"/>
    </row>
    <row r="10242" spans="3:6" x14ac:dyDescent="0.2">
      <c r="C10242" s="294"/>
      <c r="D10242" s="295"/>
      <c r="E10242" s="296"/>
      <c r="F10242" s="297"/>
    </row>
    <row r="10243" spans="3:6" x14ac:dyDescent="0.2">
      <c r="C10243" s="294"/>
      <c r="D10243" s="295"/>
      <c r="E10243" s="296"/>
      <c r="F10243" s="297"/>
    </row>
    <row r="10244" spans="3:6" x14ac:dyDescent="0.2">
      <c r="C10244" s="294"/>
      <c r="D10244" s="295"/>
      <c r="E10244" s="296"/>
      <c r="F10244" s="297"/>
    </row>
    <row r="10245" spans="3:6" x14ac:dyDescent="0.2">
      <c r="C10245" s="294"/>
      <c r="D10245" s="295"/>
      <c r="E10245" s="296"/>
      <c r="F10245" s="297"/>
    </row>
    <row r="10246" spans="3:6" x14ac:dyDescent="0.2">
      <c r="C10246" s="294"/>
      <c r="D10246" s="295"/>
      <c r="E10246" s="296"/>
      <c r="F10246" s="297"/>
    </row>
    <row r="10247" spans="3:6" x14ac:dyDescent="0.2">
      <c r="C10247" s="294"/>
      <c r="D10247" s="295"/>
      <c r="E10247" s="296"/>
      <c r="F10247" s="297"/>
    </row>
    <row r="10248" spans="3:6" x14ac:dyDescent="0.2">
      <c r="C10248" s="294"/>
      <c r="D10248" s="295"/>
      <c r="E10248" s="296"/>
      <c r="F10248" s="297"/>
    </row>
    <row r="10249" spans="3:6" x14ac:dyDescent="0.2">
      <c r="C10249" s="294"/>
      <c r="D10249" s="295"/>
      <c r="E10249" s="296"/>
      <c r="F10249" s="297"/>
    </row>
    <row r="10250" spans="3:6" x14ac:dyDescent="0.2">
      <c r="C10250" s="294"/>
      <c r="D10250" s="295"/>
      <c r="E10250" s="296"/>
      <c r="F10250" s="297"/>
    </row>
    <row r="10251" spans="3:6" x14ac:dyDescent="0.2">
      <c r="C10251" s="294"/>
      <c r="D10251" s="295"/>
      <c r="E10251" s="296"/>
      <c r="F10251" s="297"/>
    </row>
    <row r="10252" spans="3:6" x14ac:dyDescent="0.2">
      <c r="C10252" s="294"/>
      <c r="D10252" s="295"/>
      <c r="E10252" s="296"/>
      <c r="F10252" s="297"/>
    </row>
    <row r="10253" spans="3:6" x14ac:dyDescent="0.2">
      <c r="C10253" s="294"/>
      <c r="D10253" s="295"/>
      <c r="E10253" s="296"/>
      <c r="F10253" s="297"/>
    </row>
    <row r="10254" spans="3:6" x14ac:dyDescent="0.2">
      <c r="C10254" s="294"/>
      <c r="D10254" s="295"/>
      <c r="E10254" s="296"/>
      <c r="F10254" s="297"/>
    </row>
    <row r="10255" spans="3:6" x14ac:dyDescent="0.2">
      <c r="C10255" s="294"/>
      <c r="D10255" s="295"/>
      <c r="E10255" s="296"/>
      <c r="F10255" s="297"/>
    </row>
    <row r="10256" spans="3:6" x14ac:dyDescent="0.2">
      <c r="C10256" s="294"/>
      <c r="D10256" s="295"/>
      <c r="E10256" s="296"/>
      <c r="F10256" s="297"/>
    </row>
    <row r="10257" spans="3:6" x14ac:dyDescent="0.2">
      <c r="C10257" s="294"/>
      <c r="D10257" s="295"/>
      <c r="E10257" s="296"/>
      <c r="F10257" s="297"/>
    </row>
    <row r="10258" spans="3:6" x14ac:dyDescent="0.2">
      <c r="C10258" s="294"/>
      <c r="D10258" s="295"/>
      <c r="E10258" s="296"/>
      <c r="F10258" s="297"/>
    </row>
    <row r="10259" spans="3:6" x14ac:dyDescent="0.2">
      <c r="C10259" s="294"/>
      <c r="D10259" s="295"/>
      <c r="E10259" s="296"/>
      <c r="F10259" s="297"/>
    </row>
    <row r="10260" spans="3:6" x14ac:dyDescent="0.2">
      <c r="C10260" s="294"/>
      <c r="D10260" s="295"/>
      <c r="E10260" s="296"/>
      <c r="F10260" s="297"/>
    </row>
    <row r="10261" spans="3:6" x14ac:dyDescent="0.2">
      <c r="C10261" s="294"/>
      <c r="D10261" s="295"/>
      <c r="E10261" s="296"/>
      <c r="F10261" s="297"/>
    </row>
    <row r="10262" spans="3:6" x14ac:dyDescent="0.2">
      <c r="C10262" s="294"/>
      <c r="D10262" s="295"/>
      <c r="E10262" s="296"/>
      <c r="F10262" s="297"/>
    </row>
    <row r="10263" spans="3:6" x14ac:dyDescent="0.2">
      <c r="C10263" s="294"/>
      <c r="D10263" s="295"/>
      <c r="E10263" s="296"/>
      <c r="F10263" s="297"/>
    </row>
    <row r="10264" spans="3:6" x14ac:dyDescent="0.2">
      <c r="C10264" s="294"/>
      <c r="D10264" s="295"/>
      <c r="E10264" s="296"/>
      <c r="F10264" s="297"/>
    </row>
    <row r="10265" spans="3:6" x14ac:dyDescent="0.2">
      <c r="C10265" s="294"/>
      <c r="D10265" s="295"/>
      <c r="E10265" s="296"/>
      <c r="F10265" s="297"/>
    </row>
    <row r="10266" spans="3:6" x14ac:dyDescent="0.2">
      <c r="C10266" s="294"/>
      <c r="D10266" s="295"/>
      <c r="E10266" s="296"/>
      <c r="F10266" s="297"/>
    </row>
    <row r="10267" spans="3:6" x14ac:dyDescent="0.2">
      <c r="C10267" s="294"/>
      <c r="D10267" s="295"/>
      <c r="E10267" s="296"/>
      <c r="F10267" s="297"/>
    </row>
    <row r="10268" spans="3:6" x14ac:dyDescent="0.2">
      <c r="C10268" s="294"/>
      <c r="D10268" s="295"/>
      <c r="E10268" s="296"/>
      <c r="F10268" s="297"/>
    </row>
    <row r="10269" spans="3:6" x14ac:dyDescent="0.2">
      <c r="C10269" s="294"/>
      <c r="D10269" s="295"/>
      <c r="E10269" s="296"/>
      <c r="F10269" s="297"/>
    </row>
    <row r="10270" spans="3:6" x14ac:dyDescent="0.2">
      <c r="C10270" s="294"/>
      <c r="D10270" s="295"/>
      <c r="E10270" s="296"/>
      <c r="F10270" s="297"/>
    </row>
    <row r="10271" spans="3:6" x14ac:dyDescent="0.2">
      <c r="C10271" s="294"/>
      <c r="D10271" s="295"/>
      <c r="E10271" s="296"/>
      <c r="F10271" s="297"/>
    </row>
    <row r="10272" spans="3:6" x14ac:dyDescent="0.2">
      <c r="C10272" s="294"/>
      <c r="D10272" s="295"/>
      <c r="E10272" s="296"/>
      <c r="F10272" s="297"/>
    </row>
    <row r="10273" spans="3:6" x14ac:dyDescent="0.2">
      <c r="C10273" s="294"/>
      <c r="D10273" s="295"/>
      <c r="E10273" s="296"/>
      <c r="F10273" s="297"/>
    </row>
    <row r="10274" spans="3:6" x14ac:dyDescent="0.2">
      <c r="C10274" s="294"/>
      <c r="D10274" s="295"/>
      <c r="E10274" s="296"/>
      <c r="F10274" s="297"/>
    </row>
    <row r="10275" spans="3:6" x14ac:dyDescent="0.2">
      <c r="C10275" s="294"/>
      <c r="D10275" s="295"/>
      <c r="E10275" s="296"/>
      <c r="F10275" s="297"/>
    </row>
    <row r="10276" spans="3:6" x14ac:dyDescent="0.2">
      <c r="C10276" s="294"/>
      <c r="D10276" s="295"/>
      <c r="E10276" s="296"/>
      <c r="F10276" s="297"/>
    </row>
    <row r="10277" spans="3:6" x14ac:dyDescent="0.2">
      <c r="C10277" s="294"/>
      <c r="D10277" s="295"/>
      <c r="E10277" s="296"/>
      <c r="F10277" s="297"/>
    </row>
    <row r="10278" spans="3:6" x14ac:dyDescent="0.2">
      <c r="C10278" s="294"/>
      <c r="D10278" s="295"/>
      <c r="E10278" s="296"/>
      <c r="F10278" s="297"/>
    </row>
    <row r="10279" spans="3:6" x14ac:dyDescent="0.2">
      <c r="C10279" s="294"/>
      <c r="D10279" s="295"/>
      <c r="E10279" s="296"/>
      <c r="F10279" s="297"/>
    </row>
    <row r="10280" spans="3:6" x14ac:dyDescent="0.2">
      <c r="C10280" s="294"/>
      <c r="D10280" s="295"/>
      <c r="E10280" s="296"/>
      <c r="F10280" s="297"/>
    </row>
    <row r="10281" spans="3:6" x14ac:dyDescent="0.2">
      <c r="C10281" s="294"/>
      <c r="D10281" s="295"/>
      <c r="E10281" s="296"/>
      <c r="F10281" s="297"/>
    </row>
    <row r="10282" spans="3:6" x14ac:dyDescent="0.2">
      <c r="C10282" s="294"/>
      <c r="D10282" s="295"/>
      <c r="E10282" s="296"/>
      <c r="F10282" s="297"/>
    </row>
    <row r="10283" spans="3:6" x14ac:dyDescent="0.2">
      <c r="C10283" s="294"/>
      <c r="D10283" s="295"/>
      <c r="E10283" s="296"/>
      <c r="F10283" s="297"/>
    </row>
    <row r="10284" spans="3:6" x14ac:dyDescent="0.2">
      <c r="C10284" s="294"/>
      <c r="D10284" s="295"/>
      <c r="E10284" s="296"/>
      <c r="F10284" s="297"/>
    </row>
    <row r="10285" spans="3:6" x14ac:dyDescent="0.2">
      <c r="C10285" s="294"/>
      <c r="D10285" s="295"/>
      <c r="E10285" s="296"/>
      <c r="F10285" s="297"/>
    </row>
    <row r="10286" spans="3:6" x14ac:dyDescent="0.2">
      <c r="C10286" s="294"/>
      <c r="D10286" s="295"/>
      <c r="E10286" s="296"/>
      <c r="F10286" s="297"/>
    </row>
    <row r="10287" spans="3:6" x14ac:dyDescent="0.2">
      <c r="C10287" s="294"/>
      <c r="D10287" s="295"/>
      <c r="E10287" s="296"/>
      <c r="F10287" s="297"/>
    </row>
    <row r="10288" spans="3:6" x14ac:dyDescent="0.2">
      <c r="C10288" s="294"/>
      <c r="D10288" s="295"/>
      <c r="E10288" s="296"/>
      <c r="F10288" s="297"/>
    </row>
    <row r="10289" spans="3:6" x14ac:dyDescent="0.2">
      <c r="C10289" s="294"/>
      <c r="D10289" s="295"/>
      <c r="E10289" s="296"/>
      <c r="F10289" s="297"/>
    </row>
    <row r="10290" spans="3:6" x14ac:dyDescent="0.2">
      <c r="C10290" s="294"/>
      <c r="D10290" s="295"/>
      <c r="E10290" s="296"/>
      <c r="F10290" s="297"/>
    </row>
    <row r="10291" spans="3:6" x14ac:dyDescent="0.2">
      <c r="C10291" s="294"/>
      <c r="D10291" s="295"/>
      <c r="E10291" s="296"/>
      <c r="F10291" s="297"/>
    </row>
    <row r="10292" spans="3:6" x14ac:dyDescent="0.2">
      <c r="C10292" s="294"/>
      <c r="D10292" s="295"/>
      <c r="E10292" s="296"/>
      <c r="F10292" s="297"/>
    </row>
    <row r="10293" spans="3:6" x14ac:dyDescent="0.2">
      <c r="C10293" s="294"/>
      <c r="D10293" s="295"/>
      <c r="E10293" s="296"/>
      <c r="F10293" s="297"/>
    </row>
    <row r="10294" spans="3:6" x14ac:dyDescent="0.2">
      <c r="C10294" s="294"/>
      <c r="D10294" s="295"/>
      <c r="E10294" s="296"/>
      <c r="F10294" s="297"/>
    </row>
    <row r="10295" spans="3:6" x14ac:dyDescent="0.2">
      <c r="C10295" s="294"/>
      <c r="D10295" s="295"/>
      <c r="E10295" s="296"/>
      <c r="F10295" s="297"/>
    </row>
    <row r="10296" spans="3:6" x14ac:dyDescent="0.2">
      <c r="C10296" s="294"/>
      <c r="D10296" s="295"/>
      <c r="E10296" s="296"/>
      <c r="F10296" s="297"/>
    </row>
    <row r="10297" spans="3:6" x14ac:dyDescent="0.2">
      <c r="C10297" s="294"/>
      <c r="D10297" s="295"/>
      <c r="E10297" s="296"/>
      <c r="F10297" s="297"/>
    </row>
    <row r="10298" spans="3:6" x14ac:dyDescent="0.2">
      <c r="C10298" s="294"/>
      <c r="D10298" s="295"/>
      <c r="E10298" s="296"/>
      <c r="F10298" s="297"/>
    </row>
    <row r="10299" spans="3:6" x14ac:dyDescent="0.2">
      <c r="C10299" s="294"/>
      <c r="D10299" s="295"/>
      <c r="E10299" s="296"/>
      <c r="F10299" s="297"/>
    </row>
    <row r="10300" spans="3:6" x14ac:dyDescent="0.2">
      <c r="C10300" s="294"/>
      <c r="D10300" s="295"/>
      <c r="E10300" s="296"/>
      <c r="F10300" s="297"/>
    </row>
    <row r="10301" spans="3:6" x14ac:dyDescent="0.2">
      <c r="C10301" s="294"/>
      <c r="D10301" s="295"/>
      <c r="E10301" s="296"/>
      <c r="F10301" s="297"/>
    </row>
    <row r="10302" spans="3:6" x14ac:dyDescent="0.2">
      <c r="C10302" s="294"/>
      <c r="D10302" s="295"/>
      <c r="E10302" s="296"/>
      <c r="F10302" s="297"/>
    </row>
    <row r="10303" spans="3:6" x14ac:dyDescent="0.2">
      <c r="C10303" s="294"/>
      <c r="D10303" s="295"/>
      <c r="E10303" s="296"/>
      <c r="F10303" s="297"/>
    </row>
    <row r="10304" spans="3:6" x14ac:dyDescent="0.2">
      <c r="C10304" s="294"/>
      <c r="D10304" s="295"/>
      <c r="E10304" s="296"/>
      <c r="F10304" s="297"/>
    </row>
    <row r="10305" spans="3:6" x14ac:dyDescent="0.2">
      <c r="C10305" s="294"/>
      <c r="D10305" s="295"/>
      <c r="E10305" s="296"/>
      <c r="F10305" s="297"/>
    </row>
    <row r="10306" spans="3:6" x14ac:dyDescent="0.2">
      <c r="C10306" s="294"/>
      <c r="D10306" s="295"/>
      <c r="E10306" s="296"/>
      <c r="F10306" s="297"/>
    </row>
    <row r="10307" spans="3:6" x14ac:dyDescent="0.2">
      <c r="C10307" s="294"/>
      <c r="D10307" s="295"/>
      <c r="E10307" s="296"/>
      <c r="F10307" s="297"/>
    </row>
    <row r="10308" spans="3:6" x14ac:dyDescent="0.2">
      <c r="C10308" s="294"/>
      <c r="D10308" s="295"/>
      <c r="E10308" s="296"/>
      <c r="F10308" s="297"/>
    </row>
    <row r="10309" spans="3:6" x14ac:dyDescent="0.2">
      <c r="C10309" s="294"/>
      <c r="D10309" s="295"/>
      <c r="E10309" s="296"/>
      <c r="F10309" s="297"/>
    </row>
    <row r="10310" spans="3:6" x14ac:dyDescent="0.2">
      <c r="C10310" s="294"/>
      <c r="D10310" s="295"/>
      <c r="E10310" s="296"/>
      <c r="F10310" s="297"/>
    </row>
    <row r="10311" spans="3:6" x14ac:dyDescent="0.2">
      <c r="C10311" s="294"/>
      <c r="D10311" s="295"/>
      <c r="E10311" s="296"/>
      <c r="F10311" s="297"/>
    </row>
    <row r="10312" spans="3:6" x14ac:dyDescent="0.2">
      <c r="C10312" s="294"/>
      <c r="D10312" s="295"/>
      <c r="E10312" s="296"/>
      <c r="F10312" s="297"/>
    </row>
    <row r="10313" spans="3:6" x14ac:dyDescent="0.2">
      <c r="C10313" s="294"/>
      <c r="D10313" s="295"/>
      <c r="E10313" s="296"/>
      <c r="F10313" s="297"/>
    </row>
    <row r="10314" spans="3:6" x14ac:dyDescent="0.2">
      <c r="C10314" s="294"/>
      <c r="D10314" s="295"/>
      <c r="E10314" s="296"/>
      <c r="F10314" s="297"/>
    </row>
    <row r="10315" spans="3:6" x14ac:dyDescent="0.2">
      <c r="C10315" s="294"/>
      <c r="D10315" s="295"/>
      <c r="E10315" s="296"/>
      <c r="F10315" s="297"/>
    </row>
    <row r="10316" spans="3:6" x14ac:dyDescent="0.2">
      <c r="C10316" s="294"/>
      <c r="D10316" s="295"/>
      <c r="E10316" s="296"/>
      <c r="F10316" s="297"/>
    </row>
    <row r="10317" spans="3:6" x14ac:dyDescent="0.2">
      <c r="C10317" s="294"/>
      <c r="D10317" s="295"/>
      <c r="E10317" s="296"/>
      <c r="F10317" s="297"/>
    </row>
    <row r="10318" spans="3:6" x14ac:dyDescent="0.2">
      <c r="C10318" s="294"/>
      <c r="D10318" s="295"/>
      <c r="E10318" s="296"/>
      <c r="F10318" s="297"/>
    </row>
    <row r="10319" spans="3:6" x14ac:dyDescent="0.2">
      <c r="C10319" s="294"/>
      <c r="D10319" s="295"/>
      <c r="E10319" s="296"/>
      <c r="F10319" s="297"/>
    </row>
    <row r="10320" spans="3:6" x14ac:dyDescent="0.2">
      <c r="C10320" s="294"/>
      <c r="D10320" s="295"/>
      <c r="E10320" s="296"/>
      <c r="F10320" s="297"/>
    </row>
    <row r="10321" spans="3:6" x14ac:dyDescent="0.2">
      <c r="C10321" s="294"/>
      <c r="D10321" s="295"/>
      <c r="E10321" s="296"/>
      <c r="F10321" s="297"/>
    </row>
    <row r="10322" spans="3:6" x14ac:dyDescent="0.2">
      <c r="C10322" s="294"/>
      <c r="D10322" s="295"/>
      <c r="E10322" s="296"/>
      <c r="F10322" s="297"/>
    </row>
    <row r="10323" spans="3:6" x14ac:dyDescent="0.2">
      <c r="C10323" s="294"/>
      <c r="D10323" s="295"/>
      <c r="E10323" s="296"/>
      <c r="F10323" s="297"/>
    </row>
    <row r="10324" spans="3:6" x14ac:dyDescent="0.2">
      <c r="C10324" s="294"/>
      <c r="D10324" s="295"/>
      <c r="E10324" s="296"/>
      <c r="F10324" s="297"/>
    </row>
    <row r="10325" spans="3:6" x14ac:dyDescent="0.2">
      <c r="C10325" s="294"/>
      <c r="D10325" s="295"/>
      <c r="E10325" s="296"/>
      <c r="F10325" s="297"/>
    </row>
    <row r="10326" spans="3:6" x14ac:dyDescent="0.2">
      <c r="C10326" s="294"/>
      <c r="D10326" s="295"/>
      <c r="E10326" s="296"/>
      <c r="F10326" s="297"/>
    </row>
    <row r="10327" spans="3:6" x14ac:dyDescent="0.2">
      <c r="C10327" s="294"/>
      <c r="D10327" s="295"/>
      <c r="E10327" s="296"/>
      <c r="F10327" s="297"/>
    </row>
    <row r="10328" spans="3:6" x14ac:dyDescent="0.2">
      <c r="C10328" s="294"/>
      <c r="D10328" s="295"/>
      <c r="E10328" s="296"/>
      <c r="F10328" s="297"/>
    </row>
    <row r="10329" spans="3:6" x14ac:dyDescent="0.2">
      <c r="C10329" s="294"/>
      <c r="D10329" s="295"/>
      <c r="E10329" s="296"/>
      <c r="F10329" s="297"/>
    </row>
    <row r="10330" spans="3:6" x14ac:dyDescent="0.2">
      <c r="C10330" s="294"/>
      <c r="D10330" s="295"/>
      <c r="E10330" s="296"/>
      <c r="F10330" s="297"/>
    </row>
    <row r="10331" spans="3:6" x14ac:dyDescent="0.2">
      <c r="C10331" s="294"/>
      <c r="D10331" s="295"/>
      <c r="E10331" s="296"/>
      <c r="F10331" s="297"/>
    </row>
    <row r="10332" spans="3:6" x14ac:dyDescent="0.2">
      <c r="C10332" s="294"/>
      <c r="D10332" s="295"/>
      <c r="E10332" s="296"/>
      <c r="F10332" s="297"/>
    </row>
    <row r="10333" spans="3:6" x14ac:dyDescent="0.2">
      <c r="C10333" s="294"/>
      <c r="D10333" s="295"/>
      <c r="E10333" s="296"/>
      <c r="F10333" s="297"/>
    </row>
    <row r="10334" spans="3:6" x14ac:dyDescent="0.2">
      <c r="C10334" s="294"/>
      <c r="D10334" s="295"/>
      <c r="E10334" s="296"/>
      <c r="F10334" s="297"/>
    </row>
    <row r="10335" spans="3:6" x14ac:dyDescent="0.2">
      <c r="C10335" s="294"/>
      <c r="D10335" s="295"/>
      <c r="E10335" s="296"/>
      <c r="F10335" s="297"/>
    </row>
    <row r="10336" spans="3:6" x14ac:dyDescent="0.2">
      <c r="C10336" s="294"/>
      <c r="D10336" s="295"/>
      <c r="E10336" s="296"/>
      <c r="F10336" s="297"/>
    </row>
    <row r="10337" spans="3:6" x14ac:dyDescent="0.2">
      <c r="C10337" s="294"/>
      <c r="D10337" s="295"/>
      <c r="E10337" s="296"/>
      <c r="F10337" s="297"/>
    </row>
    <row r="10338" spans="3:6" x14ac:dyDescent="0.2">
      <c r="C10338" s="294"/>
      <c r="D10338" s="295"/>
      <c r="E10338" s="296"/>
      <c r="F10338" s="297"/>
    </row>
    <row r="10339" spans="3:6" x14ac:dyDescent="0.2">
      <c r="C10339" s="294"/>
      <c r="D10339" s="295"/>
      <c r="E10339" s="296"/>
      <c r="F10339" s="297"/>
    </row>
    <row r="10340" spans="3:6" x14ac:dyDescent="0.2">
      <c r="C10340" s="294"/>
      <c r="D10340" s="295"/>
      <c r="E10340" s="296"/>
      <c r="F10340" s="297"/>
    </row>
    <row r="10341" spans="3:6" x14ac:dyDescent="0.2">
      <c r="C10341" s="294"/>
      <c r="D10341" s="295"/>
      <c r="E10341" s="296"/>
      <c r="F10341" s="297"/>
    </row>
    <row r="10342" spans="3:6" x14ac:dyDescent="0.2">
      <c r="C10342" s="294"/>
      <c r="D10342" s="295"/>
      <c r="E10342" s="296"/>
      <c r="F10342" s="297"/>
    </row>
    <row r="10343" spans="3:6" x14ac:dyDescent="0.2">
      <c r="C10343" s="294"/>
      <c r="D10343" s="295"/>
      <c r="E10343" s="296"/>
      <c r="F10343" s="297"/>
    </row>
    <row r="10344" spans="3:6" x14ac:dyDescent="0.2">
      <c r="C10344" s="294"/>
      <c r="D10344" s="295"/>
      <c r="E10344" s="296"/>
      <c r="F10344" s="297"/>
    </row>
    <row r="10345" spans="3:6" x14ac:dyDescent="0.2">
      <c r="C10345" s="294"/>
      <c r="D10345" s="295"/>
      <c r="E10345" s="296"/>
      <c r="F10345" s="297"/>
    </row>
    <row r="10346" spans="3:6" x14ac:dyDescent="0.2">
      <c r="C10346" s="294"/>
      <c r="D10346" s="295"/>
      <c r="E10346" s="296"/>
      <c r="F10346" s="297"/>
    </row>
    <row r="10347" spans="3:6" x14ac:dyDescent="0.2">
      <c r="C10347" s="294"/>
      <c r="D10347" s="295"/>
      <c r="E10347" s="296"/>
      <c r="F10347" s="297"/>
    </row>
    <row r="10348" spans="3:6" x14ac:dyDescent="0.2">
      <c r="C10348" s="294"/>
      <c r="D10348" s="295"/>
      <c r="E10348" s="296"/>
      <c r="F10348" s="297"/>
    </row>
    <row r="10349" spans="3:6" x14ac:dyDescent="0.2">
      <c r="C10349" s="294"/>
      <c r="D10349" s="295"/>
      <c r="E10349" s="296"/>
      <c r="F10349" s="297"/>
    </row>
    <row r="10350" spans="3:6" x14ac:dyDescent="0.2">
      <c r="C10350" s="294"/>
      <c r="D10350" s="295"/>
      <c r="E10350" s="296"/>
      <c r="F10350" s="297"/>
    </row>
    <row r="10351" spans="3:6" x14ac:dyDescent="0.2">
      <c r="C10351" s="294"/>
      <c r="D10351" s="295"/>
      <c r="E10351" s="296"/>
      <c r="F10351" s="297"/>
    </row>
    <row r="10352" spans="3:6" x14ac:dyDescent="0.2">
      <c r="C10352" s="294"/>
      <c r="D10352" s="295"/>
      <c r="E10352" s="296"/>
      <c r="F10352" s="297"/>
    </row>
    <row r="10353" spans="3:6" x14ac:dyDescent="0.2">
      <c r="C10353" s="294"/>
      <c r="D10353" s="295"/>
      <c r="E10353" s="296"/>
      <c r="F10353" s="297"/>
    </row>
    <row r="10354" spans="3:6" x14ac:dyDescent="0.2">
      <c r="C10354" s="294"/>
      <c r="D10354" s="295"/>
      <c r="E10354" s="296"/>
      <c r="F10354" s="297"/>
    </row>
    <row r="10355" spans="3:6" x14ac:dyDescent="0.2">
      <c r="C10355" s="294"/>
      <c r="D10355" s="295"/>
      <c r="E10355" s="296"/>
      <c r="F10355" s="297"/>
    </row>
    <row r="10356" spans="3:6" x14ac:dyDescent="0.2">
      <c r="C10356" s="294"/>
      <c r="D10356" s="295"/>
      <c r="E10356" s="296"/>
      <c r="F10356" s="297"/>
    </row>
    <row r="10357" spans="3:6" x14ac:dyDescent="0.2">
      <c r="C10357" s="294"/>
      <c r="D10357" s="295"/>
      <c r="E10357" s="296"/>
      <c r="F10357" s="297"/>
    </row>
    <row r="10358" spans="3:6" x14ac:dyDescent="0.2">
      <c r="C10358" s="294"/>
      <c r="D10358" s="295"/>
      <c r="E10358" s="296"/>
      <c r="F10358" s="297"/>
    </row>
    <row r="10359" spans="3:6" x14ac:dyDescent="0.2">
      <c r="C10359" s="294"/>
      <c r="D10359" s="295"/>
      <c r="E10359" s="296"/>
      <c r="F10359" s="297"/>
    </row>
    <row r="10360" spans="3:6" x14ac:dyDescent="0.2">
      <c r="C10360" s="294"/>
      <c r="D10360" s="295"/>
      <c r="E10360" s="296"/>
      <c r="F10360" s="297"/>
    </row>
    <row r="10361" spans="3:6" x14ac:dyDescent="0.2">
      <c r="C10361" s="294"/>
      <c r="D10361" s="295"/>
      <c r="E10361" s="296"/>
      <c r="F10361" s="297"/>
    </row>
    <row r="10362" spans="3:6" x14ac:dyDescent="0.2">
      <c r="C10362" s="294"/>
      <c r="D10362" s="295"/>
      <c r="E10362" s="296"/>
      <c r="F10362" s="297"/>
    </row>
    <row r="10363" spans="3:6" x14ac:dyDescent="0.2">
      <c r="C10363" s="294"/>
      <c r="D10363" s="295"/>
      <c r="E10363" s="296"/>
      <c r="F10363" s="297"/>
    </row>
    <row r="10364" spans="3:6" x14ac:dyDescent="0.2">
      <c r="C10364" s="294"/>
      <c r="D10364" s="295"/>
      <c r="E10364" s="296"/>
      <c r="F10364" s="297"/>
    </row>
    <row r="10365" spans="3:6" x14ac:dyDescent="0.2">
      <c r="C10365" s="294"/>
      <c r="D10365" s="295"/>
      <c r="E10365" s="296"/>
      <c r="F10365" s="297"/>
    </row>
    <row r="10366" spans="3:6" x14ac:dyDescent="0.2">
      <c r="C10366" s="294"/>
      <c r="D10366" s="295"/>
      <c r="E10366" s="296"/>
      <c r="F10366" s="297"/>
    </row>
    <row r="10367" spans="3:6" x14ac:dyDescent="0.2">
      <c r="C10367" s="294"/>
      <c r="D10367" s="295"/>
      <c r="E10367" s="296"/>
      <c r="F10367" s="297"/>
    </row>
    <row r="10368" spans="3:6" x14ac:dyDescent="0.2">
      <c r="C10368" s="294"/>
      <c r="D10368" s="295"/>
      <c r="E10368" s="296"/>
      <c r="F10368" s="297"/>
    </row>
    <row r="10369" spans="3:6" x14ac:dyDescent="0.2">
      <c r="C10369" s="294"/>
      <c r="D10369" s="295"/>
      <c r="E10369" s="296"/>
      <c r="F10369" s="297"/>
    </row>
    <row r="10370" spans="3:6" x14ac:dyDescent="0.2">
      <c r="C10370" s="294"/>
      <c r="D10370" s="295"/>
      <c r="E10370" s="296"/>
      <c r="F10370" s="297"/>
    </row>
    <row r="10371" spans="3:6" x14ac:dyDescent="0.2">
      <c r="C10371" s="294"/>
      <c r="D10371" s="295"/>
      <c r="E10371" s="296"/>
      <c r="F10371" s="297"/>
    </row>
    <row r="10372" spans="3:6" x14ac:dyDescent="0.2">
      <c r="C10372" s="294"/>
      <c r="D10372" s="295"/>
      <c r="E10372" s="296"/>
      <c r="F10372" s="297"/>
    </row>
    <row r="10373" spans="3:6" x14ac:dyDescent="0.2">
      <c r="C10373" s="294"/>
      <c r="D10373" s="295"/>
      <c r="E10373" s="296"/>
      <c r="F10373" s="297"/>
    </row>
    <row r="10374" spans="3:6" x14ac:dyDescent="0.2">
      <c r="C10374" s="294"/>
      <c r="D10374" s="295"/>
      <c r="E10374" s="296"/>
      <c r="F10374" s="297"/>
    </row>
    <row r="10375" spans="3:6" x14ac:dyDescent="0.2">
      <c r="C10375" s="294"/>
      <c r="D10375" s="295"/>
      <c r="E10375" s="296"/>
      <c r="F10375" s="297"/>
    </row>
    <row r="10376" spans="3:6" x14ac:dyDescent="0.2">
      <c r="C10376" s="294"/>
      <c r="D10376" s="295"/>
      <c r="E10376" s="296"/>
      <c r="F10376" s="297"/>
    </row>
    <row r="10377" spans="3:6" x14ac:dyDescent="0.2">
      <c r="C10377" s="294"/>
      <c r="D10377" s="295"/>
      <c r="E10377" s="296"/>
      <c r="F10377" s="297"/>
    </row>
    <row r="10378" spans="3:6" x14ac:dyDescent="0.2">
      <c r="C10378" s="294"/>
      <c r="D10378" s="295"/>
      <c r="E10378" s="296"/>
      <c r="F10378" s="297"/>
    </row>
    <row r="10379" spans="3:6" x14ac:dyDescent="0.2">
      <c r="C10379" s="294"/>
      <c r="D10379" s="295"/>
      <c r="E10379" s="296"/>
      <c r="F10379" s="297"/>
    </row>
    <row r="10380" spans="3:6" x14ac:dyDescent="0.2">
      <c r="C10380" s="294"/>
      <c r="D10380" s="295"/>
      <c r="E10380" s="296"/>
      <c r="F10380" s="297"/>
    </row>
    <row r="10381" spans="3:6" x14ac:dyDescent="0.2">
      <c r="C10381" s="294"/>
      <c r="D10381" s="295"/>
      <c r="E10381" s="296"/>
      <c r="F10381" s="297"/>
    </row>
    <row r="10382" spans="3:6" x14ac:dyDescent="0.2">
      <c r="C10382" s="294"/>
      <c r="D10382" s="295"/>
      <c r="E10382" s="296"/>
      <c r="F10382" s="297"/>
    </row>
    <row r="10383" spans="3:6" x14ac:dyDescent="0.2">
      <c r="C10383" s="294"/>
      <c r="D10383" s="295"/>
      <c r="E10383" s="296"/>
      <c r="F10383" s="297"/>
    </row>
    <row r="10384" spans="3:6" x14ac:dyDescent="0.2">
      <c r="C10384" s="294"/>
      <c r="D10384" s="295"/>
      <c r="E10384" s="296"/>
      <c r="F10384" s="297"/>
    </row>
    <row r="10385" spans="3:6" x14ac:dyDescent="0.2">
      <c r="C10385" s="294"/>
      <c r="D10385" s="295"/>
      <c r="E10385" s="296"/>
      <c r="F10385" s="297"/>
    </row>
    <row r="10386" spans="3:6" x14ac:dyDescent="0.2">
      <c r="C10386" s="294"/>
      <c r="D10386" s="295"/>
      <c r="E10386" s="296"/>
      <c r="F10386" s="297"/>
    </row>
    <row r="10387" spans="3:6" x14ac:dyDescent="0.2">
      <c r="C10387" s="294"/>
      <c r="D10387" s="295"/>
      <c r="E10387" s="296"/>
      <c r="F10387" s="297"/>
    </row>
    <row r="10388" spans="3:6" x14ac:dyDescent="0.2">
      <c r="C10388" s="294"/>
      <c r="D10388" s="295"/>
      <c r="E10388" s="296"/>
      <c r="F10388" s="297"/>
    </row>
    <row r="10389" spans="3:6" x14ac:dyDescent="0.2">
      <c r="C10389" s="294"/>
      <c r="D10389" s="295"/>
      <c r="E10389" s="296"/>
      <c r="F10389" s="297"/>
    </row>
    <row r="10390" spans="3:6" x14ac:dyDescent="0.2">
      <c r="C10390" s="294"/>
      <c r="D10390" s="295"/>
      <c r="E10390" s="296"/>
      <c r="F10390" s="297"/>
    </row>
    <row r="10391" spans="3:6" x14ac:dyDescent="0.2">
      <c r="C10391" s="294"/>
      <c r="D10391" s="295"/>
      <c r="E10391" s="296"/>
      <c r="F10391" s="297"/>
    </row>
    <row r="10392" spans="3:6" x14ac:dyDescent="0.2">
      <c r="C10392" s="294"/>
      <c r="D10392" s="295"/>
      <c r="E10392" s="296"/>
      <c r="F10392" s="297"/>
    </row>
    <row r="10393" spans="3:6" x14ac:dyDescent="0.2">
      <c r="C10393" s="294"/>
      <c r="D10393" s="295"/>
      <c r="E10393" s="296"/>
      <c r="F10393" s="297"/>
    </row>
    <row r="10394" spans="3:6" x14ac:dyDescent="0.2">
      <c r="C10394" s="294"/>
      <c r="D10394" s="295"/>
      <c r="E10394" s="296"/>
      <c r="F10394" s="297"/>
    </row>
    <row r="10395" spans="3:6" x14ac:dyDescent="0.2">
      <c r="C10395" s="294"/>
      <c r="D10395" s="295"/>
      <c r="E10395" s="296"/>
      <c r="F10395" s="297"/>
    </row>
    <row r="10396" spans="3:6" x14ac:dyDescent="0.2">
      <c r="C10396" s="294"/>
      <c r="D10396" s="295"/>
      <c r="E10396" s="296"/>
      <c r="F10396" s="297"/>
    </row>
    <row r="10397" spans="3:6" x14ac:dyDescent="0.2">
      <c r="C10397" s="294"/>
      <c r="D10397" s="295"/>
      <c r="E10397" s="296"/>
      <c r="F10397" s="297"/>
    </row>
    <row r="10398" spans="3:6" x14ac:dyDescent="0.2">
      <c r="C10398" s="294"/>
      <c r="D10398" s="295"/>
      <c r="E10398" s="296"/>
      <c r="F10398" s="297"/>
    </row>
    <row r="10399" spans="3:6" x14ac:dyDescent="0.2">
      <c r="C10399" s="294"/>
      <c r="D10399" s="295"/>
      <c r="E10399" s="296"/>
      <c r="F10399" s="297"/>
    </row>
    <row r="10400" spans="3:6" x14ac:dyDescent="0.2">
      <c r="C10400" s="294"/>
      <c r="D10400" s="295"/>
      <c r="E10400" s="296"/>
      <c r="F10400" s="297"/>
    </row>
    <row r="10401" spans="3:6" x14ac:dyDescent="0.2">
      <c r="C10401" s="294"/>
      <c r="D10401" s="295"/>
      <c r="E10401" s="296"/>
      <c r="F10401" s="297"/>
    </row>
    <row r="10402" spans="3:6" x14ac:dyDescent="0.2">
      <c r="C10402" s="294"/>
      <c r="D10402" s="295"/>
      <c r="E10402" s="296"/>
      <c r="F10402" s="297"/>
    </row>
    <row r="10403" spans="3:6" x14ac:dyDescent="0.2">
      <c r="C10403" s="294"/>
      <c r="D10403" s="295"/>
      <c r="E10403" s="296"/>
      <c r="F10403" s="297"/>
    </row>
    <row r="10404" spans="3:6" x14ac:dyDescent="0.2">
      <c r="C10404" s="294"/>
      <c r="D10404" s="295"/>
      <c r="E10404" s="296"/>
      <c r="F10404" s="297"/>
    </row>
    <row r="10405" spans="3:6" x14ac:dyDescent="0.2">
      <c r="C10405" s="294"/>
      <c r="D10405" s="295"/>
      <c r="E10405" s="296"/>
      <c r="F10405" s="297"/>
    </row>
    <row r="10406" spans="3:6" x14ac:dyDescent="0.2">
      <c r="C10406" s="294"/>
      <c r="D10406" s="295"/>
      <c r="E10406" s="296"/>
      <c r="F10406" s="297"/>
    </row>
    <row r="10407" spans="3:6" x14ac:dyDescent="0.2">
      <c r="C10407" s="294"/>
      <c r="D10407" s="295"/>
      <c r="E10407" s="296"/>
      <c r="F10407" s="297"/>
    </row>
    <row r="10408" spans="3:6" x14ac:dyDescent="0.2">
      <c r="C10408" s="294"/>
      <c r="D10408" s="295"/>
      <c r="E10408" s="296"/>
      <c r="F10408" s="297"/>
    </row>
    <row r="10409" spans="3:6" x14ac:dyDescent="0.2">
      <c r="C10409" s="294"/>
      <c r="D10409" s="295"/>
      <c r="E10409" s="296"/>
      <c r="F10409" s="297"/>
    </row>
    <row r="10410" spans="3:6" x14ac:dyDescent="0.2">
      <c r="C10410" s="294"/>
      <c r="D10410" s="295"/>
      <c r="E10410" s="296"/>
      <c r="F10410" s="297"/>
    </row>
    <row r="10411" spans="3:6" x14ac:dyDescent="0.2">
      <c r="C10411" s="294"/>
      <c r="D10411" s="295"/>
      <c r="E10411" s="296"/>
      <c r="F10411" s="297"/>
    </row>
    <row r="10412" spans="3:6" x14ac:dyDescent="0.2">
      <c r="C10412" s="294"/>
      <c r="D10412" s="295"/>
      <c r="E10412" s="296"/>
      <c r="F10412" s="297"/>
    </row>
    <row r="10413" spans="3:6" x14ac:dyDescent="0.2">
      <c r="C10413" s="294"/>
      <c r="D10413" s="295"/>
      <c r="E10413" s="296"/>
      <c r="F10413" s="297"/>
    </row>
    <row r="10414" spans="3:6" x14ac:dyDescent="0.2">
      <c r="C10414" s="294"/>
      <c r="D10414" s="295"/>
      <c r="E10414" s="296"/>
      <c r="F10414" s="297"/>
    </row>
    <row r="10415" spans="3:6" x14ac:dyDescent="0.2">
      <c r="C10415" s="294"/>
      <c r="D10415" s="295"/>
      <c r="E10415" s="296"/>
      <c r="F10415" s="297"/>
    </row>
    <row r="10416" spans="3:6" x14ac:dyDescent="0.2">
      <c r="C10416" s="294"/>
      <c r="D10416" s="295"/>
      <c r="E10416" s="296"/>
      <c r="F10416" s="297"/>
    </row>
    <row r="10417" spans="3:6" x14ac:dyDescent="0.2">
      <c r="C10417" s="294"/>
      <c r="D10417" s="295"/>
      <c r="E10417" s="296"/>
      <c r="F10417" s="297"/>
    </row>
    <row r="10418" spans="3:6" x14ac:dyDescent="0.2">
      <c r="C10418" s="294"/>
      <c r="D10418" s="295"/>
      <c r="E10418" s="296"/>
      <c r="F10418" s="297"/>
    </row>
    <row r="10419" spans="3:6" x14ac:dyDescent="0.2">
      <c r="C10419" s="294"/>
      <c r="D10419" s="295"/>
      <c r="E10419" s="296"/>
      <c r="F10419" s="297"/>
    </row>
    <row r="10420" spans="3:6" x14ac:dyDescent="0.2">
      <c r="C10420" s="294"/>
      <c r="D10420" s="295"/>
      <c r="E10420" s="296"/>
      <c r="F10420" s="297"/>
    </row>
    <row r="10421" spans="3:6" x14ac:dyDescent="0.2">
      <c r="C10421" s="294"/>
      <c r="D10421" s="295"/>
      <c r="E10421" s="296"/>
      <c r="F10421" s="297"/>
    </row>
    <row r="10422" spans="3:6" x14ac:dyDescent="0.2">
      <c r="C10422" s="294"/>
      <c r="D10422" s="295"/>
      <c r="E10422" s="296"/>
      <c r="F10422" s="297"/>
    </row>
    <row r="10423" spans="3:6" x14ac:dyDescent="0.2">
      <c r="C10423" s="294"/>
      <c r="D10423" s="295"/>
      <c r="E10423" s="296"/>
      <c r="F10423" s="297"/>
    </row>
    <row r="10424" spans="3:6" x14ac:dyDescent="0.2">
      <c r="C10424" s="294"/>
      <c r="D10424" s="295"/>
      <c r="E10424" s="296"/>
      <c r="F10424" s="297"/>
    </row>
    <row r="10425" spans="3:6" x14ac:dyDescent="0.2">
      <c r="C10425" s="294"/>
      <c r="D10425" s="295"/>
      <c r="E10425" s="296"/>
      <c r="F10425" s="297"/>
    </row>
    <row r="10426" spans="3:6" x14ac:dyDescent="0.2">
      <c r="C10426" s="294"/>
      <c r="D10426" s="295"/>
      <c r="E10426" s="296"/>
      <c r="F10426" s="297"/>
    </row>
    <row r="10427" spans="3:6" x14ac:dyDescent="0.2">
      <c r="C10427" s="294"/>
      <c r="D10427" s="295"/>
      <c r="E10427" s="296"/>
      <c r="F10427" s="297"/>
    </row>
    <row r="10428" spans="3:6" x14ac:dyDescent="0.2">
      <c r="C10428" s="294"/>
      <c r="D10428" s="295"/>
      <c r="E10428" s="296"/>
      <c r="F10428" s="297"/>
    </row>
    <row r="10429" spans="3:6" x14ac:dyDescent="0.2">
      <c r="C10429" s="294"/>
      <c r="D10429" s="295"/>
      <c r="E10429" s="296"/>
      <c r="F10429" s="297"/>
    </row>
    <row r="10430" spans="3:6" x14ac:dyDescent="0.2">
      <c r="C10430" s="294"/>
      <c r="D10430" s="295"/>
      <c r="E10430" s="296"/>
      <c r="F10430" s="297"/>
    </row>
    <row r="10431" spans="3:6" x14ac:dyDescent="0.2">
      <c r="C10431" s="294"/>
      <c r="D10431" s="295"/>
      <c r="E10431" s="296"/>
      <c r="F10431" s="297"/>
    </row>
    <row r="10432" spans="3:6" x14ac:dyDescent="0.2">
      <c r="C10432" s="294"/>
      <c r="D10432" s="295"/>
      <c r="E10432" s="296"/>
      <c r="F10432" s="297"/>
    </row>
    <row r="10433" spans="3:6" x14ac:dyDescent="0.2">
      <c r="C10433" s="294"/>
      <c r="D10433" s="295"/>
      <c r="E10433" s="296"/>
      <c r="F10433" s="297"/>
    </row>
    <row r="10434" spans="3:6" x14ac:dyDescent="0.2">
      <c r="C10434" s="294"/>
      <c r="D10434" s="295"/>
      <c r="E10434" s="296"/>
      <c r="F10434" s="297"/>
    </row>
    <row r="10435" spans="3:6" x14ac:dyDescent="0.2">
      <c r="C10435" s="294"/>
      <c r="D10435" s="295"/>
      <c r="E10435" s="296"/>
      <c r="F10435" s="297"/>
    </row>
    <row r="10436" spans="3:6" x14ac:dyDescent="0.2">
      <c r="C10436" s="294"/>
      <c r="D10436" s="295"/>
      <c r="E10436" s="296"/>
      <c r="F10436" s="297"/>
    </row>
    <row r="10437" spans="3:6" x14ac:dyDescent="0.2">
      <c r="C10437" s="294"/>
      <c r="D10437" s="295"/>
      <c r="E10437" s="296"/>
      <c r="F10437" s="297"/>
    </row>
    <row r="10438" spans="3:6" x14ac:dyDescent="0.2">
      <c r="C10438" s="294"/>
      <c r="D10438" s="295"/>
      <c r="E10438" s="296"/>
      <c r="F10438" s="297"/>
    </row>
    <row r="10439" spans="3:6" x14ac:dyDescent="0.2">
      <c r="C10439" s="294"/>
      <c r="D10439" s="295"/>
      <c r="E10439" s="296"/>
      <c r="F10439" s="297"/>
    </row>
    <row r="10440" spans="3:6" x14ac:dyDescent="0.2">
      <c r="C10440" s="294"/>
      <c r="D10440" s="295"/>
      <c r="E10440" s="296"/>
      <c r="F10440" s="297"/>
    </row>
    <row r="10441" spans="3:6" x14ac:dyDescent="0.2">
      <c r="C10441" s="294"/>
      <c r="D10441" s="295"/>
      <c r="E10441" s="296"/>
      <c r="F10441" s="297"/>
    </row>
    <row r="10442" spans="3:6" x14ac:dyDescent="0.2">
      <c r="C10442" s="294"/>
      <c r="D10442" s="295"/>
      <c r="E10442" s="296"/>
      <c r="F10442" s="297"/>
    </row>
    <row r="10443" spans="3:6" x14ac:dyDescent="0.2">
      <c r="C10443" s="294"/>
      <c r="D10443" s="295"/>
      <c r="E10443" s="296"/>
      <c r="F10443" s="297"/>
    </row>
    <row r="10444" spans="3:6" x14ac:dyDescent="0.2">
      <c r="C10444" s="294"/>
      <c r="D10444" s="295"/>
      <c r="E10444" s="296"/>
      <c r="F10444" s="297"/>
    </row>
    <row r="10445" spans="3:6" x14ac:dyDescent="0.2">
      <c r="C10445" s="294"/>
      <c r="D10445" s="295"/>
      <c r="E10445" s="296"/>
      <c r="F10445" s="297"/>
    </row>
    <row r="10446" spans="3:6" x14ac:dyDescent="0.2">
      <c r="C10446" s="294"/>
      <c r="D10446" s="295"/>
      <c r="E10446" s="296"/>
      <c r="F10446" s="297"/>
    </row>
    <row r="10447" spans="3:6" x14ac:dyDescent="0.2">
      <c r="C10447" s="294"/>
      <c r="D10447" s="295"/>
      <c r="E10447" s="296"/>
      <c r="F10447" s="297"/>
    </row>
    <row r="10448" spans="3:6" x14ac:dyDescent="0.2">
      <c r="C10448" s="294"/>
      <c r="D10448" s="295"/>
      <c r="E10448" s="296"/>
      <c r="F10448" s="297"/>
    </row>
    <row r="10449" spans="3:6" x14ac:dyDescent="0.2">
      <c r="C10449" s="294"/>
      <c r="D10449" s="295"/>
      <c r="E10449" s="296"/>
      <c r="F10449" s="297"/>
    </row>
    <row r="10450" spans="3:6" x14ac:dyDescent="0.2">
      <c r="C10450" s="294"/>
      <c r="D10450" s="295"/>
      <c r="E10450" s="296"/>
      <c r="F10450" s="297"/>
    </row>
    <row r="10451" spans="3:6" x14ac:dyDescent="0.2">
      <c r="C10451" s="294"/>
      <c r="D10451" s="295"/>
      <c r="E10451" s="296"/>
      <c r="F10451" s="297"/>
    </row>
    <row r="10452" spans="3:6" x14ac:dyDescent="0.2">
      <c r="C10452" s="294"/>
      <c r="D10452" s="295"/>
      <c r="E10452" s="296"/>
      <c r="F10452" s="297"/>
    </row>
    <row r="10453" spans="3:6" x14ac:dyDescent="0.2">
      <c r="C10453" s="294"/>
      <c r="D10453" s="295"/>
      <c r="E10453" s="296"/>
      <c r="F10453" s="297"/>
    </row>
    <row r="10454" spans="3:6" x14ac:dyDescent="0.2">
      <c r="C10454" s="294"/>
      <c r="D10454" s="295"/>
      <c r="E10454" s="296"/>
      <c r="F10454" s="297"/>
    </row>
    <row r="10455" spans="3:6" x14ac:dyDescent="0.2">
      <c r="C10455" s="294"/>
      <c r="D10455" s="295"/>
      <c r="E10455" s="296"/>
      <c r="F10455" s="297"/>
    </row>
    <row r="10456" spans="3:6" x14ac:dyDescent="0.2">
      <c r="C10456" s="294"/>
      <c r="D10456" s="295"/>
      <c r="E10456" s="296"/>
      <c r="F10456" s="297"/>
    </row>
    <row r="10457" spans="3:6" x14ac:dyDescent="0.2">
      <c r="C10457" s="294"/>
      <c r="D10457" s="295"/>
      <c r="E10457" s="296"/>
      <c r="F10457" s="297"/>
    </row>
    <row r="10458" spans="3:6" x14ac:dyDescent="0.2">
      <c r="C10458" s="294"/>
      <c r="D10458" s="295"/>
      <c r="E10458" s="296"/>
      <c r="F10458" s="297"/>
    </row>
    <row r="10459" spans="3:6" x14ac:dyDescent="0.2">
      <c r="C10459" s="294"/>
      <c r="D10459" s="295"/>
      <c r="E10459" s="296"/>
      <c r="F10459" s="297"/>
    </row>
    <row r="10460" spans="3:6" x14ac:dyDescent="0.2">
      <c r="C10460" s="294"/>
      <c r="D10460" s="295"/>
      <c r="E10460" s="296"/>
      <c r="F10460" s="297"/>
    </row>
    <row r="10461" spans="3:6" x14ac:dyDescent="0.2">
      <c r="C10461" s="294"/>
      <c r="D10461" s="295"/>
      <c r="E10461" s="296"/>
      <c r="F10461" s="297"/>
    </row>
    <row r="10462" spans="3:6" x14ac:dyDescent="0.2">
      <c r="C10462" s="294"/>
      <c r="D10462" s="295"/>
      <c r="E10462" s="296"/>
      <c r="F10462" s="297"/>
    </row>
    <row r="10463" spans="3:6" x14ac:dyDescent="0.2">
      <c r="C10463" s="294"/>
      <c r="D10463" s="295"/>
      <c r="E10463" s="296"/>
      <c r="F10463" s="297"/>
    </row>
    <row r="10464" spans="3:6" x14ac:dyDescent="0.2">
      <c r="C10464" s="294"/>
      <c r="D10464" s="295"/>
      <c r="E10464" s="296"/>
      <c r="F10464" s="297"/>
    </row>
    <row r="10465" spans="3:6" x14ac:dyDescent="0.2">
      <c r="C10465" s="294"/>
      <c r="D10465" s="295"/>
      <c r="E10465" s="296"/>
      <c r="F10465" s="297"/>
    </row>
    <row r="10466" spans="3:6" x14ac:dyDescent="0.2">
      <c r="C10466" s="294"/>
      <c r="D10466" s="295"/>
      <c r="E10466" s="296"/>
      <c r="F10466" s="297"/>
    </row>
    <row r="10467" spans="3:6" x14ac:dyDescent="0.2">
      <c r="C10467" s="294"/>
      <c r="D10467" s="295"/>
      <c r="E10467" s="296"/>
      <c r="F10467" s="297"/>
    </row>
    <row r="10468" spans="3:6" x14ac:dyDescent="0.2">
      <c r="C10468" s="294"/>
      <c r="D10468" s="295"/>
      <c r="E10468" s="296"/>
      <c r="F10468" s="297"/>
    </row>
    <row r="10469" spans="3:6" x14ac:dyDescent="0.2">
      <c r="C10469" s="294"/>
      <c r="D10469" s="295"/>
      <c r="E10469" s="296"/>
      <c r="F10469" s="297"/>
    </row>
    <row r="10470" spans="3:6" x14ac:dyDescent="0.2">
      <c r="C10470" s="294"/>
      <c r="D10470" s="295"/>
      <c r="E10470" s="296"/>
      <c r="F10470" s="297"/>
    </row>
    <row r="10471" spans="3:6" x14ac:dyDescent="0.2">
      <c r="C10471" s="294"/>
      <c r="D10471" s="295"/>
      <c r="E10471" s="296"/>
      <c r="F10471" s="297"/>
    </row>
    <row r="10472" spans="3:6" x14ac:dyDescent="0.2">
      <c r="C10472" s="294"/>
      <c r="D10472" s="295"/>
      <c r="E10472" s="296"/>
      <c r="F10472" s="297"/>
    </row>
    <row r="10473" spans="3:6" x14ac:dyDescent="0.2">
      <c r="C10473" s="294"/>
      <c r="D10473" s="295"/>
      <c r="E10473" s="296"/>
      <c r="F10473" s="297"/>
    </row>
    <row r="10474" spans="3:6" x14ac:dyDescent="0.2">
      <c r="C10474" s="294"/>
      <c r="D10474" s="295"/>
      <c r="E10474" s="296"/>
      <c r="F10474" s="297"/>
    </row>
    <row r="10475" spans="3:6" x14ac:dyDescent="0.2">
      <c r="C10475" s="294"/>
      <c r="D10475" s="295"/>
      <c r="E10475" s="296"/>
      <c r="F10475" s="297"/>
    </row>
    <row r="10476" spans="3:6" x14ac:dyDescent="0.2">
      <c r="C10476" s="294"/>
      <c r="D10476" s="295"/>
      <c r="E10476" s="296"/>
      <c r="F10476" s="297"/>
    </row>
    <row r="10477" spans="3:6" x14ac:dyDescent="0.2">
      <c r="C10477" s="294"/>
      <c r="D10477" s="295"/>
      <c r="E10477" s="296"/>
      <c r="F10477" s="297"/>
    </row>
    <row r="10478" spans="3:6" x14ac:dyDescent="0.2">
      <c r="C10478" s="294"/>
      <c r="D10478" s="295"/>
      <c r="E10478" s="296"/>
      <c r="F10478" s="297"/>
    </row>
    <row r="10479" spans="3:6" x14ac:dyDescent="0.2">
      <c r="C10479" s="294"/>
      <c r="D10479" s="295"/>
      <c r="E10479" s="296"/>
      <c r="F10479" s="297"/>
    </row>
    <row r="10480" spans="3:6" x14ac:dyDescent="0.2">
      <c r="C10480" s="294"/>
      <c r="D10480" s="295"/>
      <c r="E10480" s="296"/>
      <c r="F10480" s="297"/>
    </row>
    <row r="10481" spans="3:6" x14ac:dyDescent="0.2">
      <c r="C10481" s="294"/>
      <c r="D10481" s="295"/>
      <c r="E10481" s="296"/>
      <c r="F10481" s="297"/>
    </row>
    <row r="10482" spans="3:6" x14ac:dyDescent="0.2">
      <c r="C10482" s="294"/>
      <c r="D10482" s="295"/>
      <c r="E10482" s="296"/>
      <c r="F10482" s="297"/>
    </row>
    <row r="10483" spans="3:6" x14ac:dyDescent="0.2">
      <c r="C10483" s="294"/>
      <c r="D10483" s="295"/>
      <c r="E10483" s="296"/>
      <c r="F10483" s="297"/>
    </row>
    <row r="10484" spans="3:6" x14ac:dyDescent="0.2">
      <c r="C10484" s="294"/>
      <c r="D10484" s="295"/>
      <c r="E10484" s="296"/>
      <c r="F10484" s="297"/>
    </row>
    <row r="10485" spans="3:6" x14ac:dyDescent="0.2">
      <c r="C10485" s="294"/>
      <c r="D10485" s="295"/>
      <c r="E10485" s="296"/>
      <c r="F10485" s="297"/>
    </row>
    <row r="10486" spans="3:6" x14ac:dyDescent="0.2">
      <c r="C10486" s="294"/>
      <c r="D10486" s="295"/>
      <c r="E10486" s="296"/>
      <c r="F10486" s="297"/>
    </row>
    <row r="10487" spans="3:6" x14ac:dyDescent="0.2">
      <c r="C10487" s="294"/>
      <c r="D10487" s="295"/>
      <c r="E10487" s="296"/>
      <c r="F10487" s="297"/>
    </row>
    <row r="10488" spans="3:6" x14ac:dyDescent="0.2">
      <c r="C10488" s="294"/>
      <c r="D10488" s="295"/>
      <c r="E10488" s="296"/>
      <c r="F10488" s="297"/>
    </row>
    <row r="10489" spans="3:6" x14ac:dyDescent="0.2">
      <c r="C10489" s="294"/>
      <c r="D10489" s="295"/>
      <c r="E10489" s="296"/>
      <c r="F10489" s="297"/>
    </row>
    <row r="10490" spans="3:6" x14ac:dyDescent="0.2">
      <c r="C10490" s="294"/>
      <c r="D10490" s="295"/>
      <c r="E10490" s="296"/>
      <c r="F10490" s="297"/>
    </row>
    <row r="10491" spans="3:6" x14ac:dyDescent="0.2">
      <c r="C10491" s="294"/>
      <c r="D10491" s="295"/>
      <c r="E10491" s="296"/>
      <c r="F10491" s="297"/>
    </row>
    <row r="10492" spans="3:6" x14ac:dyDescent="0.2">
      <c r="C10492" s="294"/>
      <c r="D10492" s="295"/>
      <c r="E10492" s="296"/>
      <c r="F10492" s="297"/>
    </row>
    <row r="10493" spans="3:6" x14ac:dyDescent="0.2">
      <c r="C10493" s="294"/>
      <c r="D10493" s="295"/>
      <c r="E10493" s="296"/>
      <c r="F10493" s="297"/>
    </row>
    <row r="10494" spans="3:6" x14ac:dyDescent="0.2">
      <c r="C10494" s="294"/>
      <c r="D10494" s="295"/>
      <c r="E10494" s="296"/>
      <c r="F10494" s="297"/>
    </row>
    <row r="10495" spans="3:6" x14ac:dyDescent="0.2">
      <c r="C10495" s="294"/>
      <c r="D10495" s="295"/>
      <c r="E10495" s="296"/>
      <c r="F10495" s="297"/>
    </row>
    <row r="10496" spans="3:6" x14ac:dyDescent="0.2">
      <c r="C10496" s="294"/>
      <c r="D10496" s="295"/>
      <c r="E10496" s="296"/>
      <c r="F10496" s="297"/>
    </row>
    <row r="10497" spans="3:6" x14ac:dyDescent="0.2">
      <c r="C10497" s="294"/>
      <c r="D10497" s="295"/>
      <c r="E10497" s="296"/>
      <c r="F10497" s="297"/>
    </row>
    <row r="10498" spans="3:6" x14ac:dyDescent="0.2">
      <c r="C10498" s="294"/>
      <c r="D10498" s="295"/>
      <c r="E10498" s="296"/>
      <c r="F10498" s="297"/>
    </row>
    <row r="10499" spans="3:6" x14ac:dyDescent="0.2">
      <c r="C10499" s="294"/>
      <c r="D10499" s="295"/>
      <c r="E10499" s="296"/>
      <c r="F10499" s="297"/>
    </row>
    <row r="10500" spans="3:6" x14ac:dyDescent="0.2">
      <c r="C10500" s="294"/>
      <c r="D10500" s="295"/>
      <c r="E10500" s="296"/>
      <c r="F10500" s="297"/>
    </row>
    <row r="10501" spans="3:6" x14ac:dyDescent="0.2">
      <c r="C10501" s="294"/>
      <c r="D10501" s="295"/>
      <c r="E10501" s="296"/>
      <c r="F10501" s="297"/>
    </row>
    <row r="10502" spans="3:6" x14ac:dyDescent="0.2">
      <c r="C10502" s="294"/>
      <c r="D10502" s="295"/>
      <c r="E10502" s="296"/>
      <c r="F10502" s="297"/>
    </row>
    <row r="10503" spans="3:6" x14ac:dyDescent="0.2">
      <c r="C10503" s="294"/>
      <c r="D10503" s="295"/>
      <c r="E10503" s="296"/>
      <c r="F10503" s="297"/>
    </row>
    <row r="10504" spans="3:6" x14ac:dyDescent="0.2">
      <c r="C10504" s="294"/>
      <c r="D10504" s="295"/>
      <c r="E10504" s="296"/>
      <c r="F10504" s="297"/>
    </row>
    <row r="10505" spans="3:6" x14ac:dyDescent="0.2">
      <c r="C10505" s="294"/>
      <c r="D10505" s="295"/>
      <c r="E10505" s="296"/>
      <c r="F10505" s="297"/>
    </row>
    <row r="10506" spans="3:6" x14ac:dyDescent="0.2">
      <c r="C10506" s="294"/>
      <c r="D10506" s="295"/>
      <c r="E10506" s="296"/>
      <c r="F10506" s="297"/>
    </row>
    <row r="10507" spans="3:6" x14ac:dyDescent="0.2">
      <c r="C10507" s="294"/>
      <c r="D10507" s="295"/>
      <c r="E10507" s="296"/>
      <c r="F10507" s="297"/>
    </row>
    <row r="10508" spans="3:6" x14ac:dyDescent="0.2">
      <c r="C10508" s="294"/>
      <c r="D10508" s="295"/>
      <c r="E10508" s="296"/>
      <c r="F10508" s="297"/>
    </row>
    <row r="10509" spans="3:6" x14ac:dyDescent="0.2">
      <c r="C10509" s="294"/>
      <c r="D10509" s="295"/>
      <c r="E10509" s="296"/>
      <c r="F10509" s="297"/>
    </row>
    <row r="10510" spans="3:6" x14ac:dyDescent="0.2">
      <c r="C10510" s="294"/>
      <c r="D10510" s="295"/>
      <c r="E10510" s="296"/>
      <c r="F10510" s="297"/>
    </row>
    <row r="10511" spans="3:6" x14ac:dyDescent="0.2">
      <c r="C10511" s="294"/>
      <c r="D10511" s="295"/>
      <c r="E10511" s="296"/>
      <c r="F10511" s="297"/>
    </row>
    <row r="10512" spans="3:6" x14ac:dyDescent="0.2">
      <c r="C10512" s="294"/>
      <c r="D10512" s="295"/>
      <c r="E10512" s="296"/>
      <c r="F10512" s="297"/>
    </row>
    <row r="10513" spans="3:6" x14ac:dyDescent="0.2">
      <c r="C10513" s="294"/>
      <c r="D10513" s="295"/>
      <c r="E10513" s="296"/>
      <c r="F10513" s="297"/>
    </row>
    <row r="10514" spans="3:6" x14ac:dyDescent="0.2">
      <c r="C10514" s="294"/>
      <c r="D10514" s="295"/>
      <c r="E10514" s="296"/>
      <c r="F10514" s="297"/>
    </row>
    <row r="10515" spans="3:6" x14ac:dyDescent="0.2">
      <c r="C10515" s="294"/>
      <c r="D10515" s="295"/>
      <c r="E10515" s="296"/>
      <c r="F10515" s="297"/>
    </row>
    <row r="10516" spans="3:6" x14ac:dyDescent="0.2">
      <c r="C10516" s="294"/>
      <c r="D10516" s="295"/>
      <c r="E10516" s="296"/>
      <c r="F10516" s="297"/>
    </row>
    <row r="10517" spans="3:6" x14ac:dyDescent="0.2">
      <c r="C10517" s="294"/>
      <c r="D10517" s="295"/>
      <c r="E10517" s="296"/>
      <c r="F10517" s="297"/>
    </row>
    <row r="10518" spans="3:6" x14ac:dyDescent="0.2">
      <c r="C10518" s="294"/>
      <c r="D10518" s="295"/>
      <c r="E10518" s="296"/>
      <c r="F10518" s="297"/>
    </row>
    <row r="10519" spans="3:6" x14ac:dyDescent="0.2">
      <c r="C10519" s="294"/>
      <c r="D10519" s="295"/>
      <c r="E10519" s="296"/>
      <c r="F10519" s="297"/>
    </row>
    <row r="10520" spans="3:6" x14ac:dyDescent="0.2">
      <c r="C10520" s="294"/>
      <c r="D10520" s="295"/>
      <c r="E10520" s="296"/>
      <c r="F10520" s="297"/>
    </row>
    <row r="10521" spans="3:6" x14ac:dyDescent="0.2">
      <c r="C10521" s="294"/>
      <c r="D10521" s="295"/>
      <c r="E10521" s="296"/>
      <c r="F10521" s="297"/>
    </row>
    <row r="10522" spans="3:6" x14ac:dyDescent="0.2">
      <c r="C10522" s="294"/>
      <c r="D10522" s="295"/>
      <c r="E10522" s="296"/>
      <c r="F10522" s="297"/>
    </row>
    <row r="10523" spans="3:6" x14ac:dyDescent="0.2">
      <c r="C10523" s="294"/>
      <c r="D10523" s="295"/>
      <c r="E10523" s="296"/>
      <c r="F10523" s="297"/>
    </row>
    <row r="10524" spans="3:6" x14ac:dyDescent="0.2">
      <c r="C10524" s="294"/>
      <c r="D10524" s="295"/>
      <c r="E10524" s="296"/>
      <c r="F10524" s="297"/>
    </row>
    <row r="10525" spans="3:6" x14ac:dyDescent="0.2">
      <c r="C10525" s="294"/>
      <c r="D10525" s="295"/>
      <c r="E10525" s="296"/>
      <c r="F10525" s="297"/>
    </row>
    <row r="10526" spans="3:6" x14ac:dyDescent="0.2">
      <c r="C10526" s="294"/>
      <c r="D10526" s="295"/>
      <c r="E10526" s="296"/>
      <c r="F10526" s="297"/>
    </row>
    <row r="10527" spans="3:6" x14ac:dyDescent="0.2">
      <c r="C10527" s="294"/>
      <c r="D10527" s="295"/>
      <c r="E10527" s="296"/>
      <c r="F10527" s="297"/>
    </row>
    <row r="10528" spans="3:6" x14ac:dyDescent="0.2">
      <c r="C10528" s="294"/>
      <c r="D10528" s="295"/>
      <c r="E10528" s="296"/>
      <c r="F10528" s="297"/>
    </row>
    <row r="10529" spans="3:6" x14ac:dyDescent="0.2">
      <c r="C10529" s="294"/>
      <c r="D10529" s="295"/>
      <c r="E10529" s="296"/>
      <c r="F10529" s="297"/>
    </row>
    <row r="10530" spans="3:6" x14ac:dyDescent="0.2">
      <c r="C10530" s="294"/>
      <c r="D10530" s="295"/>
      <c r="E10530" s="296"/>
      <c r="F10530" s="297"/>
    </row>
    <row r="10531" spans="3:6" x14ac:dyDescent="0.2">
      <c r="C10531" s="294"/>
      <c r="D10531" s="295"/>
      <c r="E10531" s="296"/>
      <c r="F10531" s="297"/>
    </row>
    <row r="10532" spans="3:6" x14ac:dyDescent="0.2">
      <c r="C10532" s="294"/>
      <c r="D10532" s="295"/>
      <c r="E10532" s="296"/>
      <c r="F10532" s="297"/>
    </row>
    <row r="10533" spans="3:6" x14ac:dyDescent="0.2">
      <c r="C10533" s="294"/>
      <c r="D10533" s="295"/>
      <c r="E10533" s="296"/>
      <c r="F10533" s="297"/>
    </row>
    <row r="10534" spans="3:6" x14ac:dyDescent="0.2">
      <c r="C10534" s="294"/>
      <c r="D10534" s="295"/>
      <c r="E10534" s="296"/>
      <c r="F10534" s="297"/>
    </row>
    <row r="10535" spans="3:6" x14ac:dyDescent="0.2">
      <c r="C10535" s="294"/>
      <c r="D10535" s="295"/>
      <c r="E10535" s="296"/>
      <c r="F10535" s="297"/>
    </row>
    <row r="10536" spans="3:6" x14ac:dyDescent="0.2">
      <c r="C10536" s="294"/>
      <c r="D10536" s="295"/>
      <c r="E10536" s="296"/>
      <c r="F10536" s="297"/>
    </row>
    <row r="10537" spans="3:6" x14ac:dyDescent="0.2">
      <c r="C10537" s="294"/>
      <c r="D10537" s="295"/>
      <c r="E10537" s="296"/>
      <c r="F10537" s="297"/>
    </row>
    <row r="10538" spans="3:6" x14ac:dyDescent="0.2">
      <c r="C10538" s="294"/>
      <c r="D10538" s="295"/>
      <c r="E10538" s="296"/>
      <c r="F10538" s="297"/>
    </row>
    <row r="10539" spans="3:6" x14ac:dyDescent="0.2">
      <c r="C10539" s="294"/>
      <c r="D10539" s="295"/>
      <c r="E10539" s="296"/>
      <c r="F10539" s="297"/>
    </row>
    <row r="10540" spans="3:6" x14ac:dyDescent="0.2">
      <c r="C10540" s="294"/>
      <c r="D10540" s="295"/>
      <c r="E10540" s="296"/>
      <c r="F10540" s="297"/>
    </row>
    <row r="10541" spans="3:6" x14ac:dyDescent="0.2">
      <c r="C10541" s="294"/>
      <c r="D10541" s="295"/>
      <c r="E10541" s="296"/>
      <c r="F10541" s="297"/>
    </row>
    <row r="10542" spans="3:6" x14ac:dyDescent="0.2">
      <c r="C10542" s="294"/>
      <c r="D10542" s="295"/>
      <c r="E10542" s="296"/>
      <c r="F10542" s="297"/>
    </row>
    <row r="10543" spans="3:6" x14ac:dyDescent="0.2">
      <c r="C10543" s="294"/>
      <c r="D10543" s="295"/>
      <c r="E10543" s="296"/>
      <c r="F10543" s="297"/>
    </row>
    <row r="10544" spans="3:6" x14ac:dyDescent="0.2">
      <c r="C10544" s="294"/>
      <c r="D10544" s="295"/>
      <c r="E10544" s="296"/>
      <c r="F10544" s="297"/>
    </row>
    <row r="10545" spans="3:6" x14ac:dyDescent="0.2">
      <c r="C10545" s="294"/>
      <c r="D10545" s="295"/>
      <c r="E10545" s="296"/>
      <c r="F10545" s="297"/>
    </row>
    <row r="10546" spans="3:6" x14ac:dyDescent="0.2">
      <c r="C10546" s="294"/>
      <c r="D10546" s="295"/>
      <c r="E10546" s="296"/>
      <c r="F10546" s="297"/>
    </row>
    <row r="10547" spans="3:6" x14ac:dyDescent="0.2">
      <c r="C10547" s="294"/>
      <c r="D10547" s="295"/>
      <c r="E10547" s="296"/>
      <c r="F10547" s="297"/>
    </row>
    <row r="10548" spans="3:6" x14ac:dyDescent="0.2">
      <c r="C10548" s="294"/>
      <c r="D10548" s="295"/>
      <c r="E10548" s="296"/>
      <c r="F10548" s="297"/>
    </row>
    <row r="10549" spans="3:6" x14ac:dyDescent="0.2">
      <c r="C10549" s="294"/>
      <c r="D10549" s="295"/>
      <c r="E10549" s="296"/>
      <c r="F10549" s="297"/>
    </row>
    <row r="10550" spans="3:6" x14ac:dyDescent="0.2">
      <c r="C10550" s="294"/>
      <c r="D10550" s="295"/>
      <c r="E10550" s="296"/>
      <c r="F10550" s="297"/>
    </row>
    <row r="10551" spans="3:6" x14ac:dyDescent="0.2">
      <c r="C10551" s="294"/>
      <c r="D10551" s="295"/>
      <c r="E10551" s="296"/>
      <c r="F10551" s="297"/>
    </row>
    <row r="10552" spans="3:6" x14ac:dyDescent="0.2">
      <c r="C10552" s="294"/>
      <c r="D10552" s="295"/>
      <c r="E10552" s="296"/>
      <c r="F10552" s="297"/>
    </row>
    <row r="10553" spans="3:6" x14ac:dyDescent="0.2">
      <c r="C10553" s="294"/>
      <c r="D10553" s="295"/>
      <c r="E10553" s="296"/>
      <c r="F10553" s="297"/>
    </row>
    <row r="10554" spans="3:6" x14ac:dyDescent="0.2">
      <c r="C10554" s="294"/>
      <c r="D10554" s="295"/>
      <c r="E10554" s="296"/>
      <c r="F10554" s="297"/>
    </row>
    <row r="10555" spans="3:6" x14ac:dyDescent="0.2">
      <c r="C10555" s="294"/>
      <c r="D10555" s="295"/>
      <c r="E10555" s="296"/>
      <c r="F10555" s="297"/>
    </row>
    <row r="10556" spans="3:6" x14ac:dyDescent="0.2">
      <c r="C10556" s="294"/>
      <c r="D10556" s="295"/>
      <c r="E10556" s="296"/>
      <c r="F10556" s="297"/>
    </row>
    <row r="10557" spans="3:6" x14ac:dyDescent="0.2">
      <c r="C10557" s="294"/>
      <c r="D10557" s="295"/>
      <c r="E10557" s="296"/>
      <c r="F10557" s="297"/>
    </row>
    <row r="10558" spans="3:6" x14ac:dyDescent="0.2">
      <c r="C10558" s="294"/>
      <c r="D10558" s="295"/>
      <c r="E10558" s="296"/>
      <c r="F10558" s="297"/>
    </row>
    <row r="10559" spans="3:6" x14ac:dyDescent="0.2">
      <c r="C10559" s="294"/>
      <c r="D10559" s="295"/>
      <c r="E10559" s="296"/>
      <c r="F10559" s="297"/>
    </row>
    <row r="10560" spans="3:6" x14ac:dyDescent="0.2">
      <c r="C10560" s="294"/>
      <c r="D10560" s="295"/>
      <c r="E10560" s="296"/>
      <c r="F10560" s="297"/>
    </row>
    <row r="10561" spans="3:6" x14ac:dyDescent="0.2">
      <c r="C10561" s="294"/>
      <c r="D10561" s="295"/>
      <c r="E10561" s="296"/>
      <c r="F10561" s="297"/>
    </row>
    <row r="10562" spans="3:6" x14ac:dyDescent="0.2">
      <c r="C10562" s="294"/>
      <c r="D10562" s="295"/>
      <c r="E10562" s="296"/>
      <c r="F10562" s="297"/>
    </row>
    <row r="10563" spans="3:6" x14ac:dyDescent="0.2">
      <c r="C10563" s="294"/>
      <c r="D10563" s="295"/>
      <c r="E10563" s="296"/>
      <c r="F10563" s="297"/>
    </row>
    <row r="10564" spans="3:6" x14ac:dyDescent="0.2">
      <c r="C10564" s="294"/>
      <c r="D10564" s="295"/>
      <c r="E10564" s="296"/>
      <c r="F10564" s="297"/>
    </row>
    <row r="10565" spans="3:6" x14ac:dyDescent="0.2">
      <c r="C10565" s="294"/>
      <c r="D10565" s="295"/>
      <c r="E10565" s="296"/>
      <c r="F10565" s="297"/>
    </row>
    <row r="10566" spans="3:6" x14ac:dyDescent="0.2">
      <c r="C10566" s="294"/>
      <c r="D10566" s="295"/>
      <c r="E10566" s="296"/>
      <c r="F10566" s="297"/>
    </row>
    <row r="10567" spans="3:6" x14ac:dyDescent="0.2">
      <c r="C10567" s="294"/>
      <c r="D10567" s="295"/>
      <c r="E10567" s="296"/>
      <c r="F10567" s="297"/>
    </row>
    <row r="10568" spans="3:6" x14ac:dyDescent="0.2">
      <c r="C10568" s="294"/>
      <c r="D10568" s="295"/>
      <c r="E10568" s="296"/>
      <c r="F10568" s="297"/>
    </row>
    <row r="10569" spans="3:6" x14ac:dyDescent="0.2">
      <c r="C10569" s="294"/>
      <c r="D10569" s="295"/>
      <c r="E10569" s="296"/>
      <c r="F10569" s="297"/>
    </row>
    <row r="10570" spans="3:6" x14ac:dyDescent="0.2">
      <c r="C10570" s="294"/>
      <c r="D10570" s="295"/>
      <c r="E10570" s="296"/>
      <c r="F10570" s="297"/>
    </row>
    <row r="10571" spans="3:6" x14ac:dyDescent="0.2">
      <c r="C10571" s="294"/>
      <c r="D10571" s="295"/>
      <c r="E10571" s="296"/>
      <c r="F10571" s="297"/>
    </row>
    <row r="10572" spans="3:6" x14ac:dyDescent="0.2">
      <c r="C10572" s="294"/>
      <c r="D10572" s="295"/>
      <c r="E10572" s="296"/>
      <c r="F10572" s="297"/>
    </row>
    <row r="10573" spans="3:6" x14ac:dyDescent="0.2">
      <c r="C10573" s="294"/>
      <c r="D10573" s="295"/>
      <c r="E10573" s="296"/>
      <c r="F10573" s="297"/>
    </row>
    <row r="10574" spans="3:6" x14ac:dyDescent="0.2">
      <c r="C10574" s="294"/>
      <c r="D10574" s="295"/>
      <c r="E10574" s="296"/>
      <c r="F10574" s="297"/>
    </row>
    <row r="10575" spans="3:6" x14ac:dyDescent="0.2">
      <c r="C10575" s="294"/>
      <c r="D10575" s="295"/>
      <c r="E10575" s="296"/>
      <c r="F10575" s="297"/>
    </row>
    <row r="10576" spans="3:6" x14ac:dyDescent="0.2">
      <c r="C10576" s="294"/>
      <c r="D10576" s="295"/>
      <c r="E10576" s="296"/>
      <c r="F10576" s="297"/>
    </row>
    <row r="10577" spans="3:6" x14ac:dyDescent="0.2">
      <c r="C10577" s="294"/>
      <c r="D10577" s="295"/>
      <c r="E10577" s="296"/>
      <c r="F10577" s="297"/>
    </row>
    <row r="10578" spans="3:6" x14ac:dyDescent="0.2">
      <c r="C10578" s="294"/>
      <c r="D10578" s="295"/>
      <c r="E10578" s="296"/>
      <c r="F10578" s="297"/>
    </row>
    <row r="10579" spans="3:6" x14ac:dyDescent="0.2">
      <c r="C10579" s="294"/>
      <c r="D10579" s="295"/>
      <c r="E10579" s="296"/>
      <c r="F10579" s="297"/>
    </row>
    <row r="10580" spans="3:6" x14ac:dyDescent="0.2">
      <c r="C10580" s="294"/>
      <c r="D10580" s="295"/>
      <c r="E10580" s="296"/>
      <c r="F10580" s="297"/>
    </row>
    <row r="10581" spans="3:6" x14ac:dyDescent="0.2">
      <c r="C10581" s="294"/>
      <c r="D10581" s="295"/>
      <c r="E10581" s="296"/>
      <c r="F10581" s="297"/>
    </row>
    <row r="10582" spans="3:6" x14ac:dyDescent="0.2">
      <c r="C10582" s="294"/>
      <c r="D10582" s="295"/>
      <c r="E10582" s="296"/>
      <c r="F10582" s="297"/>
    </row>
    <row r="10583" spans="3:6" x14ac:dyDescent="0.2">
      <c r="C10583" s="294"/>
      <c r="D10583" s="295"/>
      <c r="E10583" s="296"/>
      <c r="F10583" s="297"/>
    </row>
    <row r="10584" spans="3:6" x14ac:dyDescent="0.2">
      <c r="C10584" s="294"/>
      <c r="D10584" s="295"/>
      <c r="E10584" s="296"/>
      <c r="F10584" s="297"/>
    </row>
    <row r="10585" spans="3:6" x14ac:dyDescent="0.2">
      <c r="C10585" s="294"/>
      <c r="D10585" s="295"/>
      <c r="E10585" s="296"/>
      <c r="F10585" s="297"/>
    </row>
    <row r="10586" spans="3:6" x14ac:dyDescent="0.2">
      <c r="C10586" s="294"/>
      <c r="D10586" s="295"/>
      <c r="E10586" s="296"/>
      <c r="F10586" s="297"/>
    </row>
    <row r="10587" spans="3:6" x14ac:dyDescent="0.2">
      <c r="C10587" s="294"/>
      <c r="D10587" s="295"/>
      <c r="E10587" s="296"/>
      <c r="F10587" s="297"/>
    </row>
    <row r="10588" spans="3:6" x14ac:dyDescent="0.2">
      <c r="C10588" s="294"/>
      <c r="D10588" s="295"/>
      <c r="E10588" s="296"/>
      <c r="F10588" s="297"/>
    </row>
    <row r="10589" spans="3:6" x14ac:dyDescent="0.2">
      <c r="C10589" s="294"/>
      <c r="D10589" s="295"/>
      <c r="E10589" s="296"/>
      <c r="F10589" s="297"/>
    </row>
    <row r="10590" spans="3:6" x14ac:dyDescent="0.2">
      <c r="C10590" s="294"/>
      <c r="D10590" s="295"/>
      <c r="E10590" s="296"/>
      <c r="F10590" s="297"/>
    </row>
    <row r="10591" spans="3:6" x14ac:dyDescent="0.2">
      <c r="C10591" s="294"/>
      <c r="D10591" s="295"/>
      <c r="E10591" s="296"/>
      <c r="F10591" s="297"/>
    </row>
    <row r="10592" spans="3:6" x14ac:dyDescent="0.2">
      <c r="C10592" s="294"/>
      <c r="D10592" s="295"/>
      <c r="E10592" s="296"/>
      <c r="F10592" s="297"/>
    </row>
    <row r="10593" spans="3:6" x14ac:dyDescent="0.2">
      <c r="C10593" s="294"/>
      <c r="D10593" s="295"/>
      <c r="E10593" s="296"/>
      <c r="F10593" s="297"/>
    </row>
    <row r="10594" spans="3:6" x14ac:dyDescent="0.2">
      <c r="C10594" s="294"/>
      <c r="D10594" s="295"/>
      <c r="E10594" s="296"/>
      <c r="F10594" s="297"/>
    </row>
    <row r="10595" spans="3:6" x14ac:dyDescent="0.2">
      <c r="C10595" s="294"/>
      <c r="D10595" s="295"/>
      <c r="E10595" s="296"/>
      <c r="F10595" s="297"/>
    </row>
    <row r="10596" spans="3:6" x14ac:dyDescent="0.2">
      <c r="C10596" s="294"/>
      <c r="D10596" s="295"/>
      <c r="E10596" s="296"/>
      <c r="F10596" s="297"/>
    </row>
    <row r="10597" spans="3:6" x14ac:dyDescent="0.2">
      <c r="C10597" s="294"/>
      <c r="D10597" s="295"/>
      <c r="E10597" s="296"/>
      <c r="F10597" s="297"/>
    </row>
    <row r="10598" spans="3:6" x14ac:dyDescent="0.2">
      <c r="C10598" s="294"/>
      <c r="D10598" s="295"/>
      <c r="E10598" s="296"/>
      <c r="F10598" s="297"/>
    </row>
    <row r="10599" spans="3:6" x14ac:dyDescent="0.2">
      <c r="C10599" s="294"/>
      <c r="D10599" s="295"/>
      <c r="E10599" s="296"/>
      <c r="F10599" s="297"/>
    </row>
    <row r="10600" spans="3:6" x14ac:dyDescent="0.2">
      <c r="C10600" s="294"/>
      <c r="D10600" s="295"/>
      <c r="E10600" s="296"/>
      <c r="F10600" s="297"/>
    </row>
    <row r="10601" spans="3:6" x14ac:dyDescent="0.2">
      <c r="C10601" s="294"/>
      <c r="D10601" s="295"/>
      <c r="E10601" s="296"/>
      <c r="F10601" s="297"/>
    </row>
    <row r="10602" spans="3:6" x14ac:dyDescent="0.2">
      <c r="C10602" s="294"/>
      <c r="D10602" s="295"/>
      <c r="E10602" s="296"/>
      <c r="F10602" s="297"/>
    </row>
    <row r="10603" spans="3:6" x14ac:dyDescent="0.2">
      <c r="C10603" s="294"/>
      <c r="D10603" s="295"/>
      <c r="E10603" s="296"/>
      <c r="F10603" s="297"/>
    </row>
    <row r="10604" spans="3:6" x14ac:dyDescent="0.2">
      <c r="C10604" s="294"/>
      <c r="D10604" s="295"/>
      <c r="E10604" s="296"/>
      <c r="F10604" s="297"/>
    </row>
    <row r="10605" spans="3:6" x14ac:dyDescent="0.2">
      <c r="C10605" s="294"/>
      <c r="D10605" s="295"/>
      <c r="E10605" s="296"/>
      <c r="F10605" s="297"/>
    </row>
    <row r="10606" spans="3:6" x14ac:dyDescent="0.2">
      <c r="C10606" s="294"/>
      <c r="D10606" s="295"/>
      <c r="E10606" s="296"/>
      <c r="F10606" s="297"/>
    </row>
    <row r="10607" spans="3:6" x14ac:dyDescent="0.2">
      <c r="C10607" s="294"/>
      <c r="D10607" s="295"/>
      <c r="E10607" s="296"/>
      <c r="F10607" s="297"/>
    </row>
    <row r="10608" spans="3:6" x14ac:dyDescent="0.2">
      <c r="C10608" s="294"/>
      <c r="D10608" s="295"/>
      <c r="E10608" s="296"/>
      <c r="F10608" s="297"/>
    </row>
    <row r="10609" spans="3:6" x14ac:dyDescent="0.2">
      <c r="C10609" s="294"/>
      <c r="D10609" s="295"/>
      <c r="E10609" s="296"/>
      <c r="F10609" s="297"/>
    </row>
    <row r="10610" spans="3:6" x14ac:dyDescent="0.2">
      <c r="C10610" s="294"/>
      <c r="D10610" s="295"/>
      <c r="E10610" s="296"/>
      <c r="F10610" s="297"/>
    </row>
    <row r="10611" spans="3:6" x14ac:dyDescent="0.2">
      <c r="C10611" s="294"/>
      <c r="D10611" s="295"/>
      <c r="E10611" s="296"/>
      <c r="F10611" s="297"/>
    </row>
    <row r="10612" spans="3:6" x14ac:dyDescent="0.2">
      <c r="C10612" s="294"/>
      <c r="D10612" s="295"/>
      <c r="E10612" s="296"/>
      <c r="F10612" s="297"/>
    </row>
    <row r="10613" spans="3:6" x14ac:dyDescent="0.2">
      <c r="C10613" s="294"/>
      <c r="D10613" s="295"/>
      <c r="E10613" s="296"/>
      <c r="F10613" s="297"/>
    </row>
    <row r="10614" spans="3:6" x14ac:dyDescent="0.2">
      <c r="C10614" s="294"/>
      <c r="D10614" s="295"/>
      <c r="E10614" s="296"/>
      <c r="F10614" s="297"/>
    </row>
    <row r="10615" spans="3:6" x14ac:dyDescent="0.2">
      <c r="C10615" s="294"/>
      <c r="D10615" s="295"/>
      <c r="E10615" s="296"/>
      <c r="F10615" s="297"/>
    </row>
    <row r="10616" spans="3:6" x14ac:dyDescent="0.2">
      <c r="C10616" s="294"/>
      <c r="D10616" s="295"/>
      <c r="E10616" s="296"/>
      <c r="F10616" s="297"/>
    </row>
    <row r="10617" spans="3:6" x14ac:dyDescent="0.2">
      <c r="C10617" s="294"/>
      <c r="D10617" s="295"/>
      <c r="E10617" s="296"/>
      <c r="F10617" s="297"/>
    </row>
    <row r="10618" spans="3:6" x14ac:dyDescent="0.2">
      <c r="C10618" s="294"/>
      <c r="D10618" s="295"/>
      <c r="E10618" s="296"/>
      <c r="F10618" s="297"/>
    </row>
    <row r="10619" spans="3:6" x14ac:dyDescent="0.2">
      <c r="C10619" s="294"/>
      <c r="D10619" s="295"/>
      <c r="E10619" s="296"/>
      <c r="F10619" s="297"/>
    </row>
    <row r="10620" spans="3:6" x14ac:dyDescent="0.2">
      <c r="C10620" s="294"/>
      <c r="D10620" s="295"/>
      <c r="E10620" s="296"/>
      <c r="F10620" s="297"/>
    </row>
    <row r="10621" spans="3:6" x14ac:dyDescent="0.2">
      <c r="C10621" s="294"/>
      <c r="D10621" s="295"/>
      <c r="E10621" s="296"/>
      <c r="F10621" s="297"/>
    </row>
    <row r="10622" spans="3:6" x14ac:dyDescent="0.2">
      <c r="C10622" s="294"/>
      <c r="D10622" s="295"/>
      <c r="E10622" s="296"/>
      <c r="F10622" s="297"/>
    </row>
    <row r="10623" spans="3:6" x14ac:dyDescent="0.2">
      <c r="C10623" s="294"/>
      <c r="D10623" s="295"/>
      <c r="E10623" s="296"/>
      <c r="F10623" s="297"/>
    </row>
    <row r="10624" spans="3:6" x14ac:dyDescent="0.2">
      <c r="C10624" s="294"/>
      <c r="D10624" s="295"/>
      <c r="E10624" s="296"/>
      <c r="F10624" s="297"/>
    </row>
    <row r="10625" spans="3:6" x14ac:dyDescent="0.2">
      <c r="C10625" s="294"/>
      <c r="D10625" s="295"/>
      <c r="E10625" s="296"/>
      <c r="F10625" s="297"/>
    </row>
    <row r="10626" spans="3:6" x14ac:dyDescent="0.2">
      <c r="C10626" s="294"/>
      <c r="D10626" s="295"/>
      <c r="E10626" s="296"/>
      <c r="F10626" s="297"/>
    </row>
    <row r="10627" spans="3:6" x14ac:dyDescent="0.2">
      <c r="C10627" s="294"/>
      <c r="D10627" s="295"/>
      <c r="E10627" s="296"/>
      <c r="F10627" s="297"/>
    </row>
    <row r="10628" spans="3:6" x14ac:dyDescent="0.2">
      <c r="C10628" s="294"/>
      <c r="D10628" s="295"/>
      <c r="E10628" s="296"/>
      <c r="F10628" s="297"/>
    </row>
    <row r="10629" spans="3:6" x14ac:dyDescent="0.2">
      <c r="C10629" s="294"/>
      <c r="D10629" s="295"/>
      <c r="E10629" s="296"/>
      <c r="F10629" s="297"/>
    </row>
    <row r="10630" spans="3:6" x14ac:dyDescent="0.2">
      <c r="C10630" s="294"/>
      <c r="D10630" s="295"/>
      <c r="E10630" s="296"/>
      <c r="F10630" s="297"/>
    </row>
    <row r="10631" spans="3:6" x14ac:dyDescent="0.2">
      <c r="C10631" s="294"/>
      <c r="D10631" s="295"/>
      <c r="E10631" s="296"/>
      <c r="F10631" s="297"/>
    </row>
    <row r="10632" spans="3:6" x14ac:dyDescent="0.2">
      <c r="C10632" s="294"/>
      <c r="D10632" s="295"/>
      <c r="E10632" s="296"/>
      <c r="F10632" s="297"/>
    </row>
    <row r="10633" spans="3:6" x14ac:dyDescent="0.2">
      <c r="C10633" s="294"/>
      <c r="D10633" s="295"/>
      <c r="E10633" s="296"/>
      <c r="F10633" s="297"/>
    </row>
    <row r="10634" spans="3:6" x14ac:dyDescent="0.2">
      <c r="C10634" s="294"/>
      <c r="D10634" s="295"/>
      <c r="E10634" s="296"/>
      <c r="F10634" s="297"/>
    </row>
    <row r="10635" spans="3:6" x14ac:dyDescent="0.2">
      <c r="C10635" s="294"/>
      <c r="D10635" s="295"/>
      <c r="E10635" s="296"/>
      <c r="F10635" s="297"/>
    </row>
    <row r="10636" spans="3:6" x14ac:dyDescent="0.2">
      <c r="C10636" s="294"/>
      <c r="D10636" s="295"/>
      <c r="E10636" s="296"/>
      <c r="F10636" s="297"/>
    </row>
    <row r="10637" spans="3:6" x14ac:dyDescent="0.2">
      <c r="C10637" s="294"/>
      <c r="D10637" s="295"/>
      <c r="E10637" s="296"/>
      <c r="F10637" s="297"/>
    </row>
    <row r="10638" spans="3:6" x14ac:dyDescent="0.2">
      <c r="C10638" s="294"/>
      <c r="D10638" s="295"/>
      <c r="E10638" s="296"/>
      <c r="F10638" s="297"/>
    </row>
    <row r="10639" spans="3:6" x14ac:dyDescent="0.2">
      <c r="C10639" s="294"/>
      <c r="D10639" s="295"/>
      <c r="E10639" s="296"/>
      <c r="F10639" s="297"/>
    </row>
    <row r="10640" spans="3:6" x14ac:dyDescent="0.2">
      <c r="C10640" s="294"/>
      <c r="D10640" s="295"/>
      <c r="E10640" s="296"/>
      <c r="F10640" s="297"/>
    </row>
    <row r="10641" spans="3:6" x14ac:dyDescent="0.2">
      <c r="C10641" s="294"/>
      <c r="D10641" s="295"/>
      <c r="E10641" s="296"/>
      <c r="F10641" s="297"/>
    </row>
    <row r="10642" spans="3:6" x14ac:dyDescent="0.2">
      <c r="C10642" s="294"/>
      <c r="D10642" s="295"/>
      <c r="E10642" s="296"/>
      <c r="F10642" s="297"/>
    </row>
    <row r="10643" spans="3:6" x14ac:dyDescent="0.2">
      <c r="C10643" s="294"/>
      <c r="D10643" s="295"/>
      <c r="E10643" s="296"/>
      <c r="F10643" s="297"/>
    </row>
    <row r="10644" spans="3:6" x14ac:dyDescent="0.2">
      <c r="C10644" s="294"/>
      <c r="D10644" s="295"/>
      <c r="E10644" s="296"/>
      <c r="F10644" s="297"/>
    </row>
    <row r="10645" spans="3:6" x14ac:dyDescent="0.2">
      <c r="C10645" s="294"/>
      <c r="D10645" s="295"/>
      <c r="E10645" s="296"/>
      <c r="F10645" s="297"/>
    </row>
    <row r="10646" spans="3:6" x14ac:dyDescent="0.2">
      <c r="C10646" s="294"/>
      <c r="D10646" s="295"/>
      <c r="E10646" s="296"/>
      <c r="F10646" s="297"/>
    </row>
    <row r="10647" spans="3:6" x14ac:dyDescent="0.2">
      <c r="C10647" s="294"/>
      <c r="D10647" s="295"/>
      <c r="E10647" s="296"/>
      <c r="F10647" s="297"/>
    </row>
    <row r="10648" spans="3:6" x14ac:dyDescent="0.2">
      <c r="C10648" s="294"/>
      <c r="D10648" s="295"/>
      <c r="E10648" s="296"/>
      <c r="F10648" s="297"/>
    </row>
    <row r="10649" spans="3:6" x14ac:dyDescent="0.2">
      <c r="C10649" s="294"/>
      <c r="D10649" s="295"/>
      <c r="E10649" s="296"/>
      <c r="F10649" s="297"/>
    </row>
    <row r="10650" spans="3:6" x14ac:dyDescent="0.2">
      <c r="C10650" s="294"/>
      <c r="D10650" s="295"/>
      <c r="E10650" s="296"/>
      <c r="F10650" s="297"/>
    </row>
    <row r="10651" spans="3:6" x14ac:dyDescent="0.2">
      <c r="C10651" s="294"/>
      <c r="D10651" s="295"/>
      <c r="E10651" s="296"/>
      <c r="F10651" s="297"/>
    </row>
    <row r="10652" spans="3:6" x14ac:dyDescent="0.2">
      <c r="C10652" s="294"/>
      <c r="D10652" s="295"/>
      <c r="E10652" s="296"/>
      <c r="F10652" s="297"/>
    </row>
    <row r="10653" spans="3:6" x14ac:dyDescent="0.2">
      <c r="C10653" s="294"/>
      <c r="D10653" s="295"/>
      <c r="E10653" s="296"/>
      <c r="F10653" s="297"/>
    </row>
    <row r="10654" spans="3:6" x14ac:dyDescent="0.2">
      <c r="C10654" s="294"/>
      <c r="D10654" s="295"/>
      <c r="E10654" s="296"/>
      <c r="F10654" s="297"/>
    </row>
    <row r="10655" spans="3:6" x14ac:dyDescent="0.2">
      <c r="C10655" s="294"/>
      <c r="D10655" s="295"/>
      <c r="E10655" s="296"/>
      <c r="F10655" s="297"/>
    </row>
    <row r="10656" spans="3:6" x14ac:dyDescent="0.2">
      <c r="C10656" s="294"/>
      <c r="D10656" s="295"/>
      <c r="E10656" s="296"/>
      <c r="F10656" s="297"/>
    </row>
    <row r="10657" spans="3:6" x14ac:dyDescent="0.2">
      <c r="C10657" s="294"/>
      <c r="D10657" s="295"/>
      <c r="E10657" s="296"/>
      <c r="F10657" s="297"/>
    </row>
    <row r="10658" spans="3:6" x14ac:dyDescent="0.2">
      <c r="C10658" s="294"/>
      <c r="D10658" s="295"/>
      <c r="E10658" s="296"/>
      <c r="F10658" s="297"/>
    </row>
    <row r="10659" spans="3:6" x14ac:dyDescent="0.2">
      <c r="C10659" s="294"/>
      <c r="D10659" s="295"/>
      <c r="E10659" s="296"/>
      <c r="F10659" s="297"/>
    </row>
    <row r="10660" spans="3:6" x14ac:dyDescent="0.2">
      <c r="C10660" s="294"/>
      <c r="D10660" s="295"/>
      <c r="E10660" s="296"/>
      <c r="F10660" s="297"/>
    </row>
    <row r="10661" spans="3:6" x14ac:dyDescent="0.2">
      <c r="C10661" s="294"/>
      <c r="D10661" s="295"/>
      <c r="E10661" s="296"/>
      <c r="F10661" s="297"/>
    </row>
    <row r="10662" spans="3:6" x14ac:dyDescent="0.2">
      <c r="C10662" s="294"/>
      <c r="D10662" s="295"/>
      <c r="E10662" s="296"/>
      <c r="F10662" s="297"/>
    </row>
    <row r="10663" spans="3:6" x14ac:dyDescent="0.2">
      <c r="C10663" s="294"/>
      <c r="D10663" s="295"/>
      <c r="E10663" s="296"/>
      <c r="F10663" s="297"/>
    </row>
    <row r="10664" spans="3:6" x14ac:dyDescent="0.2">
      <c r="C10664" s="294"/>
      <c r="D10664" s="295"/>
      <c r="E10664" s="296"/>
      <c r="F10664" s="297"/>
    </row>
    <row r="10665" spans="3:6" x14ac:dyDescent="0.2">
      <c r="C10665" s="294"/>
      <c r="D10665" s="295"/>
      <c r="E10665" s="296"/>
      <c r="F10665" s="297"/>
    </row>
    <row r="10666" spans="3:6" x14ac:dyDescent="0.2">
      <c r="C10666" s="294"/>
      <c r="D10666" s="295"/>
      <c r="E10666" s="296"/>
      <c r="F10666" s="297"/>
    </row>
    <row r="10667" spans="3:6" x14ac:dyDescent="0.2">
      <c r="C10667" s="294"/>
      <c r="D10667" s="295"/>
      <c r="E10667" s="296"/>
      <c r="F10667" s="297"/>
    </row>
    <row r="10668" spans="3:6" x14ac:dyDescent="0.2">
      <c r="C10668" s="294"/>
      <c r="D10668" s="295"/>
      <c r="E10668" s="296"/>
      <c r="F10668" s="297"/>
    </row>
    <row r="10669" spans="3:6" x14ac:dyDescent="0.2">
      <c r="C10669" s="294"/>
      <c r="D10669" s="295"/>
      <c r="E10669" s="296"/>
      <c r="F10669" s="297"/>
    </row>
    <row r="10670" spans="3:6" x14ac:dyDescent="0.2">
      <c r="C10670" s="294"/>
      <c r="D10670" s="295"/>
      <c r="E10670" s="296"/>
      <c r="F10670" s="297"/>
    </row>
    <row r="10671" spans="3:6" x14ac:dyDescent="0.2">
      <c r="C10671" s="294"/>
      <c r="D10671" s="295"/>
      <c r="E10671" s="296"/>
      <c r="F10671" s="297"/>
    </row>
    <row r="10672" spans="3:6" x14ac:dyDescent="0.2">
      <c r="C10672" s="294"/>
      <c r="D10672" s="295"/>
      <c r="E10672" s="296"/>
      <c r="F10672" s="297"/>
    </row>
    <row r="10673" spans="3:6" x14ac:dyDescent="0.2">
      <c r="C10673" s="294"/>
      <c r="D10673" s="295"/>
      <c r="E10673" s="296"/>
      <c r="F10673" s="297"/>
    </row>
    <row r="10674" spans="3:6" x14ac:dyDescent="0.2">
      <c r="C10674" s="294"/>
      <c r="D10674" s="295"/>
      <c r="E10674" s="296"/>
      <c r="F10674" s="297"/>
    </row>
    <row r="10675" spans="3:6" x14ac:dyDescent="0.2">
      <c r="C10675" s="294"/>
      <c r="D10675" s="295"/>
      <c r="E10675" s="296"/>
      <c r="F10675" s="297"/>
    </row>
    <row r="10676" spans="3:6" x14ac:dyDescent="0.2">
      <c r="C10676" s="294"/>
      <c r="D10676" s="295"/>
      <c r="E10676" s="296"/>
      <c r="F10676" s="297"/>
    </row>
    <row r="10677" spans="3:6" x14ac:dyDescent="0.2">
      <c r="C10677" s="294"/>
      <c r="D10677" s="295"/>
      <c r="E10677" s="296"/>
      <c r="F10677" s="297"/>
    </row>
    <row r="10678" spans="3:6" x14ac:dyDescent="0.2">
      <c r="C10678" s="294"/>
      <c r="D10678" s="295"/>
      <c r="E10678" s="296"/>
      <c r="F10678" s="297"/>
    </row>
    <row r="10679" spans="3:6" x14ac:dyDescent="0.2">
      <c r="C10679" s="294"/>
      <c r="D10679" s="295"/>
      <c r="E10679" s="296"/>
      <c r="F10679" s="297"/>
    </row>
    <row r="10680" spans="3:6" x14ac:dyDescent="0.2">
      <c r="C10680" s="294"/>
      <c r="D10680" s="295"/>
      <c r="E10680" s="296"/>
      <c r="F10680" s="297"/>
    </row>
    <row r="10681" spans="3:6" x14ac:dyDescent="0.2">
      <c r="C10681" s="294"/>
      <c r="D10681" s="295"/>
      <c r="E10681" s="296"/>
      <c r="F10681" s="297"/>
    </row>
    <row r="10682" spans="3:6" x14ac:dyDescent="0.2">
      <c r="C10682" s="294"/>
      <c r="D10682" s="295"/>
      <c r="E10682" s="296"/>
      <c r="F10682" s="297"/>
    </row>
    <row r="10683" spans="3:6" x14ac:dyDescent="0.2">
      <c r="C10683" s="294"/>
      <c r="D10683" s="295"/>
      <c r="E10683" s="296"/>
      <c r="F10683" s="297"/>
    </row>
    <row r="10684" spans="3:6" x14ac:dyDescent="0.2">
      <c r="C10684" s="294"/>
      <c r="D10684" s="295"/>
      <c r="E10684" s="296"/>
      <c r="F10684" s="297"/>
    </row>
    <row r="10685" spans="3:6" x14ac:dyDescent="0.2">
      <c r="C10685" s="294"/>
      <c r="D10685" s="295"/>
      <c r="E10685" s="296"/>
      <c r="F10685" s="297"/>
    </row>
    <row r="10686" spans="3:6" x14ac:dyDescent="0.2">
      <c r="C10686" s="294"/>
      <c r="D10686" s="295"/>
      <c r="E10686" s="296"/>
      <c r="F10686" s="297"/>
    </row>
    <row r="10687" spans="3:6" x14ac:dyDescent="0.2">
      <c r="C10687" s="294"/>
      <c r="D10687" s="295"/>
      <c r="E10687" s="296"/>
      <c r="F10687" s="297"/>
    </row>
    <row r="10688" spans="3:6" x14ac:dyDescent="0.2">
      <c r="C10688" s="294"/>
      <c r="D10688" s="295"/>
      <c r="E10688" s="296"/>
      <c r="F10688" s="297"/>
    </row>
    <row r="10689" spans="3:6" x14ac:dyDescent="0.2">
      <c r="C10689" s="294"/>
      <c r="D10689" s="295"/>
      <c r="E10689" s="296"/>
      <c r="F10689" s="297"/>
    </row>
    <row r="10690" spans="3:6" x14ac:dyDescent="0.2">
      <c r="C10690" s="294"/>
      <c r="D10690" s="295"/>
      <c r="E10690" s="296"/>
      <c r="F10690" s="297"/>
    </row>
    <row r="10691" spans="3:6" x14ac:dyDescent="0.2">
      <c r="C10691" s="294"/>
      <c r="D10691" s="295"/>
      <c r="E10691" s="296"/>
      <c r="F10691" s="297"/>
    </row>
    <row r="10692" spans="3:6" x14ac:dyDescent="0.2">
      <c r="C10692" s="294"/>
      <c r="D10692" s="295"/>
      <c r="E10692" s="296"/>
      <c r="F10692" s="297"/>
    </row>
    <row r="10693" spans="3:6" x14ac:dyDescent="0.2">
      <c r="C10693" s="294"/>
      <c r="D10693" s="295"/>
      <c r="E10693" s="296"/>
      <c r="F10693" s="297"/>
    </row>
    <row r="10694" spans="3:6" x14ac:dyDescent="0.2">
      <c r="C10694" s="294"/>
      <c r="D10694" s="295"/>
      <c r="E10694" s="296"/>
      <c r="F10694" s="297"/>
    </row>
    <row r="10695" spans="3:6" x14ac:dyDescent="0.2">
      <c r="C10695" s="294"/>
      <c r="D10695" s="295"/>
      <c r="E10695" s="296"/>
      <c r="F10695" s="297"/>
    </row>
    <row r="10696" spans="3:6" x14ac:dyDescent="0.2">
      <c r="C10696" s="294"/>
      <c r="D10696" s="295"/>
      <c r="E10696" s="296"/>
      <c r="F10696" s="297"/>
    </row>
    <row r="10697" spans="3:6" x14ac:dyDescent="0.2">
      <c r="C10697" s="294"/>
      <c r="D10697" s="295"/>
      <c r="E10697" s="296"/>
      <c r="F10697" s="297"/>
    </row>
    <row r="10698" spans="3:6" x14ac:dyDescent="0.2">
      <c r="C10698" s="294"/>
      <c r="D10698" s="295"/>
      <c r="E10698" s="296"/>
      <c r="F10698" s="297"/>
    </row>
    <row r="10699" spans="3:6" x14ac:dyDescent="0.2">
      <c r="C10699" s="294"/>
      <c r="D10699" s="295"/>
      <c r="E10699" s="296"/>
      <c r="F10699" s="297"/>
    </row>
    <row r="10700" spans="3:6" x14ac:dyDescent="0.2">
      <c r="C10700" s="294"/>
      <c r="D10700" s="295"/>
      <c r="E10700" s="296"/>
      <c r="F10700" s="297"/>
    </row>
    <row r="10701" spans="3:6" x14ac:dyDescent="0.2">
      <c r="C10701" s="294"/>
      <c r="D10701" s="295"/>
      <c r="E10701" s="296"/>
      <c r="F10701" s="297"/>
    </row>
    <row r="10702" spans="3:6" x14ac:dyDescent="0.2">
      <c r="C10702" s="294"/>
      <c r="D10702" s="295"/>
      <c r="E10702" s="296"/>
      <c r="F10702" s="297"/>
    </row>
    <row r="10703" spans="3:6" x14ac:dyDescent="0.2">
      <c r="C10703" s="294"/>
      <c r="D10703" s="295"/>
      <c r="E10703" s="296"/>
      <c r="F10703" s="297"/>
    </row>
    <row r="10704" spans="3:6" x14ac:dyDescent="0.2">
      <c r="C10704" s="294"/>
      <c r="D10704" s="295"/>
      <c r="E10704" s="296"/>
      <c r="F10704" s="297"/>
    </row>
    <row r="10705" spans="3:6" x14ac:dyDescent="0.2">
      <c r="C10705" s="294"/>
      <c r="D10705" s="295"/>
      <c r="E10705" s="296"/>
      <c r="F10705" s="297"/>
    </row>
    <row r="10706" spans="3:6" x14ac:dyDescent="0.2">
      <c r="C10706" s="294"/>
      <c r="D10706" s="295"/>
      <c r="E10706" s="296"/>
      <c r="F10706" s="297"/>
    </row>
    <row r="10707" spans="3:6" x14ac:dyDescent="0.2">
      <c r="C10707" s="294"/>
      <c r="D10707" s="295"/>
      <c r="E10707" s="296"/>
      <c r="F10707" s="297"/>
    </row>
    <row r="10708" spans="3:6" x14ac:dyDescent="0.2">
      <c r="C10708" s="294"/>
      <c r="D10708" s="295"/>
      <c r="E10708" s="296"/>
      <c r="F10708" s="297"/>
    </row>
    <row r="10709" spans="3:6" x14ac:dyDescent="0.2">
      <c r="C10709" s="294"/>
      <c r="D10709" s="295"/>
      <c r="E10709" s="296"/>
      <c r="F10709" s="297"/>
    </row>
    <row r="10710" spans="3:6" x14ac:dyDescent="0.2">
      <c r="C10710" s="294"/>
      <c r="D10710" s="295"/>
      <c r="E10710" s="296"/>
      <c r="F10710" s="297"/>
    </row>
    <row r="10711" spans="3:6" x14ac:dyDescent="0.2">
      <c r="C10711" s="294"/>
      <c r="D10711" s="295"/>
      <c r="E10711" s="296"/>
      <c r="F10711" s="297"/>
    </row>
    <row r="10712" spans="3:6" x14ac:dyDescent="0.2">
      <c r="C10712" s="294"/>
      <c r="D10712" s="295"/>
      <c r="E10712" s="296"/>
      <c r="F10712" s="297"/>
    </row>
    <row r="10713" spans="3:6" x14ac:dyDescent="0.2">
      <c r="C10713" s="294"/>
      <c r="D10713" s="295"/>
      <c r="E10713" s="296"/>
      <c r="F10713" s="297"/>
    </row>
    <row r="10714" spans="3:6" x14ac:dyDescent="0.2">
      <c r="C10714" s="294"/>
      <c r="D10714" s="295"/>
      <c r="E10714" s="296"/>
      <c r="F10714" s="297"/>
    </row>
    <row r="10715" spans="3:6" x14ac:dyDescent="0.2">
      <c r="C10715" s="294"/>
      <c r="D10715" s="295"/>
      <c r="E10715" s="296"/>
      <c r="F10715" s="297"/>
    </row>
    <row r="10716" spans="3:6" x14ac:dyDescent="0.2">
      <c r="C10716" s="294"/>
      <c r="D10716" s="295"/>
      <c r="E10716" s="296"/>
      <c r="F10716" s="297"/>
    </row>
    <row r="10717" spans="3:6" x14ac:dyDescent="0.2">
      <c r="C10717" s="294"/>
      <c r="D10717" s="295"/>
      <c r="E10717" s="296"/>
      <c r="F10717" s="297"/>
    </row>
    <row r="10718" spans="3:6" x14ac:dyDescent="0.2">
      <c r="C10718" s="294"/>
      <c r="D10718" s="295"/>
      <c r="E10718" s="296"/>
      <c r="F10718" s="297"/>
    </row>
    <row r="10719" spans="3:6" x14ac:dyDescent="0.2">
      <c r="C10719" s="294"/>
      <c r="D10719" s="295"/>
      <c r="E10719" s="296"/>
      <c r="F10719" s="297"/>
    </row>
    <row r="10720" spans="3:6" x14ac:dyDescent="0.2">
      <c r="C10720" s="294"/>
      <c r="D10720" s="295"/>
      <c r="E10720" s="296"/>
      <c r="F10720" s="297"/>
    </row>
    <row r="10721" spans="3:6" x14ac:dyDescent="0.2">
      <c r="C10721" s="294"/>
      <c r="D10721" s="295"/>
      <c r="E10721" s="296"/>
      <c r="F10721" s="297"/>
    </row>
    <row r="10722" spans="3:6" x14ac:dyDescent="0.2">
      <c r="C10722" s="294"/>
      <c r="D10722" s="295"/>
      <c r="E10722" s="296"/>
      <c r="F10722" s="297"/>
    </row>
    <row r="10723" spans="3:6" x14ac:dyDescent="0.2">
      <c r="C10723" s="294"/>
      <c r="D10723" s="295"/>
      <c r="E10723" s="296"/>
      <c r="F10723" s="297"/>
    </row>
    <row r="10724" spans="3:6" x14ac:dyDescent="0.2">
      <c r="C10724" s="294"/>
      <c r="D10724" s="295"/>
      <c r="E10724" s="296"/>
      <c r="F10724" s="297"/>
    </row>
    <row r="10725" spans="3:6" x14ac:dyDescent="0.2">
      <c r="C10725" s="294"/>
      <c r="D10725" s="295"/>
      <c r="E10725" s="296"/>
      <c r="F10725" s="297"/>
    </row>
    <row r="10726" spans="3:6" x14ac:dyDescent="0.2">
      <c r="C10726" s="294"/>
      <c r="D10726" s="295"/>
      <c r="E10726" s="296"/>
      <c r="F10726" s="297"/>
    </row>
    <row r="10727" spans="3:6" x14ac:dyDescent="0.2">
      <c r="C10727" s="294"/>
      <c r="D10727" s="295"/>
      <c r="E10727" s="296"/>
      <c r="F10727" s="297"/>
    </row>
    <row r="10728" spans="3:6" x14ac:dyDescent="0.2">
      <c r="C10728" s="294"/>
      <c r="D10728" s="295"/>
      <c r="E10728" s="296"/>
      <c r="F10728" s="297"/>
    </row>
    <row r="10729" spans="3:6" x14ac:dyDescent="0.2">
      <c r="C10729" s="294"/>
      <c r="D10729" s="295"/>
      <c r="E10729" s="296"/>
      <c r="F10729" s="297"/>
    </row>
    <row r="10730" spans="3:6" x14ac:dyDescent="0.2">
      <c r="C10730" s="294"/>
      <c r="D10730" s="295"/>
      <c r="E10730" s="296"/>
      <c r="F10730" s="297"/>
    </row>
    <row r="10731" spans="3:6" x14ac:dyDescent="0.2">
      <c r="C10731" s="294"/>
      <c r="D10731" s="295"/>
      <c r="E10731" s="296"/>
      <c r="F10731" s="297"/>
    </row>
    <row r="10732" spans="3:6" x14ac:dyDescent="0.2">
      <c r="C10732" s="294"/>
      <c r="D10732" s="295"/>
      <c r="E10732" s="296"/>
      <c r="F10732" s="297"/>
    </row>
    <row r="10733" spans="3:6" x14ac:dyDescent="0.2">
      <c r="C10733" s="294"/>
      <c r="D10733" s="295"/>
      <c r="E10733" s="296"/>
      <c r="F10733" s="297"/>
    </row>
    <row r="10734" spans="3:6" x14ac:dyDescent="0.2">
      <c r="C10734" s="294"/>
      <c r="D10734" s="295"/>
      <c r="E10734" s="296"/>
      <c r="F10734" s="297"/>
    </row>
    <row r="10735" spans="3:6" x14ac:dyDescent="0.2">
      <c r="C10735" s="294"/>
      <c r="D10735" s="295"/>
      <c r="E10735" s="296"/>
      <c r="F10735" s="297"/>
    </row>
    <row r="10736" spans="3:6" x14ac:dyDescent="0.2">
      <c r="C10736" s="294"/>
      <c r="D10736" s="295"/>
      <c r="E10736" s="296"/>
      <c r="F10736" s="297"/>
    </row>
    <row r="10737" spans="3:6" x14ac:dyDescent="0.2">
      <c r="C10737" s="294"/>
      <c r="D10737" s="295"/>
      <c r="E10737" s="296"/>
      <c r="F10737" s="297"/>
    </row>
    <row r="10738" spans="3:6" x14ac:dyDescent="0.2">
      <c r="C10738" s="294"/>
      <c r="D10738" s="295"/>
      <c r="E10738" s="296"/>
      <c r="F10738" s="297"/>
    </row>
    <row r="10739" spans="3:6" x14ac:dyDescent="0.2">
      <c r="C10739" s="294"/>
      <c r="D10739" s="295"/>
      <c r="E10739" s="296"/>
      <c r="F10739" s="297"/>
    </row>
    <row r="10740" spans="3:6" x14ac:dyDescent="0.2">
      <c r="C10740" s="294"/>
      <c r="D10740" s="295"/>
      <c r="E10740" s="296"/>
      <c r="F10740" s="297"/>
    </row>
    <row r="10741" spans="3:6" x14ac:dyDescent="0.2">
      <c r="C10741" s="294"/>
      <c r="D10741" s="295"/>
      <c r="E10741" s="296"/>
      <c r="F10741" s="297"/>
    </row>
    <row r="10742" spans="3:6" x14ac:dyDescent="0.2">
      <c r="C10742" s="294"/>
      <c r="D10742" s="295"/>
      <c r="E10742" s="296"/>
      <c r="F10742" s="297"/>
    </row>
    <row r="10743" spans="3:6" x14ac:dyDescent="0.2">
      <c r="C10743" s="294"/>
      <c r="D10743" s="295"/>
      <c r="E10743" s="296"/>
      <c r="F10743" s="297"/>
    </row>
    <row r="10744" spans="3:6" x14ac:dyDescent="0.2">
      <c r="C10744" s="294"/>
      <c r="D10744" s="295"/>
      <c r="E10744" s="296"/>
      <c r="F10744" s="297"/>
    </row>
    <row r="10745" spans="3:6" x14ac:dyDescent="0.2">
      <c r="C10745" s="294"/>
      <c r="D10745" s="295"/>
      <c r="E10745" s="296"/>
      <c r="F10745" s="297"/>
    </row>
    <row r="10746" spans="3:6" x14ac:dyDescent="0.2">
      <c r="C10746" s="294"/>
      <c r="D10746" s="295"/>
      <c r="E10746" s="296"/>
      <c r="F10746" s="297"/>
    </row>
    <row r="10747" spans="3:6" x14ac:dyDescent="0.2">
      <c r="C10747" s="294"/>
      <c r="D10747" s="295"/>
      <c r="E10747" s="296"/>
      <c r="F10747" s="297"/>
    </row>
    <row r="10748" spans="3:6" x14ac:dyDescent="0.2">
      <c r="C10748" s="294"/>
      <c r="D10748" s="295"/>
      <c r="E10748" s="296"/>
      <c r="F10748" s="297"/>
    </row>
    <row r="10749" spans="3:6" x14ac:dyDescent="0.2">
      <c r="C10749" s="294"/>
      <c r="D10749" s="295"/>
      <c r="E10749" s="296"/>
      <c r="F10749" s="297"/>
    </row>
    <row r="10750" spans="3:6" x14ac:dyDescent="0.2">
      <c r="C10750" s="294"/>
      <c r="D10750" s="295"/>
      <c r="E10750" s="296"/>
      <c r="F10750" s="297"/>
    </row>
    <row r="10751" spans="3:6" x14ac:dyDescent="0.2">
      <c r="C10751" s="294"/>
      <c r="D10751" s="295"/>
      <c r="E10751" s="296"/>
      <c r="F10751" s="297"/>
    </row>
    <row r="10752" spans="3:6" x14ac:dyDescent="0.2">
      <c r="C10752" s="294"/>
      <c r="D10752" s="295"/>
      <c r="E10752" s="296"/>
      <c r="F10752" s="297"/>
    </row>
    <row r="10753" spans="3:6" x14ac:dyDescent="0.2">
      <c r="C10753" s="294"/>
      <c r="D10753" s="295"/>
      <c r="E10753" s="296"/>
      <c r="F10753" s="297"/>
    </row>
    <row r="10754" spans="3:6" x14ac:dyDescent="0.2">
      <c r="C10754" s="294"/>
      <c r="D10754" s="295"/>
      <c r="E10754" s="296"/>
      <c r="F10754" s="297"/>
    </row>
    <row r="10755" spans="3:6" x14ac:dyDescent="0.2">
      <c r="C10755" s="294"/>
      <c r="D10755" s="295"/>
      <c r="E10755" s="296"/>
      <c r="F10755" s="297"/>
    </row>
    <row r="10756" spans="3:6" x14ac:dyDescent="0.2">
      <c r="C10756" s="294"/>
      <c r="D10756" s="295"/>
      <c r="E10756" s="296"/>
      <c r="F10756" s="297"/>
    </row>
    <row r="10757" spans="3:6" x14ac:dyDescent="0.2">
      <c r="C10757" s="294"/>
      <c r="D10757" s="295"/>
      <c r="E10757" s="296"/>
      <c r="F10757" s="297"/>
    </row>
    <row r="10758" spans="3:6" x14ac:dyDescent="0.2">
      <c r="C10758" s="294"/>
      <c r="D10758" s="295"/>
      <c r="E10758" s="296"/>
      <c r="F10758" s="297"/>
    </row>
    <row r="10759" spans="3:6" x14ac:dyDescent="0.2">
      <c r="C10759" s="294"/>
      <c r="D10759" s="295"/>
      <c r="E10759" s="296"/>
      <c r="F10759" s="297"/>
    </row>
    <row r="10760" spans="3:6" x14ac:dyDescent="0.2">
      <c r="C10760" s="294"/>
      <c r="D10760" s="295"/>
      <c r="E10760" s="296"/>
      <c r="F10760" s="297"/>
    </row>
    <row r="10761" spans="3:6" x14ac:dyDescent="0.2">
      <c r="C10761" s="294"/>
      <c r="D10761" s="295"/>
      <c r="E10761" s="296"/>
      <c r="F10761" s="297"/>
    </row>
    <row r="10762" spans="3:6" x14ac:dyDescent="0.2">
      <c r="C10762" s="294"/>
      <c r="D10762" s="295"/>
      <c r="E10762" s="296"/>
      <c r="F10762" s="297"/>
    </row>
    <row r="10763" spans="3:6" x14ac:dyDescent="0.2">
      <c r="C10763" s="294"/>
      <c r="D10763" s="295"/>
      <c r="E10763" s="296"/>
      <c r="F10763" s="297"/>
    </row>
    <row r="10764" spans="3:6" x14ac:dyDescent="0.2">
      <c r="C10764" s="294"/>
      <c r="D10764" s="295"/>
      <c r="E10764" s="296"/>
      <c r="F10764" s="297"/>
    </row>
    <row r="10765" spans="3:6" x14ac:dyDescent="0.2">
      <c r="C10765" s="294"/>
      <c r="D10765" s="295"/>
      <c r="E10765" s="296"/>
      <c r="F10765" s="297"/>
    </row>
    <row r="10766" spans="3:6" x14ac:dyDescent="0.2">
      <c r="C10766" s="294"/>
      <c r="D10766" s="295"/>
      <c r="E10766" s="296"/>
      <c r="F10766" s="297"/>
    </row>
    <row r="10767" spans="3:6" x14ac:dyDescent="0.2">
      <c r="C10767" s="294"/>
      <c r="D10767" s="295"/>
      <c r="E10767" s="296"/>
      <c r="F10767" s="297"/>
    </row>
    <row r="10768" spans="3:6" x14ac:dyDescent="0.2">
      <c r="C10768" s="294"/>
      <c r="D10768" s="295"/>
      <c r="E10768" s="296"/>
      <c r="F10768" s="297"/>
    </row>
    <row r="10769" spans="3:6" x14ac:dyDescent="0.2">
      <c r="C10769" s="294"/>
      <c r="D10769" s="295"/>
      <c r="E10769" s="296"/>
      <c r="F10769" s="297"/>
    </row>
    <row r="10770" spans="3:6" x14ac:dyDescent="0.2">
      <c r="C10770" s="294"/>
      <c r="D10770" s="295"/>
      <c r="E10770" s="296"/>
      <c r="F10770" s="297"/>
    </row>
    <row r="10771" spans="3:6" x14ac:dyDescent="0.2">
      <c r="C10771" s="294"/>
      <c r="D10771" s="295"/>
      <c r="E10771" s="296"/>
      <c r="F10771" s="297"/>
    </row>
    <row r="10772" spans="3:6" x14ac:dyDescent="0.2">
      <c r="C10772" s="294"/>
      <c r="D10772" s="295"/>
      <c r="E10772" s="296"/>
      <c r="F10772" s="297"/>
    </row>
    <row r="10773" spans="3:6" x14ac:dyDescent="0.2">
      <c r="C10773" s="294"/>
      <c r="D10773" s="295"/>
      <c r="E10773" s="296"/>
      <c r="F10773" s="297"/>
    </row>
    <row r="10774" spans="3:6" x14ac:dyDescent="0.2">
      <c r="C10774" s="294"/>
      <c r="D10774" s="295"/>
      <c r="E10774" s="296"/>
      <c r="F10774" s="297"/>
    </row>
    <row r="10775" spans="3:6" x14ac:dyDescent="0.2">
      <c r="C10775" s="294"/>
      <c r="D10775" s="295"/>
      <c r="E10775" s="296"/>
      <c r="F10775" s="297"/>
    </row>
    <row r="10776" spans="3:6" x14ac:dyDescent="0.2">
      <c r="C10776" s="294"/>
      <c r="D10776" s="295"/>
      <c r="E10776" s="296"/>
      <c r="F10776" s="297"/>
    </row>
    <row r="10777" spans="3:6" x14ac:dyDescent="0.2">
      <c r="C10777" s="294"/>
      <c r="D10777" s="295"/>
      <c r="E10777" s="296"/>
      <c r="F10777" s="297"/>
    </row>
    <row r="10778" spans="3:6" x14ac:dyDescent="0.2">
      <c r="C10778" s="294"/>
      <c r="D10778" s="295"/>
      <c r="E10778" s="296"/>
      <c r="F10778" s="297"/>
    </row>
    <row r="10779" spans="3:6" x14ac:dyDescent="0.2">
      <c r="C10779" s="294"/>
      <c r="D10779" s="295"/>
      <c r="E10779" s="296"/>
      <c r="F10779" s="297"/>
    </row>
    <row r="10780" spans="3:6" x14ac:dyDescent="0.2">
      <c r="C10780" s="294"/>
      <c r="D10780" s="295"/>
      <c r="E10780" s="296"/>
      <c r="F10780" s="297"/>
    </row>
    <row r="10781" spans="3:6" x14ac:dyDescent="0.2">
      <c r="C10781" s="294"/>
      <c r="D10781" s="295"/>
      <c r="E10781" s="296"/>
      <c r="F10781" s="297"/>
    </row>
    <row r="10782" spans="3:6" x14ac:dyDescent="0.2">
      <c r="C10782" s="294"/>
      <c r="D10782" s="295"/>
      <c r="E10782" s="296"/>
      <c r="F10782" s="297"/>
    </row>
    <row r="10783" spans="3:6" x14ac:dyDescent="0.2">
      <c r="C10783" s="294"/>
      <c r="D10783" s="295"/>
      <c r="E10783" s="296"/>
      <c r="F10783" s="297"/>
    </row>
    <row r="10784" spans="3:6" x14ac:dyDescent="0.2">
      <c r="C10784" s="294"/>
      <c r="D10784" s="295"/>
      <c r="E10784" s="296"/>
      <c r="F10784" s="297"/>
    </row>
    <row r="10785" spans="3:6" x14ac:dyDescent="0.2">
      <c r="C10785" s="294"/>
      <c r="D10785" s="295"/>
      <c r="E10785" s="296"/>
      <c r="F10785" s="297"/>
    </row>
    <row r="10786" spans="3:6" x14ac:dyDescent="0.2">
      <c r="C10786" s="294"/>
      <c r="D10786" s="295"/>
      <c r="E10786" s="296"/>
      <c r="F10786" s="297"/>
    </row>
    <row r="10787" spans="3:6" x14ac:dyDescent="0.2">
      <c r="C10787" s="294"/>
      <c r="D10787" s="295"/>
      <c r="E10787" s="296"/>
      <c r="F10787" s="297"/>
    </row>
    <row r="10788" spans="3:6" x14ac:dyDescent="0.2">
      <c r="C10788" s="294"/>
      <c r="D10788" s="295"/>
      <c r="E10788" s="296"/>
      <c r="F10788" s="297"/>
    </row>
    <row r="10789" spans="3:6" x14ac:dyDescent="0.2">
      <c r="C10789" s="294"/>
      <c r="D10789" s="295"/>
      <c r="E10789" s="296"/>
      <c r="F10789" s="297"/>
    </row>
    <row r="10790" spans="3:6" x14ac:dyDescent="0.2">
      <c r="C10790" s="294"/>
      <c r="D10790" s="295"/>
      <c r="E10790" s="296"/>
      <c r="F10790" s="297"/>
    </row>
    <row r="10791" spans="3:6" x14ac:dyDescent="0.2">
      <c r="C10791" s="294"/>
      <c r="D10791" s="295"/>
      <c r="E10791" s="296"/>
      <c r="F10791" s="297"/>
    </row>
    <row r="10792" spans="3:6" x14ac:dyDescent="0.2">
      <c r="C10792" s="294"/>
      <c r="D10792" s="295"/>
      <c r="E10792" s="296"/>
      <c r="F10792" s="297"/>
    </row>
    <row r="10793" spans="3:6" x14ac:dyDescent="0.2">
      <c r="C10793" s="294"/>
      <c r="D10793" s="295"/>
      <c r="E10793" s="296"/>
      <c r="F10793" s="297"/>
    </row>
    <row r="10794" spans="3:6" x14ac:dyDescent="0.2">
      <c r="C10794" s="294"/>
      <c r="D10794" s="295"/>
      <c r="E10794" s="296"/>
      <c r="F10794" s="297"/>
    </row>
    <row r="10795" spans="3:6" x14ac:dyDescent="0.2">
      <c r="C10795" s="294"/>
      <c r="D10795" s="295"/>
      <c r="E10795" s="296"/>
      <c r="F10795" s="297"/>
    </row>
    <row r="10796" spans="3:6" x14ac:dyDescent="0.2">
      <c r="C10796" s="294"/>
      <c r="D10796" s="295"/>
      <c r="E10796" s="296"/>
      <c r="F10796" s="297"/>
    </row>
    <row r="10797" spans="3:6" x14ac:dyDescent="0.2">
      <c r="C10797" s="294"/>
      <c r="D10797" s="295"/>
      <c r="E10797" s="296"/>
      <c r="F10797" s="297"/>
    </row>
    <row r="10798" spans="3:6" x14ac:dyDescent="0.2">
      <c r="C10798" s="294"/>
      <c r="D10798" s="295"/>
      <c r="E10798" s="296"/>
      <c r="F10798" s="297"/>
    </row>
    <row r="10799" spans="3:6" x14ac:dyDescent="0.2">
      <c r="C10799" s="294"/>
      <c r="D10799" s="295"/>
      <c r="E10799" s="296"/>
      <c r="F10799" s="297"/>
    </row>
    <row r="10800" spans="3:6" x14ac:dyDescent="0.2">
      <c r="C10800" s="294"/>
      <c r="D10800" s="295"/>
      <c r="E10800" s="296"/>
      <c r="F10800" s="297"/>
    </row>
    <row r="10801" spans="3:6" x14ac:dyDescent="0.2">
      <c r="C10801" s="294"/>
      <c r="D10801" s="295"/>
      <c r="E10801" s="296"/>
      <c r="F10801" s="297"/>
    </row>
    <row r="10802" spans="3:6" x14ac:dyDescent="0.2">
      <c r="C10802" s="294"/>
      <c r="D10802" s="295"/>
      <c r="E10802" s="296"/>
      <c r="F10802" s="297"/>
    </row>
    <row r="10803" spans="3:6" x14ac:dyDescent="0.2">
      <c r="C10803" s="294"/>
      <c r="D10803" s="295"/>
      <c r="E10803" s="296"/>
      <c r="F10803" s="297"/>
    </row>
    <row r="10804" spans="3:6" x14ac:dyDescent="0.2">
      <c r="C10804" s="294"/>
      <c r="D10804" s="295"/>
      <c r="E10804" s="296"/>
      <c r="F10804" s="297"/>
    </row>
    <row r="10805" spans="3:6" x14ac:dyDescent="0.2">
      <c r="C10805" s="294"/>
      <c r="D10805" s="295"/>
      <c r="E10805" s="296"/>
      <c r="F10805" s="297"/>
    </row>
    <row r="10806" spans="3:6" x14ac:dyDescent="0.2">
      <c r="C10806" s="294"/>
      <c r="D10806" s="295"/>
      <c r="E10806" s="296"/>
      <c r="F10806" s="297"/>
    </row>
    <row r="10807" spans="3:6" x14ac:dyDescent="0.2">
      <c r="C10807" s="294"/>
      <c r="D10807" s="295"/>
      <c r="E10807" s="296"/>
      <c r="F10807" s="297"/>
    </row>
    <row r="10808" spans="3:6" x14ac:dyDescent="0.2">
      <c r="C10808" s="294"/>
      <c r="D10808" s="295"/>
      <c r="E10808" s="296"/>
      <c r="F10808" s="297"/>
    </row>
    <row r="10809" spans="3:6" x14ac:dyDescent="0.2">
      <c r="C10809" s="294"/>
      <c r="D10809" s="295"/>
      <c r="E10809" s="296"/>
      <c r="F10809" s="297"/>
    </row>
    <row r="10810" spans="3:6" x14ac:dyDescent="0.2">
      <c r="C10810" s="294"/>
      <c r="D10810" s="295"/>
      <c r="E10810" s="296"/>
      <c r="F10810" s="297"/>
    </row>
    <row r="10811" spans="3:6" x14ac:dyDescent="0.2">
      <c r="C10811" s="294"/>
      <c r="D10811" s="295"/>
      <c r="E10811" s="296"/>
      <c r="F10811" s="297"/>
    </row>
    <row r="10812" spans="3:6" x14ac:dyDescent="0.2">
      <c r="C10812" s="294"/>
      <c r="D10812" s="295"/>
      <c r="E10812" s="296"/>
      <c r="F10812" s="297"/>
    </row>
    <row r="10813" spans="3:6" x14ac:dyDescent="0.2">
      <c r="C10813" s="294"/>
      <c r="D10813" s="295"/>
      <c r="E10813" s="296"/>
      <c r="F10813" s="297"/>
    </row>
    <row r="10814" spans="3:6" x14ac:dyDescent="0.2">
      <c r="C10814" s="294"/>
      <c r="D10814" s="295"/>
      <c r="E10814" s="296"/>
      <c r="F10814" s="297"/>
    </row>
    <row r="10815" spans="3:6" x14ac:dyDescent="0.2">
      <c r="C10815" s="294"/>
      <c r="D10815" s="295"/>
      <c r="E10815" s="296"/>
      <c r="F10815" s="297"/>
    </row>
    <row r="10816" spans="3:6" x14ac:dyDescent="0.2">
      <c r="C10816" s="294"/>
      <c r="D10816" s="295"/>
      <c r="E10816" s="296"/>
      <c r="F10816" s="297"/>
    </row>
    <row r="10817" spans="3:6" x14ac:dyDescent="0.2">
      <c r="C10817" s="294"/>
      <c r="D10817" s="295"/>
      <c r="E10817" s="296"/>
      <c r="F10817" s="297"/>
    </row>
    <row r="10818" spans="3:6" x14ac:dyDescent="0.2">
      <c r="C10818" s="294"/>
      <c r="D10818" s="295"/>
      <c r="E10818" s="296"/>
      <c r="F10818" s="297"/>
    </row>
    <row r="10819" spans="3:6" x14ac:dyDescent="0.2">
      <c r="C10819" s="294"/>
      <c r="D10819" s="295"/>
      <c r="E10819" s="296"/>
      <c r="F10819" s="297"/>
    </row>
    <row r="10820" spans="3:6" x14ac:dyDescent="0.2">
      <c r="C10820" s="294"/>
      <c r="D10820" s="295"/>
      <c r="E10820" s="296"/>
      <c r="F10820" s="297"/>
    </row>
    <row r="10821" spans="3:6" x14ac:dyDescent="0.2">
      <c r="C10821" s="294"/>
      <c r="D10821" s="295"/>
      <c r="E10821" s="296"/>
      <c r="F10821" s="297"/>
    </row>
    <row r="10822" spans="3:6" x14ac:dyDescent="0.2">
      <c r="C10822" s="294"/>
      <c r="D10822" s="295"/>
      <c r="E10822" s="296"/>
      <c r="F10822" s="297"/>
    </row>
    <row r="10823" spans="3:6" x14ac:dyDescent="0.2">
      <c r="C10823" s="294"/>
      <c r="D10823" s="295"/>
      <c r="E10823" s="296"/>
      <c r="F10823" s="297"/>
    </row>
    <row r="10824" spans="3:6" x14ac:dyDescent="0.2">
      <c r="C10824" s="294"/>
      <c r="D10824" s="295"/>
      <c r="E10824" s="296"/>
      <c r="F10824" s="297"/>
    </row>
    <row r="10825" spans="3:6" x14ac:dyDescent="0.2">
      <c r="C10825" s="294"/>
      <c r="D10825" s="295"/>
      <c r="E10825" s="296"/>
      <c r="F10825" s="297"/>
    </row>
    <row r="10826" spans="3:6" x14ac:dyDescent="0.2">
      <c r="C10826" s="294"/>
      <c r="D10826" s="295"/>
      <c r="E10826" s="296"/>
      <c r="F10826" s="297"/>
    </row>
    <row r="10827" spans="3:6" x14ac:dyDescent="0.2">
      <c r="C10827" s="294"/>
      <c r="D10827" s="295"/>
      <c r="E10827" s="296"/>
      <c r="F10827" s="297"/>
    </row>
    <row r="10828" spans="3:6" x14ac:dyDescent="0.2">
      <c r="C10828" s="294"/>
      <c r="D10828" s="295"/>
      <c r="E10828" s="296"/>
      <c r="F10828" s="297"/>
    </row>
    <row r="10829" spans="3:6" x14ac:dyDescent="0.2">
      <c r="C10829" s="294"/>
      <c r="D10829" s="295"/>
      <c r="E10829" s="296"/>
      <c r="F10829" s="297"/>
    </row>
    <row r="10830" spans="3:6" x14ac:dyDescent="0.2">
      <c r="C10830" s="294"/>
      <c r="D10830" s="295"/>
      <c r="E10830" s="296"/>
      <c r="F10830" s="297"/>
    </row>
    <row r="10831" spans="3:6" x14ac:dyDescent="0.2">
      <c r="C10831" s="294"/>
      <c r="D10831" s="295"/>
      <c r="E10831" s="296"/>
      <c r="F10831" s="297"/>
    </row>
    <row r="10832" spans="3:6" x14ac:dyDescent="0.2">
      <c r="C10832" s="294"/>
      <c r="D10832" s="295"/>
      <c r="E10832" s="296"/>
      <c r="F10832" s="297"/>
    </row>
    <row r="10833" spans="3:6" x14ac:dyDescent="0.2">
      <c r="C10833" s="294"/>
      <c r="D10833" s="295"/>
      <c r="E10833" s="296"/>
      <c r="F10833" s="297"/>
    </row>
    <row r="10834" spans="3:6" x14ac:dyDescent="0.2">
      <c r="C10834" s="294"/>
      <c r="D10834" s="295"/>
      <c r="E10834" s="296"/>
      <c r="F10834" s="297"/>
    </row>
    <row r="10835" spans="3:6" x14ac:dyDescent="0.2">
      <c r="C10835" s="294"/>
      <c r="D10835" s="295"/>
      <c r="E10835" s="296"/>
      <c r="F10835" s="297"/>
    </row>
    <row r="10836" spans="3:6" x14ac:dyDescent="0.2">
      <c r="C10836" s="294"/>
      <c r="D10836" s="295"/>
      <c r="E10836" s="296"/>
      <c r="F10836" s="297"/>
    </row>
    <row r="10837" spans="3:6" x14ac:dyDescent="0.2">
      <c r="C10837" s="294"/>
      <c r="D10837" s="295"/>
      <c r="E10837" s="296"/>
      <c r="F10837" s="297"/>
    </row>
    <row r="10838" spans="3:6" x14ac:dyDescent="0.2">
      <c r="C10838" s="294"/>
      <c r="D10838" s="295"/>
      <c r="E10838" s="296"/>
      <c r="F10838" s="297"/>
    </row>
    <row r="10839" spans="3:6" x14ac:dyDescent="0.2">
      <c r="C10839" s="294"/>
      <c r="D10839" s="295"/>
      <c r="E10839" s="296"/>
      <c r="F10839" s="297"/>
    </row>
    <row r="10840" spans="3:6" x14ac:dyDescent="0.2">
      <c r="C10840" s="294"/>
      <c r="D10840" s="295"/>
      <c r="E10840" s="296"/>
      <c r="F10840" s="297"/>
    </row>
    <row r="10841" spans="3:6" x14ac:dyDescent="0.2">
      <c r="C10841" s="294"/>
      <c r="D10841" s="295"/>
      <c r="E10841" s="296"/>
      <c r="F10841" s="297"/>
    </row>
    <row r="10842" spans="3:6" x14ac:dyDescent="0.2">
      <c r="C10842" s="294"/>
      <c r="D10842" s="295"/>
      <c r="E10842" s="296"/>
      <c r="F10842" s="297"/>
    </row>
    <row r="10843" spans="3:6" x14ac:dyDescent="0.2">
      <c r="C10843" s="294"/>
      <c r="D10843" s="295"/>
      <c r="E10843" s="296"/>
      <c r="F10843" s="297"/>
    </row>
    <row r="10844" spans="3:6" x14ac:dyDescent="0.2">
      <c r="C10844" s="294"/>
      <c r="D10844" s="295"/>
      <c r="E10844" s="296"/>
      <c r="F10844" s="297"/>
    </row>
    <row r="10845" spans="3:6" x14ac:dyDescent="0.2">
      <c r="C10845" s="294"/>
      <c r="D10845" s="295"/>
      <c r="E10845" s="296"/>
      <c r="F10845" s="297"/>
    </row>
    <row r="10846" spans="3:6" x14ac:dyDescent="0.2">
      <c r="C10846" s="294"/>
      <c r="D10846" s="295"/>
      <c r="E10846" s="296"/>
      <c r="F10846" s="297"/>
    </row>
    <row r="10847" spans="3:6" x14ac:dyDescent="0.2">
      <c r="C10847" s="294"/>
      <c r="D10847" s="295"/>
      <c r="E10847" s="296"/>
      <c r="F10847" s="297"/>
    </row>
    <row r="10848" spans="3:6" x14ac:dyDescent="0.2">
      <c r="C10848" s="294"/>
      <c r="D10848" s="295"/>
      <c r="E10848" s="296"/>
      <c r="F10848" s="297"/>
    </row>
    <row r="10849" spans="3:6" x14ac:dyDescent="0.2">
      <c r="C10849" s="294"/>
      <c r="D10849" s="295"/>
      <c r="E10849" s="296"/>
      <c r="F10849" s="297"/>
    </row>
    <row r="10850" spans="3:6" x14ac:dyDescent="0.2">
      <c r="C10850" s="294"/>
      <c r="D10850" s="295"/>
      <c r="E10850" s="296"/>
      <c r="F10850" s="297"/>
    </row>
    <row r="10851" spans="3:6" x14ac:dyDescent="0.2">
      <c r="C10851" s="294"/>
      <c r="D10851" s="295"/>
      <c r="E10851" s="296"/>
      <c r="F10851" s="297"/>
    </row>
    <row r="10852" spans="3:6" x14ac:dyDescent="0.2">
      <c r="C10852" s="294"/>
      <c r="D10852" s="295"/>
      <c r="E10852" s="296"/>
      <c r="F10852" s="297"/>
    </row>
    <row r="10853" spans="3:6" x14ac:dyDescent="0.2">
      <c r="C10853" s="294"/>
      <c r="D10853" s="295"/>
      <c r="E10853" s="296"/>
      <c r="F10853" s="297"/>
    </row>
    <row r="10854" spans="3:6" x14ac:dyDescent="0.2">
      <c r="C10854" s="294"/>
      <c r="D10854" s="295"/>
      <c r="E10854" s="296"/>
      <c r="F10854" s="297"/>
    </row>
    <row r="10855" spans="3:6" x14ac:dyDescent="0.2">
      <c r="C10855" s="294"/>
      <c r="D10855" s="295"/>
      <c r="E10855" s="296"/>
      <c r="F10855" s="297"/>
    </row>
    <row r="10856" spans="3:6" x14ac:dyDescent="0.2">
      <c r="C10856" s="294"/>
      <c r="D10856" s="295"/>
      <c r="E10856" s="296"/>
      <c r="F10856" s="297"/>
    </row>
    <row r="10857" spans="3:6" x14ac:dyDescent="0.2">
      <c r="C10857" s="294"/>
      <c r="D10857" s="295"/>
      <c r="E10857" s="296"/>
      <c r="F10857" s="297"/>
    </row>
    <row r="10858" spans="3:6" x14ac:dyDescent="0.2">
      <c r="C10858" s="294"/>
      <c r="D10858" s="295"/>
      <c r="E10858" s="296"/>
      <c r="F10858" s="297"/>
    </row>
    <row r="10859" spans="3:6" x14ac:dyDescent="0.2">
      <c r="C10859" s="294"/>
      <c r="D10859" s="295"/>
      <c r="E10859" s="296"/>
      <c r="F10859" s="297"/>
    </row>
    <row r="10860" spans="3:6" x14ac:dyDescent="0.2">
      <c r="C10860" s="294"/>
      <c r="D10860" s="295"/>
      <c r="E10860" s="296"/>
      <c r="F10860" s="297"/>
    </row>
    <row r="10861" spans="3:6" x14ac:dyDescent="0.2">
      <c r="C10861" s="294"/>
      <c r="D10861" s="295"/>
      <c r="E10861" s="296"/>
      <c r="F10861" s="297"/>
    </row>
    <row r="10862" spans="3:6" x14ac:dyDescent="0.2">
      <c r="C10862" s="294"/>
      <c r="D10862" s="295"/>
      <c r="E10862" s="296"/>
      <c r="F10862" s="297"/>
    </row>
    <row r="10863" spans="3:6" x14ac:dyDescent="0.2">
      <c r="C10863" s="294"/>
      <c r="D10863" s="295"/>
      <c r="E10863" s="296"/>
      <c r="F10863" s="297"/>
    </row>
    <row r="10864" spans="3:6" x14ac:dyDescent="0.2">
      <c r="C10864" s="294"/>
      <c r="D10864" s="295"/>
      <c r="E10864" s="296"/>
      <c r="F10864" s="297"/>
    </row>
    <row r="10865" spans="3:6" x14ac:dyDescent="0.2">
      <c r="C10865" s="294"/>
      <c r="D10865" s="295"/>
      <c r="E10865" s="296"/>
      <c r="F10865" s="297"/>
    </row>
    <row r="10866" spans="3:6" x14ac:dyDescent="0.2">
      <c r="C10866" s="294"/>
      <c r="D10866" s="295"/>
      <c r="E10866" s="296"/>
      <c r="F10866" s="297"/>
    </row>
    <row r="10867" spans="3:6" x14ac:dyDescent="0.2">
      <c r="C10867" s="294"/>
      <c r="D10867" s="295"/>
      <c r="E10867" s="296"/>
      <c r="F10867" s="297"/>
    </row>
    <row r="10868" spans="3:6" x14ac:dyDescent="0.2">
      <c r="C10868" s="294"/>
      <c r="D10868" s="295"/>
      <c r="E10868" s="296"/>
      <c r="F10868" s="297"/>
    </row>
    <row r="10869" spans="3:6" x14ac:dyDescent="0.2">
      <c r="C10869" s="294"/>
      <c r="D10869" s="295"/>
      <c r="E10869" s="296"/>
      <c r="F10869" s="297"/>
    </row>
    <row r="10870" spans="3:6" x14ac:dyDescent="0.2">
      <c r="C10870" s="294"/>
      <c r="D10870" s="295"/>
      <c r="E10870" s="296"/>
      <c r="F10870" s="297"/>
    </row>
    <row r="10871" spans="3:6" x14ac:dyDescent="0.2">
      <c r="C10871" s="294"/>
      <c r="D10871" s="295"/>
      <c r="E10871" s="296"/>
      <c r="F10871" s="297"/>
    </row>
    <row r="10872" spans="3:6" x14ac:dyDescent="0.2">
      <c r="C10872" s="294"/>
      <c r="D10872" s="295"/>
      <c r="E10872" s="296"/>
      <c r="F10872" s="297"/>
    </row>
    <row r="10873" spans="3:6" x14ac:dyDescent="0.2">
      <c r="C10873" s="294"/>
      <c r="D10873" s="295"/>
      <c r="E10873" s="296"/>
      <c r="F10873" s="297"/>
    </row>
    <row r="10874" spans="3:6" x14ac:dyDescent="0.2">
      <c r="C10874" s="294"/>
      <c r="D10874" s="295"/>
      <c r="E10874" s="296"/>
      <c r="F10874" s="297"/>
    </row>
    <row r="10875" spans="3:6" x14ac:dyDescent="0.2">
      <c r="C10875" s="294"/>
      <c r="D10875" s="295"/>
      <c r="E10875" s="296"/>
      <c r="F10875" s="297"/>
    </row>
    <row r="10876" spans="3:6" x14ac:dyDescent="0.2">
      <c r="C10876" s="294"/>
      <c r="D10876" s="295"/>
      <c r="E10876" s="296"/>
      <c r="F10876" s="297"/>
    </row>
    <row r="10877" spans="3:6" x14ac:dyDescent="0.2">
      <c r="C10877" s="294"/>
      <c r="D10877" s="295"/>
      <c r="E10877" s="296"/>
      <c r="F10877" s="297"/>
    </row>
    <row r="10878" spans="3:6" x14ac:dyDescent="0.2">
      <c r="C10878" s="294"/>
      <c r="D10878" s="295"/>
      <c r="E10878" s="296"/>
      <c r="F10878" s="297"/>
    </row>
    <row r="10879" spans="3:6" x14ac:dyDescent="0.2">
      <c r="C10879" s="294"/>
      <c r="D10879" s="295"/>
      <c r="E10879" s="296"/>
      <c r="F10879" s="297"/>
    </row>
    <row r="10880" spans="3:6" x14ac:dyDescent="0.2">
      <c r="C10880" s="294"/>
      <c r="D10880" s="295"/>
      <c r="E10880" s="296"/>
      <c r="F10880" s="297"/>
    </row>
    <row r="10881" spans="3:6" x14ac:dyDescent="0.2">
      <c r="C10881" s="294"/>
      <c r="D10881" s="295"/>
      <c r="E10881" s="296"/>
      <c r="F10881" s="297"/>
    </row>
    <row r="10882" spans="3:6" x14ac:dyDescent="0.2">
      <c r="C10882" s="294"/>
      <c r="D10882" s="295"/>
      <c r="E10882" s="296"/>
      <c r="F10882" s="297"/>
    </row>
    <row r="10883" spans="3:6" x14ac:dyDescent="0.2">
      <c r="C10883" s="294"/>
      <c r="D10883" s="295"/>
      <c r="E10883" s="296"/>
      <c r="F10883" s="297"/>
    </row>
    <row r="10884" spans="3:6" x14ac:dyDescent="0.2">
      <c r="C10884" s="294"/>
      <c r="D10884" s="295"/>
      <c r="E10884" s="296"/>
      <c r="F10884" s="297"/>
    </row>
    <row r="10885" spans="3:6" x14ac:dyDescent="0.2">
      <c r="C10885" s="294"/>
      <c r="D10885" s="295"/>
      <c r="E10885" s="296"/>
      <c r="F10885" s="297"/>
    </row>
    <row r="10886" spans="3:6" x14ac:dyDescent="0.2">
      <c r="C10886" s="294"/>
      <c r="D10886" s="295"/>
      <c r="E10886" s="296"/>
      <c r="F10886" s="297"/>
    </row>
    <row r="10887" spans="3:6" x14ac:dyDescent="0.2">
      <c r="C10887" s="294"/>
      <c r="D10887" s="295"/>
      <c r="E10887" s="296"/>
      <c r="F10887" s="297"/>
    </row>
    <row r="10888" spans="3:6" x14ac:dyDescent="0.2">
      <c r="C10888" s="294"/>
      <c r="D10888" s="295"/>
      <c r="E10888" s="296"/>
      <c r="F10888" s="297"/>
    </row>
    <row r="10889" spans="3:6" x14ac:dyDescent="0.2">
      <c r="C10889" s="294"/>
      <c r="D10889" s="295"/>
      <c r="E10889" s="296"/>
      <c r="F10889" s="297"/>
    </row>
    <row r="10890" spans="3:6" x14ac:dyDescent="0.2">
      <c r="C10890" s="294"/>
      <c r="D10890" s="295"/>
      <c r="E10890" s="296"/>
      <c r="F10890" s="297"/>
    </row>
    <row r="10891" spans="3:6" x14ac:dyDescent="0.2">
      <c r="C10891" s="294"/>
      <c r="D10891" s="295"/>
      <c r="E10891" s="296"/>
      <c r="F10891" s="297"/>
    </row>
    <row r="10892" spans="3:6" x14ac:dyDescent="0.2">
      <c r="C10892" s="294"/>
      <c r="D10892" s="295"/>
      <c r="E10892" s="296"/>
      <c r="F10892" s="297"/>
    </row>
    <row r="10893" spans="3:6" x14ac:dyDescent="0.2">
      <c r="C10893" s="294"/>
      <c r="D10893" s="295"/>
      <c r="E10893" s="296"/>
      <c r="F10893" s="297"/>
    </row>
    <row r="10894" spans="3:6" x14ac:dyDescent="0.2">
      <c r="C10894" s="294"/>
      <c r="D10894" s="295"/>
      <c r="E10894" s="296"/>
      <c r="F10894" s="297"/>
    </row>
    <row r="10895" spans="3:6" x14ac:dyDescent="0.2">
      <c r="C10895" s="294"/>
      <c r="D10895" s="295"/>
      <c r="E10895" s="296"/>
      <c r="F10895" s="297"/>
    </row>
    <row r="10896" spans="3:6" x14ac:dyDescent="0.2">
      <c r="C10896" s="294"/>
      <c r="D10896" s="295"/>
      <c r="E10896" s="296"/>
      <c r="F10896" s="297"/>
    </row>
    <row r="10897" spans="3:6" x14ac:dyDescent="0.2">
      <c r="C10897" s="294"/>
      <c r="D10897" s="295"/>
      <c r="E10897" s="296"/>
      <c r="F10897" s="297"/>
    </row>
    <row r="10898" spans="3:6" x14ac:dyDescent="0.2">
      <c r="C10898" s="294"/>
      <c r="D10898" s="295"/>
      <c r="E10898" s="296"/>
      <c r="F10898" s="297"/>
    </row>
    <row r="10899" spans="3:6" x14ac:dyDescent="0.2">
      <c r="C10899" s="294"/>
      <c r="D10899" s="295"/>
      <c r="E10899" s="296"/>
      <c r="F10899" s="297"/>
    </row>
    <row r="10900" spans="3:6" x14ac:dyDescent="0.2">
      <c r="C10900" s="294"/>
      <c r="D10900" s="295"/>
      <c r="E10900" s="296"/>
      <c r="F10900" s="297"/>
    </row>
    <row r="10901" spans="3:6" x14ac:dyDescent="0.2">
      <c r="C10901" s="294"/>
      <c r="D10901" s="295"/>
      <c r="E10901" s="296"/>
      <c r="F10901" s="297"/>
    </row>
    <row r="10902" spans="3:6" x14ac:dyDescent="0.2">
      <c r="C10902" s="294"/>
      <c r="D10902" s="295"/>
      <c r="E10902" s="296"/>
      <c r="F10902" s="297"/>
    </row>
    <row r="10903" spans="3:6" x14ac:dyDescent="0.2">
      <c r="C10903" s="294"/>
      <c r="D10903" s="295"/>
      <c r="E10903" s="296"/>
      <c r="F10903" s="297"/>
    </row>
    <row r="10904" spans="3:6" x14ac:dyDescent="0.2">
      <c r="C10904" s="294"/>
      <c r="D10904" s="295"/>
      <c r="E10904" s="296"/>
      <c r="F10904" s="297"/>
    </row>
    <row r="10905" spans="3:6" x14ac:dyDescent="0.2">
      <c r="C10905" s="294"/>
      <c r="D10905" s="295"/>
      <c r="E10905" s="296"/>
      <c r="F10905" s="297"/>
    </row>
    <row r="10906" spans="3:6" x14ac:dyDescent="0.2">
      <c r="C10906" s="294"/>
      <c r="D10906" s="295"/>
      <c r="E10906" s="296"/>
      <c r="F10906" s="297"/>
    </row>
    <row r="10907" spans="3:6" x14ac:dyDescent="0.2">
      <c r="C10907" s="294"/>
      <c r="D10907" s="295"/>
      <c r="E10907" s="296"/>
      <c r="F10907" s="297"/>
    </row>
    <row r="10908" spans="3:6" x14ac:dyDescent="0.2">
      <c r="C10908" s="294"/>
      <c r="D10908" s="295"/>
      <c r="E10908" s="296"/>
      <c r="F10908" s="297"/>
    </row>
    <row r="10909" spans="3:6" x14ac:dyDescent="0.2">
      <c r="C10909" s="294"/>
      <c r="D10909" s="295"/>
      <c r="E10909" s="296"/>
      <c r="F10909" s="297"/>
    </row>
    <row r="10910" spans="3:6" x14ac:dyDescent="0.2">
      <c r="C10910" s="294"/>
      <c r="D10910" s="295"/>
      <c r="E10910" s="296"/>
      <c r="F10910" s="297"/>
    </row>
    <row r="10911" spans="3:6" x14ac:dyDescent="0.2">
      <c r="C10911" s="294"/>
      <c r="D10911" s="295"/>
      <c r="E10911" s="296"/>
      <c r="F10911" s="297"/>
    </row>
    <row r="10912" spans="3:6" x14ac:dyDescent="0.2">
      <c r="C10912" s="294"/>
      <c r="D10912" s="295"/>
      <c r="E10912" s="296"/>
      <c r="F10912" s="297"/>
    </row>
    <row r="10913" spans="3:6" x14ac:dyDescent="0.2">
      <c r="C10913" s="294"/>
      <c r="D10913" s="295"/>
      <c r="E10913" s="296"/>
      <c r="F10913" s="297"/>
    </row>
    <row r="10914" spans="3:6" x14ac:dyDescent="0.2">
      <c r="C10914" s="294"/>
      <c r="D10914" s="295"/>
      <c r="E10914" s="296"/>
      <c r="F10914" s="297"/>
    </row>
    <row r="10915" spans="3:6" x14ac:dyDescent="0.2">
      <c r="C10915" s="294"/>
      <c r="D10915" s="295"/>
      <c r="E10915" s="296"/>
      <c r="F10915" s="297"/>
    </row>
    <row r="10916" spans="3:6" x14ac:dyDescent="0.2">
      <c r="C10916" s="294"/>
      <c r="D10916" s="295"/>
      <c r="E10916" s="296"/>
      <c r="F10916" s="297"/>
    </row>
    <row r="10917" spans="3:6" x14ac:dyDescent="0.2">
      <c r="C10917" s="294"/>
      <c r="D10917" s="295"/>
      <c r="E10917" s="296"/>
      <c r="F10917" s="297"/>
    </row>
    <row r="10918" spans="3:6" x14ac:dyDescent="0.2">
      <c r="C10918" s="294"/>
      <c r="D10918" s="295"/>
      <c r="E10918" s="296"/>
      <c r="F10918" s="297"/>
    </row>
    <row r="10919" spans="3:6" x14ac:dyDescent="0.2">
      <c r="C10919" s="294"/>
      <c r="D10919" s="295"/>
      <c r="E10919" s="296"/>
      <c r="F10919" s="297"/>
    </row>
    <row r="10920" spans="3:6" x14ac:dyDescent="0.2">
      <c r="C10920" s="294"/>
      <c r="D10920" s="295"/>
      <c r="E10920" s="296"/>
      <c r="F10920" s="297"/>
    </row>
    <row r="10921" spans="3:6" x14ac:dyDescent="0.2">
      <c r="C10921" s="294"/>
      <c r="D10921" s="295"/>
      <c r="E10921" s="296"/>
      <c r="F10921" s="297"/>
    </row>
    <row r="10922" spans="3:6" x14ac:dyDescent="0.2">
      <c r="C10922" s="294"/>
      <c r="D10922" s="295"/>
      <c r="E10922" s="296"/>
      <c r="F10922" s="297"/>
    </row>
    <row r="10923" spans="3:6" x14ac:dyDescent="0.2">
      <c r="C10923" s="294"/>
      <c r="D10923" s="295"/>
      <c r="E10923" s="296"/>
      <c r="F10923" s="297"/>
    </row>
    <row r="10924" spans="3:6" x14ac:dyDescent="0.2">
      <c r="C10924" s="294"/>
      <c r="D10924" s="295"/>
      <c r="E10924" s="296"/>
      <c r="F10924" s="297"/>
    </row>
    <row r="10925" spans="3:6" x14ac:dyDescent="0.2">
      <c r="C10925" s="294"/>
      <c r="D10925" s="295"/>
      <c r="E10925" s="296"/>
      <c r="F10925" s="297"/>
    </row>
    <row r="10926" spans="3:6" x14ac:dyDescent="0.2">
      <c r="C10926" s="294"/>
      <c r="D10926" s="295"/>
      <c r="E10926" s="296"/>
      <c r="F10926" s="297"/>
    </row>
    <row r="10927" spans="3:6" x14ac:dyDescent="0.2">
      <c r="C10927" s="294"/>
      <c r="D10927" s="295"/>
      <c r="E10927" s="296"/>
      <c r="F10927" s="297"/>
    </row>
    <row r="10928" spans="3:6" x14ac:dyDescent="0.2">
      <c r="C10928" s="294"/>
      <c r="D10928" s="295"/>
      <c r="E10928" s="296"/>
      <c r="F10928" s="297"/>
    </row>
    <row r="10929" spans="3:6" x14ac:dyDescent="0.2">
      <c r="C10929" s="294"/>
      <c r="D10929" s="295"/>
      <c r="E10929" s="296"/>
      <c r="F10929" s="297"/>
    </row>
    <row r="10930" spans="3:6" x14ac:dyDescent="0.2">
      <c r="C10930" s="294"/>
      <c r="D10930" s="295"/>
      <c r="E10930" s="296"/>
      <c r="F10930" s="297"/>
    </row>
    <row r="10931" spans="3:6" x14ac:dyDescent="0.2">
      <c r="C10931" s="294"/>
      <c r="D10931" s="295"/>
      <c r="E10931" s="296"/>
      <c r="F10931" s="297"/>
    </row>
    <row r="10932" spans="3:6" x14ac:dyDescent="0.2">
      <c r="C10932" s="294"/>
      <c r="D10932" s="295"/>
      <c r="E10932" s="296"/>
      <c r="F10932" s="297"/>
    </row>
    <row r="10933" spans="3:6" x14ac:dyDescent="0.2">
      <c r="C10933" s="294"/>
      <c r="D10933" s="295"/>
      <c r="E10933" s="296"/>
      <c r="F10933" s="297"/>
    </row>
    <row r="10934" spans="3:6" x14ac:dyDescent="0.2">
      <c r="C10934" s="294"/>
      <c r="D10934" s="295"/>
      <c r="E10934" s="296"/>
      <c r="F10934" s="297"/>
    </row>
    <row r="10935" spans="3:6" x14ac:dyDescent="0.2">
      <c r="C10935" s="294"/>
      <c r="D10935" s="295"/>
      <c r="E10935" s="296"/>
      <c r="F10935" s="297"/>
    </row>
    <row r="10936" spans="3:6" x14ac:dyDescent="0.2">
      <c r="C10936" s="294"/>
      <c r="D10936" s="295"/>
      <c r="E10936" s="296"/>
      <c r="F10936" s="297"/>
    </row>
    <row r="10937" spans="3:6" x14ac:dyDescent="0.2">
      <c r="C10937" s="294"/>
      <c r="D10937" s="295"/>
      <c r="E10937" s="296"/>
      <c r="F10937" s="297"/>
    </row>
    <row r="10938" spans="3:6" x14ac:dyDescent="0.2">
      <c r="C10938" s="294"/>
      <c r="D10938" s="295"/>
      <c r="E10938" s="296"/>
      <c r="F10938" s="297"/>
    </row>
    <row r="10939" spans="3:6" x14ac:dyDescent="0.2">
      <c r="C10939" s="294"/>
      <c r="D10939" s="295"/>
      <c r="E10939" s="296"/>
      <c r="F10939" s="297"/>
    </row>
    <row r="10940" spans="3:6" x14ac:dyDescent="0.2">
      <c r="C10940" s="294"/>
      <c r="D10940" s="295"/>
      <c r="E10940" s="296"/>
      <c r="F10940" s="297"/>
    </row>
    <row r="10941" spans="3:6" x14ac:dyDescent="0.2">
      <c r="C10941" s="294"/>
      <c r="D10941" s="295"/>
      <c r="E10941" s="296"/>
      <c r="F10941" s="297"/>
    </row>
    <row r="10942" spans="3:6" x14ac:dyDescent="0.2">
      <c r="C10942" s="294"/>
      <c r="D10942" s="295"/>
      <c r="E10942" s="296"/>
      <c r="F10942" s="297"/>
    </row>
    <row r="10943" spans="3:6" x14ac:dyDescent="0.2">
      <c r="C10943" s="294"/>
      <c r="D10943" s="295"/>
      <c r="E10943" s="296"/>
      <c r="F10943" s="297"/>
    </row>
    <row r="10944" spans="3:6" x14ac:dyDescent="0.2">
      <c r="C10944" s="294"/>
      <c r="D10944" s="295"/>
      <c r="E10944" s="296"/>
      <c r="F10944" s="297"/>
    </row>
    <row r="10945" spans="3:6" x14ac:dyDescent="0.2">
      <c r="C10945" s="294"/>
      <c r="D10945" s="295"/>
      <c r="E10945" s="296"/>
      <c r="F10945" s="297"/>
    </row>
    <row r="10946" spans="3:6" x14ac:dyDescent="0.2">
      <c r="C10946" s="294"/>
      <c r="D10946" s="295"/>
      <c r="E10946" s="296"/>
      <c r="F10946" s="297"/>
    </row>
    <row r="10947" spans="3:6" x14ac:dyDescent="0.2">
      <c r="C10947" s="294"/>
      <c r="D10947" s="295"/>
      <c r="E10947" s="296"/>
      <c r="F10947" s="297"/>
    </row>
    <row r="10948" spans="3:6" x14ac:dyDescent="0.2">
      <c r="C10948" s="294"/>
      <c r="D10948" s="295"/>
      <c r="E10948" s="296"/>
      <c r="F10948" s="297"/>
    </row>
    <row r="10949" spans="3:6" x14ac:dyDescent="0.2">
      <c r="C10949" s="294"/>
      <c r="D10949" s="295"/>
      <c r="E10949" s="296"/>
      <c r="F10949" s="297"/>
    </row>
    <row r="10950" spans="3:6" x14ac:dyDescent="0.2">
      <c r="C10950" s="294"/>
      <c r="D10950" s="295"/>
      <c r="E10950" s="296"/>
      <c r="F10950" s="297"/>
    </row>
    <row r="10951" spans="3:6" x14ac:dyDescent="0.2">
      <c r="C10951" s="294"/>
      <c r="D10951" s="295"/>
      <c r="E10951" s="296"/>
      <c r="F10951" s="297"/>
    </row>
    <row r="10952" spans="3:6" x14ac:dyDescent="0.2">
      <c r="C10952" s="294"/>
      <c r="D10952" s="295"/>
      <c r="E10952" s="296"/>
      <c r="F10952" s="297"/>
    </row>
    <row r="10953" spans="3:6" x14ac:dyDescent="0.2">
      <c r="C10953" s="294"/>
      <c r="D10953" s="295"/>
      <c r="E10953" s="296"/>
      <c r="F10953" s="297"/>
    </row>
    <row r="10954" spans="3:6" x14ac:dyDescent="0.2">
      <c r="C10954" s="294"/>
      <c r="D10954" s="295"/>
      <c r="E10954" s="296"/>
      <c r="F10954" s="297"/>
    </row>
    <row r="10955" spans="3:6" x14ac:dyDescent="0.2">
      <c r="C10955" s="294"/>
      <c r="D10955" s="295"/>
      <c r="E10955" s="296"/>
      <c r="F10955" s="297"/>
    </row>
    <row r="10956" spans="3:6" x14ac:dyDescent="0.2">
      <c r="C10956" s="294"/>
      <c r="D10956" s="295"/>
      <c r="E10956" s="296"/>
      <c r="F10956" s="297"/>
    </row>
    <row r="10957" spans="3:6" x14ac:dyDescent="0.2">
      <c r="C10957" s="294"/>
      <c r="D10957" s="295"/>
      <c r="E10957" s="296"/>
      <c r="F10957" s="297"/>
    </row>
    <row r="10958" spans="3:6" x14ac:dyDescent="0.2">
      <c r="C10958" s="294"/>
      <c r="D10958" s="295"/>
      <c r="E10958" s="296"/>
      <c r="F10958" s="297"/>
    </row>
    <row r="10959" spans="3:6" x14ac:dyDescent="0.2">
      <c r="C10959" s="294"/>
      <c r="D10959" s="295"/>
      <c r="E10959" s="296"/>
      <c r="F10959" s="297"/>
    </row>
    <row r="10960" spans="3:6" x14ac:dyDescent="0.2">
      <c r="C10960" s="294"/>
      <c r="D10960" s="295"/>
      <c r="E10960" s="296"/>
      <c r="F10960" s="297"/>
    </row>
    <row r="10961" spans="3:6" x14ac:dyDescent="0.2">
      <c r="C10961" s="294"/>
      <c r="D10961" s="295"/>
      <c r="E10961" s="296"/>
      <c r="F10961" s="297"/>
    </row>
    <row r="10962" spans="3:6" x14ac:dyDescent="0.2">
      <c r="C10962" s="294"/>
      <c r="D10962" s="295"/>
      <c r="E10962" s="296"/>
      <c r="F10962" s="297"/>
    </row>
    <row r="10963" spans="3:6" x14ac:dyDescent="0.2">
      <c r="C10963" s="294"/>
      <c r="D10963" s="295"/>
      <c r="E10963" s="296"/>
      <c r="F10963" s="297"/>
    </row>
    <row r="10964" spans="3:6" x14ac:dyDescent="0.2">
      <c r="C10964" s="294"/>
      <c r="D10964" s="295"/>
      <c r="E10964" s="296"/>
      <c r="F10964" s="297"/>
    </row>
    <row r="10965" spans="3:6" x14ac:dyDescent="0.2">
      <c r="C10965" s="294"/>
      <c r="D10965" s="295"/>
      <c r="E10965" s="296"/>
      <c r="F10965" s="297"/>
    </row>
    <row r="10966" spans="3:6" x14ac:dyDescent="0.2">
      <c r="C10966" s="294"/>
      <c r="D10966" s="295"/>
      <c r="E10966" s="296"/>
      <c r="F10966" s="297"/>
    </row>
    <row r="10967" spans="3:6" x14ac:dyDescent="0.2">
      <c r="C10967" s="294"/>
      <c r="D10967" s="295"/>
      <c r="E10967" s="296"/>
      <c r="F10967" s="297"/>
    </row>
    <row r="10968" spans="3:6" x14ac:dyDescent="0.2">
      <c r="C10968" s="294"/>
      <c r="D10968" s="295"/>
      <c r="E10968" s="296"/>
      <c r="F10968" s="297"/>
    </row>
    <row r="10969" spans="3:6" x14ac:dyDescent="0.2">
      <c r="C10969" s="294"/>
      <c r="D10969" s="295"/>
      <c r="E10969" s="296"/>
      <c r="F10969" s="297"/>
    </row>
    <row r="10970" spans="3:6" x14ac:dyDescent="0.2">
      <c r="C10970" s="294"/>
      <c r="D10970" s="295"/>
      <c r="E10970" s="296"/>
      <c r="F10970" s="297"/>
    </row>
    <row r="10971" spans="3:6" x14ac:dyDescent="0.2">
      <c r="C10971" s="294"/>
      <c r="D10971" s="295"/>
      <c r="E10971" s="296"/>
      <c r="F10971" s="297"/>
    </row>
    <row r="10972" spans="3:6" x14ac:dyDescent="0.2">
      <c r="C10972" s="294"/>
      <c r="D10972" s="295"/>
      <c r="E10972" s="296"/>
      <c r="F10972" s="297"/>
    </row>
    <row r="10973" spans="3:6" x14ac:dyDescent="0.2">
      <c r="C10973" s="294"/>
      <c r="D10973" s="295"/>
      <c r="E10973" s="296"/>
      <c r="F10973" s="297"/>
    </row>
    <row r="10974" spans="3:6" x14ac:dyDescent="0.2">
      <c r="C10974" s="294"/>
      <c r="D10974" s="295"/>
      <c r="E10974" s="296"/>
      <c r="F10974" s="297"/>
    </row>
    <row r="10975" spans="3:6" x14ac:dyDescent="0.2">
      <c r="C10975" s="294"/>
      <c r="D10975" s="295"/>
      <c r="E10975" s="296"/>
      <c r="F10975" s="297"/>
    </row>
    <row r="10976" spans="3:6" x14ac:dyDescent="0.2">
      <c r="C10976" s="294"/>
      <c r="D10976" s="295"/>
      <c r="E10976" s="296"/>
      <c r="F10976" s="297"/>
    </row>
    <row r="10977" spans="3:6" x14ac:dyDescent="0.2">
      <c r="C10977" s="294"/>
      <c r="D10977" s="295"/>
      <c r="E10977" s="296"/>
      <c r="F10977" s="297"/>
    </row>
    <row r="10978" spans="3:6" x14ac:dyDescent="0.2">
      <c r="C10978" s="294"/>
      <c r="D10978" s="295"/>
      <c r="E10978" s="296"/>
      <c r="F10978" s="297"/>
    </row>
    <row r="10979" spans="3:6" x14ac:dyDescent="0.2">
      <c r="C10979" s="294"/>
      <c r="D10979" s="295"/>
      <c r="E10979" s="296"/>
      <c r="F10979" s="297"/>
    </row>
    <row r="10980" spans="3:6" x14ac:dyDescent="0.2">
      <c r="C10980" s="294"/>
      <c r="D10980" s="295"/>
      <c r="E10980" s="296"/>
      <c r="F10980" s="297"/>
    </row>
    <row r="10981" spans="3:6" x14ac:dyDescent="0.2">
      <c r="C10981" s="294"/>
      <c r="D10981" s="295"/>
      <c r="E10981" s="296"/>
      <c r="F10981" s="297"/>
    </row>
    <row r="10982" spans="3:6" x14ac:dyDescent="0.2">
      <c r="C10982" s="294"/>
      <c r="D10982" s="295"/>
      <c r="E10982" s="296"/>
      <c r="F10982" s="297"/>
    </row>
    <row r="10983" spans="3:6" x14ac:dyDescent="0.2">
      <c r="C10983" s="294"/>
      <c r="D10983" s="295"/>
      <c r="E10983" s="296"/>
      <c r="F10983" s="297"/>
    </row>
    <row r="10984" spans="3:6" x14ac:dyDescent="0.2">
      <c r="C10984" s="294"/>
      <c r="D10984" s="295"/>
      <c r="E10984" s="296"/>
      <c r="F10984" s="297"/>
    </row>
    <row r="10985" spans="3:6" x14ac:dyDescent="0.2">
      <c r="C10985" s="294"/>
      <c r="D10985" s="295"/>
      <c r="E10985" s="296"/>
      <c r="F10985" s="297"/>
    </row>
    <row r="10986" spans="3:6" x14ac:dyDescent="0.2">
      <c r="C10986" s="294"/>
      <c r="D10986" s="295"/>
      <c r="E10986" s="296"/>
      <c r="F10986" s="297"/>
    </row>
    <row r="10987" spans="3:6" x14ac:dyDescent="0.2">
      <c r="C10987" s="294"/>
      <c r="D10987" s="295"/>
      <c r="E10987" s="296"/>
      <c r="F10987" s="297"/>
    </row>
    <row r="10988" spans="3:6" x14ac:dyDescent="0.2">
      <c r="C10988" s="294"/>
      <c r="D10988" s="295"/>
      <c r="E10988" s="296"/>
      <c r="F10988" s="297"/>
    </row>
    <row r="10989" spans="3:6" x14ac:dyDescent="0.2">
      <c r="C10989" s="294"/>
      <c r="D10989" s="295"/>
      <c r="E10989" s="296"/>
      <c r="F10989" s="297"/>
    </row>
    <row r="10990" spans="3:6" x14ac:dyDescent="0.2">
      <c r="C10990" s="294"/>
      <c r="D10990" s="295"/>
      <c r="E10990" s="296"/>
      <c r="F10990" s="297"/>
    </row>
    <row r="10991" spans="3:6" x14ac:dyDescent="0.2">
      <c r="C10991" s="294"/>
      <c r="D10991" s="295"/>
      <c r="E10991" s="296"/>
      <c r="F10991" s="297"/>
    </row>
    <row r="10992" spans="3:6" x14ac:dyDescent="0.2">
      <c r="C10992" s="294"/>
      <c r="D10992" s="295"/>
      <c r="E10992" s="296"/>
      <c r="F10992" s="297"/>
    </row>
    <row r="10993" spans="3:6" x14ac:dyDescent="0.2">
      <c r="C10993" s="294"/>
      <c r="D10993" s="295"/>
      <c r="E10993" s="296"/>
      <c r="F10993" s="297"/>
    </row>
    <row r="10994" spans="3:6" x14ac:dyDescent="0.2">
      <c r="C10994" s="294"/>
      <c r="D10994" s="295"/>
      <c r="E10994" s="296"/>
      <c r="F10994" s="297"/>
    </row>
    <row r="10995" spans="3:6" x14ac:dyDescent="0.2">
      <c r="C10995" s="294"/>
      <c r="D10995" s="295"/>
      <c r="E10995" s="296"/>
      <c r="F10995" s="297"/>
    </row>
    <row r="10996" spans="3:6" x14ac:dyDescent="0.2">
      <c r="C10996" s="294"/>
      <c r="D10996" s="295"/>
      <c r="E10996" s="296"/>
      <c r="F10996" s="297"/>
    </row>
    <row r="10997" spans="3:6" x14ac:dyDescent="0.2">
      <c r="C10997" s="294"/>
      <c r="D10997" s="295"/>
      <c r="E10997" s="296"/>
      <c r="F10997" s="297"/>
    </row>
    <row r="10998" spans="3:6" x14ac:dyDescent="0.2">
      <c r="C10998" s="294"/>
      <c r="D10998" s="295"/>
      <c r="E10998" s="296"/>
      <c r="F10998" s="297"/>
    </row>
    <row r="10999" spans="3:6" x14ac:dyDescent="0.2">
      <c r="C10999" s="294"/>
      <c r="D10999" s="295"/>
      <c r="E10999" s="296"/>
      <c r="F10999" s="297"/>
    </row>
    <row r="11000" spans="3:6" x14ac:dyDescent="0.2">
      <c r="C11000" s="294"/>
      <c r="D11000" s="295"/>
      <c r="E11000" s="296"/>
      <c r="F11000" s="297"/>
    </row>
    <row r="11001" spans="3:6" x14ac:dyDescent="0.2">
      <c r="C11001" s="294"/>
      <c r="D11001" s="295"/>
      <c r="E11001" s="296"/>
      <c r="F11001" s="297"/>
    </row>
    <row r="11002" spans="3:6" x14ac:dyDescent="0.2">
      <c r="C11002" s="294"/>
      <c r="D11002" s="295"/>
      <c r="E11002" s="296"/>
      <c r="F11002" s="297"/>
    </row>
    <row r="11003" spans="3:6" x14ac:dyDescent="0.2">
      <c r="C11003" s="294"/>
      <c r="D11003" s="295"/>
      <c r="E11003" s="296"/>
      <c r="F11003" s="297"/>
    </row>
    <row r="11004" spans="3:6" x14ac:dyDescent="0.2">
      <c r="C11004" s="294"/>
      <c r="D11004" s="295"/>
      <c r="E11004" s="296"/>
      <c r="F11004" s="297"/>
    </row>
    <row r="11005" spans="3:6" x14ac:dyDescent="0.2">
      <c r="C11005" s="294"/>
      <c r="D11005" s="295"/>
      <c r="E11005" s="296"/>
      <c r="F11005" s="297"/>
    </row>
    <row r="11006" spans="3:6" x14ac:dyDescent="0.2">
      <c r="C11006" s="294"/>
      <c r="D11006" s="295"/>
      <c r="E11006" s="296"/>
      <c r="F11006" s="297"/>
    </row>
    <row r="11007" spans="3:6" x14ac:dyDescent="0.2">
      <c r="C11007" s="294"/>
      <c r="D11007" s="295"/>
      <c r="E11007" s="296"/>
      <c r="F11007" s="297"/>
    </row>
    <row r="11008" spans="3:6" x14ac:dyDescent="0.2">
      <c r="C11008" s="294"/>
      <c r="D11008" s="295"/>
      <c r="E11008" s="296"/>
      <c r="F11008" s="297"/>
    </row>
    <row r="11009" spans="3:6" x14ac:dyDescent="0.2">
      <c r="C11009" s="294"/>
      <c r="D11009" s="295"/>
      <c r="E11009" s="296"/>
      <c r="F11009" s="297"/>
    </row>
    <row r="11010" spans="3:6" x14ac:dyDescent="0.2">
      <c r="C11010" s="294"/>
      <c r="D11010" s="295"/>
      <c r="E11010" s="296"/>
      <c r="F11010" s="297"/>
    </row>
    <row r="11011" spans="3:6" x14ac:dyDescent="0.2">
      <c r="C11011" s="294"/>
      <c r="D11011" s="295"/>
      <c r="E11011" s="296"/>
      <c r="F11011" s="297"/>
    </row>
    <row r="11012" spans="3:6" x14ac:dyDescent="0.2">
      <c r="C11012" s="294"/>
      <c r="D11012" s="295"/>
      <c r="E11012" s="296"/>
      <c r="F11012" s="297"/>
    </row>
    <row r="11013" spans="3:6" x14ac:dyDescent="0.2">
      <c r="C11013" s="294"/>
      <c r="D11013" s="295"/>
      <c r="E11013" s="296"/>
      <c r="F11013" s="297"/>
    </row>
    <row r="11014" spans="3:6" x14ac:dyDescent="0.2">
      <c r="C11014" s="294"/>
      <c r="D11014" s="295"/>
      <c r="E11014" s="296"/>
      <c r="F11014" s="297"/>
    </row>
    <row r="11015" spans="3:6" x14ac:dyDescent="0.2">
      <c r="C11015" s="294"/>
      <c r="D11015" s="295"/>
      <c r="E11015" s="296"/>
      <c r="F11015" s="297"/>
    </row>
    <row r="11016" spans="3:6" x14ac:dyDescent="0.2">
      <c r="C11016" s="294"/>
      <c r="D11016" s="295"/>
      <c r="E11016" s="296"/>
      <c r="F11016" s="297"/>
    </row>
    <row r="11017" spans="3:6" x14ac:dyDescent="0.2">
      <c r="C11017" s="294"/>
      <c r="D11017" s="295"/>
      <c r="E11017" s="296"/>
      <c r="F11017" s="297"/>
    </row>
    <row r="11018" spans="3:6" x14ac:dyDescent="0.2">
      <c r="C11018" s="294"/>
      <c r="D11018" s="295"/>
      <c r="E11018" s="296"/>
      <c r="F11018" s="297"/>
    </row>
    <row r="11019" spans="3:6" x14ac:dyDescent="0.2">
      <c r="C11019" s="294"/>
      <c r="D11019" s="295"/>
      <c r="E11019" s="296"/>
      <c r="F11019" s="297"/>
    </row>
    <row r="11020" spans="3:6" x14ac:dyDescent="0.2">
      <c r="C11020" s="294"/>
      <c r="D11020" s="295"/>
      <c r="E11020" s="296"/>
      <c r="F11020" s="297"/>
    </row>
    <row r="11021" spans="3:6" x14ac:dyDescent="0.2">
      <c r="C11021" s="294"/>
      <c r="D11021" s="295"/>
      <c r="E11021" s="296"/>
      <c r="F11021" s="297"/>
    </row>
    <row r="11022" spans="3:6" x14ac:dyDescent="0.2">
      <c r="C11022" s="294"/>
      <c r="D11022" s="295"/>
      <c r="E11022" s="296"/>
      <c r="F11022" s="297"/>
    </row>
    <row r="11023" spans="3:6" x14ac:dyDescent="0.2">
      <c r="C11023" s="294"/>
      <c r="D11023" s="295"/>
      <c r="E11023" s="296"/>
      <c r="F11023" s="297"/>
    </row>
    <row r="11024" spans="3:6" x14ac:dyDescent="0.2">
      <c r="C11024" s="294"/>
      <c r="D11024" s="295"/>
      <c r="E11024" s="296"/>
      <c r="F11024" s="297"/>
    </row>
    <row r="11025" spans="3:6" x14ac:dyDescent="0.2">
      <c r="C11025" s="294"/>
      <c r="D11025" s="295"/>
      <c r="E11025" s="296"/>
      <c r="F11025" s="297"/>
    </row>
    <row r="11026" spans="3:6" x14ac:dyDescent="0.2">
      <c r="C11026" s="294"/>
      <c r="D11026" s="295"/>
      <c r="E11026" s="296"/>
      <c r="F11026" s="297"/>
    </row>
    <row r="11027" spans="3:6" x14ac:dyDescent="0.2">
      <c r="C11027" s="294"/>
      <c r="D11027" s="295"/>
      <c r="E11027" s="296"/>
      <c r="F11027" s="297"/>
    </row>
    <row r="11028" spans="3:6" x14ac:dyDescent="0.2">
      <c r="C11028" s="294"/>
      <c r="D11028" s="295"/>
      <c r="E11028" s="296"/>
      <c r="F11028" s="297"/>
    </row>
    <row r="11029" spans="3:6" x14ac:dyDescent="0.2">
      <c r="C11029" s="294"/>
      <c r="D11029" s="295"/>
      <c r="E11029" s="296"/>
      <c r="F11029" s="297"/>
    </row>
    <row r="11030" spans="3:6" x14ac:dyDescent="0.2">
      <c r="C11030" s="294"/>
      <c r="D11030" s="295"/>
      <c r="E11030" s="296"/>
      <c r="F11030" s="297"/>
    </row>
    <row r="11031" spans="3:6" x14ac:dyDescent="0.2">
      <c r="C11031" s="294"/>
      <c r="D11031" s="295"/>
      <c r="E11031" s="296"/>
      <c r="F11031" s="297"/>
    </row>
    <row r="11032" spans="3:6" x14ac:dyDescent="0.2">
      <c r="C11032" s="294"/>
      <c r="D11032" s="295"/>
      <c r="E11032" s="296"/>
      <c r="F11032" s="297"/>
    </row>
    <row r="11033" spans="3:6" x14ac:dyDescent="0.2">
      <c r="C11033" s="294"/>
      <c r="D11033" s="295"/>
      <c r="E11033" s="296"/>
      <c r="F11033" s="297"/>
    </row>
    <row r="11034" spans="3:6" x14ac:dyDescent="0.2">
      <c r="C11034" s="294"/>
      <c r="D11034" s="295"/>
      <c r="E11034" s="296"/>
      <c r="F11034" s="297"/>
    </row>
    <row r="11035" spans="3:6" x14ac:dyDescent="0.2">
      <c r="C11035" s="294"/>
      <c r="D11035" s="295"/>
      <c r="E11035" s="296"/>
      <c r="F11035" s="297"/>
    </row>
    <row r="11036" spans="3:6" x14ac:dyDescent="0.2">
      <c r="C11036" s="294"/>
      <c r="D11036" s="295"/>
      <c r="E11036" s="296"/>
      <c r="F11036" s="297"/>
    </row>
    <row r="11037" spans="3:6" x14ac:dyDescent="0.2">
      <c r="C11037" s="294"/>
      <c r="D11037" s="295"/>
      <c r="E11037" s="296"/>
      <c r="F11037" s="297"/>
    </row>
    <row r="11038" spans="3:6" x14ac:dyDescent="0.2">
      <c r="C11038" s="294"/>
      <c r="D11038" s="295"/>
      <c r="E11038" s="296"/>
      <c r="F11038" s="297"/>
    </row>
    <row r="11039" spans="3:6" x14ac:dyDescent="0.2">
      <c r="C11039" s="294"/>
      <c r="D11039" s="295"/>
      <c r="E11039" s="296"/>
      <c r="F11039" s="297"/>
    </row>
    <row r="11040" spans="3:6" x14ac:dyDescent="0.2">
      <c r="C11040" s="294"/>
      <c r="D11040" s="295"/>
      <c r="E11040" s="296"/>
      <c r="F11040" s="297"/>
    </row>
    <row r="11041" spans="3:6" x14ac:dyDescent="0.2">
      <c r="C11041" s="294"/>
      <c r="D11041" s="295"/>
      <c r="E11041" s="296"/>
      <c r="F11041" s="297"/>
    </row>
    <row r="11042" spans="3:6" x14ac:dyDescent="0.2">
      <c r="C11042" s="294"/>
      <c r="D11042" s="295"/>
      <c r="E11042" s="296"/>
      <c r="F11042" s="297"/>
    </row>
    <row r="11043" spans="3:6" x14ac:dyDescent="0.2">
      <c r="C11043" s="294"/>
      <c r="D11043" s="295"/>
      <c r="E11043" s="296"/>
      <c r="F11043" s="297"/>
    </row>
    <row r="11044" spans="3:6" x14ac:dyDescent="0.2">
      <c r="C11044" s="294"/>
      <c r="D11044" s="295"/>
      <c r="E11044" s="296"/>
      <c r="F11044" s="297"/>
    </row>
    <row r="11045" spans="3:6" x14ac:dyDescent="0.2">
      <c r="C11045" s="294"/>
      <c r="D11045" s="295"/>
      <c r="E11045" s="296"/>
      <c r="F11045" s="297"/>
    </row>
    <row r="11046" spans="3:6" x14ac:dyDescent="0.2">
      <c r="C11046" s="294"/>
      <c r="D11046" s="295"/>
      <c r="E11046" s="296"/>
      <c r="F11046" s="297"/>
    </row>
    <row r="11047" spans="3:6" x14ac:dyDescent="0.2">
      <c r="C11047" s="294"/>
      <c r="D11047" s="295"/>
      <c r="E11047" s="296"/>
      <c r="F11047" s="297"/>
    </row>
    <row r="11048" spans="3:6" x14ac:dyDescent="0.2">
      <c r="C11048" s="294"/>
      <c r="D11048" s="295"/>
      <c r="E11048" s="296"/>
      <c r="F11048" s="297"/>
    </row>
    <row r="11049" spans="3:6" x14ac:dyDescent="0.2">
      <c r="C11049" s="294"/>
      <c r="D11049" s="295"/>
      <c r="E11049" s="296"/>
      <c r="F11049" s="297"/>
    </row>
    <row r="11050" spans="3:6" x14ac:dyDescent="0.2">
      <c r="C11050" s="294"/>
      <c r="D11050" s="295"/>
      <c r="E11050" s="296"/>
      <c r="F11050" s="297"/>
    </row>
    <row r="11051" spans="3:6" x14ac:dyDescent="0.2">
      <c r="C11051" s="294"/>
      <c r="D11051" s="295"/>
      <c r="E11051" s="296"/>
      <c r="F11051" s="297"/>
    </row>
    <row r="11052" spans="3:6" x14ac:dyDescent="0.2">
      <c r="C11052" s="294"/>
      <c r="D11052" s="295"/>
      <c r="E11052" s="296"/>
      <c r="F11052" s="297"/>
    </row>
    <row r="11053" spans="3:6" x14ac:dyDescent="0.2">
      <c r="C11053" s="294"/>
      <c r="D11053" s="295"/>
      <c r="E11053" s="296"/>
      <c r="F11053" s="297"/>
    </row>
    <row r="11054" spans="3:6" x14ac:dyDescent="0.2">
      <c r="C11054" s="294"/>
      <c r="D11054" s="295"/>
      <c r="E11054" s="296"/>
      <c r="F11054" s="297"/>
    </row>
    <row r="11055" spans="3:6" x14ac:dyDescent="0.2">
      <c r="C11055" s="294"/>
      <c r="D11055" s="295"/>
      <c r="E11055" s="296"/>
      <c r="F11055" s="297"/>
    </row>
    <row r="11056" spans="3:6" x14ac:dyDescent="0.2">
      <c r="C11056" s="294"/>
      <c r="D11056" s="295"/>
      <c r="E11056" s="296"/>
      <c r="F11056" s="297"/>
    </row>
    <row r="11057" spans="3:6" x14ac:dyDescent="0.2">
      <c r="C11057" s="294"/>
      <c r="D11057" s="295"/>
      <c r="E11057" s="296"/>
      <c r="F11057" s="297"/>
    </row>
    <row r="11058" spans="3:6" x14ac:dyDescent="0.2">
      <c r="C11058" s="294"/>
      <c r="D11058" s="295"/>
      <c r="E11058" s="296"/>
      <c r="F11058" s="297"/>
    </row>
    <row r="11059" spans="3:6" x14ac:dyDescent="0.2">
      <c r="C11059" s="294"/>
      <c r="D11059" s="295"/>
      <c r="E11059" s="296"/>
      <c r="F11059" s="297"/>
    </row>
    <row r="11060" spans="3:6" x14ac:dyDescent="0.2">
      <c r="C11060" s="294"/>
      <c r="D11060" s="295"/>
      <c r="E11060" s="296"/>
      <c r="F11060" s="297"/>
    </row>
    <row r="11061" spans="3:6" x14ac:dyDescent="0.2">
      <c r="C11061" s="294"/>
      <c r="D11061" s="295"/>
      <c r="E11061" s="296"/>
      <c r="F11061" s="297"/>
    </row>
    <row r="11062" spans="3:6" x14ac:dyDescent="0.2">
      <c r="C11062" s="294"/>
      <c r="D11062" s="295"/>
      <c r="E11062" s="296"/>
      <c r="F11062" s="297"/>
    </row>
    <row r="11063" spans="3:6" x14ac:dyDescent="0.2">
      <c r="C11063" s="294"/>
      <c r="D11063" s="295"/>
      <c r="E11063" s="296"/>
      <c r="F11063" s="297"/>
    </row>
    <row r="11064" spans="3:6" x14ac:dyDescent="0.2">
      <c r="C11064" s="294"/>
      <c r="D11064" s="295"/>
      <c r="E11064" s="296"/>
      <c r="F11064" s="297"/>
    </row>
    <row r="11065" spans="3:6" x14ac:dyDescent="0.2">
      <c r="C11065" s="294"/>
      <c r="D11065" s="295"/>
      <c r="E11065" s="296"/>
      <c r="F11065" s="297"/>
    </row>
    <row r="11066" spans="3:6" x14ac:dyDescent="0.2">
      <c r="C11066" s="294"/>
      <c r="D11066" s="295"/>
      <c r="E11066" s="296"/>
      <c r="F11066" s="297"/>
    </row>
    <row r="11067" spans="3:6" x14ac:dyDescent="0.2">
      <c r="C11067" s="294"/>
      <c r="D11067" s="295"/>
      <c r="E11067" s="296"/>
      <c r="F11067" s="297"/>
    </row>
    <row r="11068" spans="3:6" x14ac:dyDescent="0.2">
      <c r="C11068" s="294"/>
      <c r="D11068" s="295"/>
      <c r="E11068" s="296"/>
      <c r="F11068" s="297"/>
    </row>
    <row r="11069" spans="3:6" x14ac:dyDescent="0.2">
      <c r="C11069" s="294"/>
      <c r="D11069" s="295"/>
      <c r="E11069" s="296"/>
      <c r="F11069" s="297"/>
    </row>
    <row r="11070" spans="3:6" x14ac:dyDescent="0.2">
      <c r="C11070" s="294"/>
      <c r="D11070" s="295"/>
      <c r="E11070" s="296"/>
      <c r="F11070" s="297"/>
    </row>
    <row r="11071" spans="3:6" x14ac:dyDescent="0.2">
      <c r="C11071" s="294"/>
      <c r="D11071" s="295"/>
      <c r="E11071" s="296"/>
      <c r="F11071" s="297"/>
    </row>
    <row r="11072" spans="3:6" x14ac:dyDescent="0.2">
      <c r="C11072" s="294"/>
      <c r="D11072" s="295"/>
      <c r="E11072" s="296"/>
      <c r="F11072" s="297"/>
    </row>
    <row r="11073" spans="3:6" x14ac:dyDescent="0.2">
      <c r="C11073" s="294"/>
      <c r="D11073" s="295"/>
      <c r="E11073" s="296"/>
      <c r="F11073" s="297"/>
    </row>
    <row r="11074" spans="3:6" x14ac:dyDescent="0.2">
      <c r="C11074" s="294"/>
      <c r="D11074" s="295"/>
      <c r="E11074" s="296"/>
      <c r="F11074" s="297"/>
    </row>
    <row r="11075" spans="3:6" x14ac:dyDescent="0.2">
      <c r="C11075" s="294"/>
      <c r="D11075" s="295"/>
      <c r="E11075" s="296"/>
      <c r="F11075" s="297"/>
    </row>
    <row r="11076" spans="3:6" x14ac:dyDescent="0.2">
      <c r="C11076" s="294"/>
      <c r="D11076" s="295"/>
      <c r="E11076" s="296"/>
      <c r="F11076" s="297"/>
    </row>
    <row r="11077" spans="3:6" x14ac:dyDescent="0.2">
      <c r="C11077" s="294"/>
      <c r="D11077" s="295"/>
      <c r="E11077" s="296"/>
      <c r="F11077" s="297"/>
    </row>
    <row r="11078" spans="3:6" x14ac:dyDescent="0.2">
      <c r="C11078" s="294"/>
      <c r="D11078" s="295"/>
      <c r="E11078" s="296"/>
      <c r="F11078" s="297"/>
    </row>
    <row r="11079" spans="3:6" x14ac:dyDescent="0.2">
      <c r="C11079" s="294"/>
      <c r="D11079" s="295"/>
      <c r="E11079" s="296"/>
      <c r="F11079" s="297"/>
    </row>
    <row r="11080" spans="3:6" x14ac:dyDescent="0.2">
      <c r="C11080" s="294"/>
      <c r="D11080" s="295"/>
      <c r="E11080" s="296"/>
      <c r="F11080" s="297"/>
    </row>
    <row r="11081" spans="3:6" x14ac:dyDescent="0.2">
      <c r="C11081" s="294"/>
      <c r="D11081" s="295"/>
      <c r="E11081" s="296"/>
      <c r="F11081" s="297"/>
    </row>
    <row r="11082" spans="3:6" x14ac:dyDescent="0.2">
      <c r="C11082" s="294"/>
      <c r="D11082" s="295"/>
      <c r="E11082" s="296"/>
      <c r="F11082" s="297"/>
    </row>
    <row r="11083" spans="3:6" x14ac:dyDescent="0.2">
      <c r="C11083" s="294"/>
      <c r="D11083" s="295"/>
      <c r="E11083" s="296"/>
      <c r="F11083" s="297"/>
    </row>
    <row r="11084" spans="3:6" x14ac:dyDescent="0.2">
      <c r="C11084" s="294"/>
      <c r="D11084" s="295"/>
      <c r="E11084" s="296"/>
      <c r="F11084" s="297"/>
    </row>
    <row r="11085" spans="3:6" x14ac:dyDescent="0.2">
      <c r="C11085" s="294"/>
      <c r="D11085" s="295"/>
      <c r="E11085" s="296"/>
      <c r="F11085" s="297"/>
    </row>
    <row r="11086" spans="3:6" x14ac:dyDescent="0.2">
      <c r="C11086" s="294"/>
      <c r="D11086" s="295"/>
      <c r="E11086" s="296"/>
      <c r="F11086" s="297"/>
    </row>
    <row r="11087" spans="3:6" x14ac:dyDescent="0.2">
      <c r="C11087" s="294"/>
      <c r="D11087" s="295"/>
      <c r="E11087" s="296"/>
      <c r="F11087" s="297"/>
    </row>
    <row r="11088" spans="3:6" x14ac:dyDescent="0.2">
      <c r="C11088" s="294"/>
      <c r="D11088" s="295"/>
      <c r="E11088" s="296"/>
      <c r="F11088" s="297"/>
    </row>
    <row r="11089" spans="3:6" x14ac:dyDescent="0.2">
      <c r="C11089" s="294"/>
      <c r="D11089" s="295"/>
      <c r="E11089" s="296"/>
      <c r="F11089" s="297"/>
    </row>
    <row r="11090" spans="3:6" x14ac:dyDescent="0.2">
      <c r="C11090" s="294"/>
      <c r="D11090" s="295"/>
      <c r="E11090" s="296"/>
      <c r="F11090" s="297"/>
    </row>
    <row r="11091" spans="3:6" x14ac:dyDescent="0.2">
      <c r="C11091" s="294"/>
      <c r="D11091" s="295"/>
      <c r="E11091" s="296"/>
      <c r="F11091" s="297"/>
    </row>
    <row r="11092" spans="3:6" x14ac:dyDescent="0.2">
      <c r="C11092" s="294"/>
      <c r="D11092" s="295"/>
      <c r="E11092" s="296"/>
      <c r="F11092" s="297"/>
    </row>
    <row r="11093" spans="3:6" x14ac:dyDescent="0.2">
      <c r="C11093" s="294"/>
      <c r="D11093" s="295"/>
      <c r="E11093" s="296"/>
      <c r="F11093" s="297"/>
    </row>
    <row r="11094" spans="3:6" x14ac:dyDescent="0.2">
      <c r="C11094" s="294"/>
      <c r="D11094" s="295"/>
      <c r="E11094" s="296"/>
      <c r="F11094" s="297"/>
    </row>
    <row r="11095" spans="3:6" x14ac:dyDescent="0.2">
      <c r="C11095" s="294"/>
      <c r="D11095" s="295"/>
      <c r="E11095" s="296"/>
      <c r="F11095" s="297"/>
    </row>
    <row r="11096" spans="3:6" x14ac:dyDescent="0.2">
      <c r="C11096" s="294"/>
      <c r="D11096" s="295"/>
      <c r="E11096" s="296"/>
      <c r="F11096" s="297"/>
    </row>
    <row r="11097" spans="3:6" x14ac:dyDescent="0.2">
      <c r="C11097" s="294"/>
      <c r="D11097" s="295"/>
      <c r="E11097" s="296"/>
      <c r="F11097" s="297"/>
    </row>
    <row r="11098" spans="3:6" x14ac:dyDescent="0.2">
      <c r="C11098" s="294"/>
      <c r="D11098" s="295"/>
      <c r="E11098" s="296"/>
      <c r="F11098" s="297"/>
    </row>
    <row r="11099" spans="3:6" x14ac:dyDescent="0.2">
      <c r="C11099" s="294"/>
      <c r="D11099" s="295"/>
      <c r="E11099" s="296"/>
      <c r="F11099" s="297"/>
    </row>
    <row r="11100" spans="3:6" x14ac:dyDescent="0.2">
      <c r="C11100" s="294"/>
      <c r="D11100" s="295"/>
      <c r="E11100" s="296"/>
      <c r="F11100" s="297"/>
    </row>
    <row r="11101" spans="3:6" x14ac:dyDescent="0.2">
      <c r="C11101" s="294"/>
      <c r="D11101" s="295"/>
      <c r="E11101" s="296"/>
      <c r="F11101" s="297"/>
    </row>
    <row r="11102" spans="3:6" x14ac:dyDescent="0.2">
      <c r="C11102" s="294"/>
      <c r="D11102" s="295"/>
      <c r="E11102" s="296"/>
      <c r="F11102" s="297"/>
    </row>
    <row r="11103" spans="3:6" x14ac:dyDescent="0.2">
      <c r="C11103" s="294"/>
      <c r="D11103" s="295"/>
      <c r="E11103" s="296"/>
      <c r="F11103" s="297"/>
    </row>
    <row r="11104" spans="3:6" x14ac:dyDescent="0.2">
      <c r="C11104" s="294"/>
      <c r="D11104" s="295"/>
      <c r="E11104" s="296"/>
      <c r="F11104" s="297"/>
    </row>
    <row r="11105" spans="3:6" x14ac:dyDescent="0.2">
      <c r="C11105" s="294"/>
      <c r="D11105" s="295"/>
      <c r="E11105" s="296"/>
      <c r="F11105" s="297"/>
    </row>
    <row r="11106" spans="3:6" x14ac:dyDescent="0.2">
      <c r="C11106" s="294"/>
      <c r="D11106" s="295"/>
      <c r="E11106" s="296"/>
      <c r="F11106" s="297"/>
    </row>
    <row r="11107" spans="3:6" x14ac:dyDescent="0.2">
      <c r="C11107" s="294"/>
      <c r="D11107" s="295"/>
      <c r="E11107" s="296"/>
      <c r="F11107" s="297"/>
    </row>
    <row r="11108" spans="3:6" x14ac:dyDescent="0.2">
      <c r="C11108" s="294"/>
      <c r="D11108" s="295"/>
      <c r="E11108" s="296"/>
      <c r="F11108" s="297"/>
    </row>
    <row r="11109" spans="3:6" x14ac:dyDescent="0.2">
      <c r="C11109" s="294"/>
      <c r="D11109" s="295"/>
      <c r="E11109" s="296"/>
      <c r="F11109" s="297"/>
    </row>
    <row r="11110" spans="3:6" x14ac:dyDescent="0.2">
      <c r="C11110" s="294"/>
      <c r="D11110" s="295"/>
      <c r="E11110" s="296"/>
      <c r="F11110" s="297"/>
    </row>
    <row r="11111" spans="3:6" x14ac:dyDescent="0.2">
      <c r="C11111" s="294"/>
      <c r="D11111" s="295"/>
      <c r="E11111" s="296"/>
      <c r="F11111" s="297"/>
    </row>
    <row r="11112" spans="3:6" x14ac:dyDescent="0.2">
      <c r="C11112" s="294"/>
      <c r="D11112" s="295"/>
      <c r="E11112" s="296"/>
      <c r="F11112" s="297"/>
    </row>
    <row r="11113" spans="3:6" x14ac:dyDescent="0.2">
      <c r="C11113" s="294"/>
      <c r="D11113" s="295"/>
      <c r="E11113" s="296"/>
      <c r="F11113" s="297"/>
    </row>
    <row r="11114" spans="3:6" x14ac:dyDescent="0.2">
      <c r="C11114" s="294"/>
      <c r="D11114" s="295"/>
      <c r="E11114" s="296"/>
      <c r="F11114" s="297"/>
    </row>
    <row r="11115" spans="3:6" x14ac:dyDescent="0.2">
      <c r="C11115" s="294"/>
      <c r="D11115" s="295"/>
      <c r="E11115" s="296"/>
      <c r="F11115" s="297"/>
    </row>
    <row r="11116" spans="3:6" x14ac:dyDescent="0.2">
      <c r="C11116" s="294"/>
      <c r="D11116" s="295"/>
      <c r="E11116" s="296"/>
      <c r="F11116" s="297"/>
    </row>
    <row r="11117" spans="3:6" x14ac:dyDescent="0.2">
      <c r="C11117" s="294"/>
      <c r="D11117" s="295"/>
      <c r="E11117" s="296"/>
      <c r="F11117" s="297"/>
    </row>
    <row r="11118" spans="3:6" x14ac:dyDescent="0.2">
      <c r="C11118" s="294"/>
      <c r="D11118" s="295"/>
      <c r="E11118" s="296"/>
      <c r="F11118" s="297"/>
    </row>
    <row r="11119" spans="3:6" x14ac:dyDescent="0.2">
      <c r="C11119" s="294"/>
      <c r="D11119" s="295"/>
      <c r="E11119" s="296"/>
      <c r="F11119" s="297"/>
    </row>
    <row r="11120" spans="3:6" x14ac:dyDescent="0.2">
      <c r="C11120" s="294"/>
      <c r="D11120" s="295"/>
      <c r="E11120" s="296"/>
      <c r="F11120" s="297"/>
    </row>
    <row r="11121" spans="3:6" x14ac:dyDescent="0.2">
      <c r="C11121" s="294"/>
      <c r="D11121" s="295"/>
      <c r="E11121" s="296"/>
      <c r="F11121" s="297"/>
    </row>
    <row r="11122" spans="3:6" x14ac:dyDescent="0.2">
      <c r="C11122" s="294"/>
      <c r="D11122" s="295"/>
      <c r="E11122" s="296"/>
      <c r="F11122" s="297"/>
    </row>
    <row r="11123" spans="3:6" x14ac:dyDescent="0.2">
      <c r="C11123" s="294"/>
      <c r="D11123" s="295"/>
      <c r="E11123" s="296"/>
      <c r="F11123" s="297"/>
    </row>
    <row r="11124" spans="3:6" x14ac:dyDescent="0.2">
      <c r="C11124" s="294"/>
      <c r="D11124" s="295"/>
      <c r="E11124" s="296"/>
      <c r="F11124" s="297"/>
    </row>
    <row r="11125" spans="3:6" x14ac:dyDescent="0.2">
      <c r="C11125" s="294"/>
      <c r="D11125" s="295"/>
      <c r="E11125" s="296"/>
      <c r="F11125" s="297"/>
    </row>
    <row r="11126" spans="3:6" x14ac:dyDescent="0.2">
      <c r="C11126" s="294"/>
      <c r="D11126" s="295"/>
      <c r="E11126" s="296"/>
      <c r="F11126" s="297"/>
    </row>
    <row r="11127" spans="3:6" x14ac:dyDescent="0.2">
      <c r="C11127" s="294"/>
      <c r="D11127" s="295"/>
      <c r="E11127" s="296"/>
      <c r="F11127" s="297"/>
    </row>
    <row r="11128" spans="3:6" x14ac:dyDescent="0.2">
      <c r="C11128" s="294"/>
      <c r="D11128" s="295"/>
      <c r="E11128" s="296"/>
      <c r="F11128" s="297"/>
    </row>
    <row r="11129" spans="3:6" x14ac:dyDescent="0.2">
      <c r="C11129" s="294"/>
      <c r="D11129" s="295"/>
      <c r="E11129" s="296"/>
      <c r="F11129" s="297"/>
    </row>
    <row r="11130" spans="3:6" x14ac:dyDescent="0.2">
      <c r="C11130" s="294"/>
      <c r="D11130" s="295"/>
      <c r="E11130" s="296"/>
      <c r="F11130" s="297"/>
    </row>
    <row r="11131" spans="3:6" x14ac:dyDescent="0.2">
      <c r="C11131" s="294"/>
      <c r="D11131" s="295"/>
      <c r="E11131" s="296"/>
      <c r="F11131" s="297"/>
    </row>
    <row r="11132" spans="3:6" x14ac:dyDescent="0.2">
      <c r="C11132" s="294"/>
      <c r="D11132" s="295"/>
      <c r="E11132" s="296"/>
      <c r="F11132" s="297"/>
    </row>
    <row r="11133" spans="3:6" x14ac:dyDescent="0.2">
      <c r="C11133" s="294"/>
      <c r="D11133" s="295"/>
      <c r="E11133" s="296"/>
      <c r="F11133" s="297"/>
    </row>
    <row r="11134" spans="3:6" x14ac:dyDescent="0.2">
      <c r="C11134" s="294"/>
      <c r="D11134" s="295"/>
      <c r="E11134" s="296"/>
      <c r="F11134" s="297"/>
    </row>
    <row r="11135" spans="3:6" x14ac:dyDescent="0.2">
      <c r="C11135" s="294"/>
      <c r="D11135" s="295"/>
      <c r="E11135" s="296"/>
      <c r="F11135" s="297"/>
    </row>
    <row r="11136" spans="3:6" x14ac:dyDescent="0.2">
      <c r="C11136" s="294"/>
      <c r="D11136" s="295"/>
      <c r="E11136" s="296"/>
      <c r="F11136" s="297"/>
    </row>
    <row r="11137" spans="3:6" x14ac:dyDescent="0.2">
      <c r="C11137" s="294"/>
      <c r="D11137" s="295"/>
      <c r="E11137" s="296"/>
      <c r="F11137" s="297"/>
    </row>
    <row r="11138" spans="3:6" x14ac:dyDescent="0.2">
      <c r="C11138" s="294"/>
      <c r="D11138" s="295"/>
      <c r="E11138" s="296"/>
      <c r="F11138" s="297"/>
    </row>
    <row r="11139" spans="3:6" x14ac:dyDescent="0.2">
      <c r="C11139" s="294"/>
      <c r="D11139" s="295"/>
      <c r="E11139" s="296"/>
      <c r="F11139" s="297"/>
    </row>
    <row r="11140" spans="3:6" x14ac:dyDescent="0.2">
      <c r="C11140" s="294"/>
      <c r="D11140" s="295"/>
      <c r="E11140" s="296"/>
      <c r="F11140" s="297"/>
    </row>
    <row r="11141" spans="3:6" x14ac:dyDescent="0.2">
      <c r="C11141" s="294"/>
      <c r="D11141" s="295"/>
      <c r="E11141" s="296"/>
      <c r="F11141" s="297"/>
    </row>
    <row r="11142" spans="3:6" x14ac:dyDescent="0.2">
      <c r="C11142" s="294"/>
      <c r="D11142" s="295"/>
      <c r="E11142" s="296"/>
      <c r="F11142" s="297"/>
    </row>
    <row r="11143" spans="3:6" x14ac:dyDescent="0.2">
      <c r="C11143" s="294"/>
      <c r="D11143" s="295"/>
      <c r="E11143" s="296"/>
      <c r="F11143" s="297"/>
    </row>
    <row r="11144" spans="3:6" x14ac:dyDescent="0.2">
      <c r="C11144" s="294"/>
      <c r="D11144" s="295"/>
      <c r="E11144" s="296"/>
      <c r="F11144" s="297"/>
    </row>
    <row r="11145" spans="3:6" x14ac:dyDescent="0.2">
      <c r="C11145" s="294"/>
      <c r="D11145" s="295"/>
      <c r="E11145" s="296"/>
      <c r="F11145" s="297"/>
    </row>
    <row r="11146" spans="3:6" x14ac:dyDescent="0.2">
      <c r="C11146" s="294"/>
      <c r="D11146" s="295"/>
      <c r="E11146" s="296"/>
      <c r="F11146" s="297"/>
    </row>
    <row r="11147" spans="3:6" x14ac:dyDescent="0.2">
      <c r="C11147" s="294"/>
      <c r="D11147" s="295"/>
      <c r="E11147" s="296"/>
      <c r="F11147" s="297"/>
    </row>
    <row r="11148" spans="3:6" x14ac:dyDescent="0.2">
      <c r="C11148" s="294"/>
      <c r="D11148" s="295"/>
      <c r="E11148" s="296"/>
      <c r="F11148" s="297"/>
    </row>
    <row r="11149" spans="3:6" x14ac:dyDescent="0.2">
      <c r="C11149" s="294"/>
      <c r="D11149" s="295"/>
      <c r="E11149" s="296"/>
      <c r="F11149" s="297"/>
    </row>
    <row r="11150" spans="3:6" x14ac:dyDescent="0.2">
      <c r="C11150" s="294"/>
      <c r="D11150" s="295"/>
      <c r="E11150" s="296"/>
      <c r="F11150" s="297"/>
    </row>
    <row r="11151" spans="3:6" x14ac:dyDescent="0.2">
      <c r="C11151" s="294"/>
      <c r="D11151" s="295"/>
      <c r="E11151" s="296"/>
      <c r="F11151" s="297"/>
    </row>
    <row r="11152" spans="3:6" x14ac:dyDescent="0.2">
      <c r="C11152" s="294"/>
      <c r="D11152" s="295"/>
      <c r="E11152" s="296"/>
      <c r="F11152" s="297"/>
    </row>
    <row r="11153" spans="3:6" x14ac:dyDescent="0.2">
      <c r="C11153" s="294"/>
      <c r="D11153" s="295"/>
      <c r="E11153" s="296"/>
      <c r="F11153" s="297"/>
    </row>
    <row r="11154" spans="3:6" x14ac:dyDescent="0.2">
      <c r="C11154" s="294"/>
      <c r="D11154" s="295"/>
      <c r="E11154" s="296"/>
      <c r="F11154" s="297"/>
    </row>
    <row r="11155" spans="3:6" x14ac:dyDescent="0.2">
      <c r="C11155" s="294"/>
      <c r="D11155" s="295"/>
      <c r="E11155" s="296"/>
      <c r="F11155" s="297"/>
    </row>
    <row r="11156" spans="3:6" x14ac:dyDescent="0.2">
      <c r="C11156" s="294"/>
      <c r="D11156" s="295"/>
      <c r="E11156" s="296"/>
      <c r="F11156" s="297"/>
    </row>
    <row r="11157" spans="3:6" x14ac:dyDescent="0.2">
      <c r="C11157" s="294"/>
      <c r="D11157" s="295"/>
      <c r="E11157" s="296"/>
      <c r="F11157" s="297"/>
    </row>
    <row r="11158" spans="3:6" x14ac:dyDescent="0.2">
      <c r="C11158" s="294"/>
      <c r="D11158" s="295"/>
      <c r="E11158" s="296"/>
      <c r="F11158" s="297"/>
    </row>
    <row r="11159" spans="3:6" x14ac:dyDescent="0.2">
      <c r="C11159" s="294"/>
      <c r="D11159" s="295"/>
      <c r="E11159" s="296"/>
      <c r="F11159" s="297"/>
    </row>
    <row r="11160" spans="3:6" x14ac:dyDescent="0.2">
      <c r="C11160" s="294"/>
      <c r="D11160" s="295"/>
      <c r="E11160" s="296"/>
      <c r="F11160" s="297"/>
    </row>
    <row r="11161" spans="3:6" x14ac:dyDescent="0.2">
      <c r="C11161" s="294"/>
      <c r="D11161" s="295"/>
      <c r="E11161" s="296"/>
      <c r="F11161" s="297"/>
    </row>
    <row r="11162" spans="3:6" x14ac:dyDescent="0.2">
      <c r="C11162" s="294"/>
      <c r="D11162" s="295"/>
      <c r="E11162" s="296"/>
      <c r="F11162" s="297"/>
    </row>
    <row r="11163" spans="3:6" x14ac:dyDescent="0.2">
      <c r="C11163" s="294"/>
      <c r="D11163" s="295"/>
      <c r="E11163" s="296"/>
      <c r="F11163" s="297"/>
    </row>
    <row r="11164" spans="3:6" x14ac:dyDescent="0.2">
      <c r="C11164" s="294"/>
      <c r="D11164" s="295"/>
      <c r="E11164" s="296"/>
      <c r="F11164" s="297"/>
    </row>
    <row r="11165" spans="3:6" x14ac:dyDescent="0.2">
      <c r="C11165" s="294"/>
      <c r="D11165" s="295"/>
      <c r="E11165" s="296"/>
      <c r="F11165" s="297"/>
    </row>
    <row r="11166" spans="3:6" x14ac:dyDescent="0.2">
      <c r="C11166" s="294"/>
      <c r="D11166" s="295"/>
      <c r="E11166" s="296"/>
      <c r="F11166" s="297"/>
    </row>
    <row r="11167" spans="3:6" x14ac:dyDescent="0.2">
      <c r="C11167" s="294"/>
      <c r="D11167" s="295"/>
      <c r="E11167" s="296"/>
      <c r="F11167" s="297"/>
    </row>
    <row r="11168" spans="3:6" x14ac:dyDescent="0.2">
      <c r="C11168" s="294"/>
      <c r="D11168" s="295"/>
      <c r="E11168" s="296"/>
      <c r="F11168" s="297"/>
    </row>
    <row r="11169" spans="3:6" x14ac:dyDescent="0.2">
      <c r="C11169" s="294"/>
      <c r="D11169" s="295"/>
      <c r="E11169" s="296"/>
      <c r="F11169" s="297"/>
    </row>
    <row r="11170" spans="3:6" x14ac:dyDescent="0.2">
      <c r="C11170" s="294"/>
      <c r="D11170" s="295"/>
      <c r="E11170" s="296"/>
      <c r="F11170" s="297"/>
    </row>
    <row r="11171" spans="3:6" x14ac:dyDescent="0.2">
      <c r="C11171" s="294"/>
      <c r="D11171" s="295"/>
      <c r="E11171" s="296"/>
      <c r="F11171" s="297"/>
    </row>
    <row r="11172" spans="3:6" x14ac:dyDescent="0.2">
      <c r="C11172" s="294"/>
      <c r="D11172" s="295"/>
      <c r="E11172" s="296"/>
      <c r="F11172" s="297"/>
    </row>
    <row r="11173" spans="3:6" x14ac:dyDescent="0.2">
      <c r="C11173" s="294"/>
      <c r="D11173" s="295"/>
      <c r="E11173" s="296"/>
      <c r="F11173" s="297"/>
    </row>
    <row r="11174" spans="3:6" x14ac:dyDescent="0.2">
      <c r="C11174" s="294"/>
      <c r="D11174" s="295"/>
      <c r="E11174" s="296"/>
      <c r="F11174" s="297"/>
    </row>
    <row r="11175" spans="3:6" x14ac:dyDescent="0.2">
      <c r="C11175" s="294"/>
      <c r="D11175" s="295"/>
      <c r="E11175" s="296"/>
      <c r="F11175" s="297"/>
    </row>
    <row r="11176" spans="3:6" x14ac:dyDescent="0.2">
      <c r="C11176" s="294"/>
      <c r="D11176" s="295"/>
      <c r="E11176" s="296"/>
      <c r="F11176" s="297"/>
    </row>
    <row r="11177" spans="3:6" x14ac:dyDescent="0.2">
      <c r="C11177" s="294"/>
      <c r="D11177" s="295"/>
      <c r="E11177" s="296"/>
      <c r="F11177" s="297"/>
    </row>
    <row r="11178" spans="3:6" x14ac:dyDescent="0.2">
      <c r="C11178" s="294"/>
      <c r="D11178" s="295"/>
      <c r="E11178" s="296"/>
      <c r="F11178" s="297"/>
    </row>
    <row r="11179" spans="3:6" x14ac:dyDescent="0.2">
      <c r="C11179" s="294"/>
      <c r="D11179" s="295"/>
      <c r="E11179" s="296"/>
      <c r="F11179" s="297"/>
    </row>
    <row r="11180" spans="3:6" x14ac:dyDescent="0.2">
      <c r="C11180" s="294"/>
      <c r="D11180" s="295"/>
      <c r="E11180" s="296"/>
      <c r="F11180" s="297"/>
    </row>
    <row r="11181" spans="3:6" x14ac:dyDescent="0.2">
      <c r="C11181" s="294"/>
      <c r="D11181" s="295"/>
      <c r="E11181" s="296"/>
      <c r="F11181" s="297"/>
    </row>
    <row r="11182" spans="3:6" x14ac:dyDescent="0.2">
      <c r="C11182" s="294"/>
      <c r="D11182" s="295"/>
      <c r="E11182" s="296"/>
      <c r="F11182" s="297"/>
    </row>
    <row r="11183" spans="3:6" x14ac:dyDescent="0.2">
      <c r="C11183" s="294"/>
      <c r="D11183" s="295"/>
      <c r="E11183" s="296"/>
      <c r="F11183" s="297"/>
    </row>
    <row r="11184" spans="3:6" x14ac:dyDescent="0.2">
      <c r="C11184" s="294"/>
      <c r="D11184" s="295"/>
      <c r="E11184" s="296"/>
      <c r="F11184" s="297"/>
    </row>
    <row r="11185" spans="3:6" x14ac:dyDescent="0.2">
      <c r="C11185" s="294"/>
      <c r="D11185" s="295"/>
      <c r="E11185" s="296"/>
      <c r="F11185" s="297"/>
    </row>
    <row r="11186" spans="3:6" x14ac:dyDescent="0.2">
      <c r="C11186" s="294"/>
      <c r="D11186" s="295"/>
      <c r="E11186" s="296"/>
      <c r="F11186" s="297"/>
    </row>
    <row r="11187" spans="3:6" x14ac:dyDescent="0.2">
      <c r="C11187" s="294"/>
      <c r="D11187" s="295"/>
      <c r="E11187" s="296"/>
      <c r="F11187" s="297"/>
    </row>
    <row r="11188" spans="3:6" x14ac:dyDescent="0.2">
      <c r="C11188" s="294"/>
      <c r="D11188" s="295"/>
      <c r="E11188" s="296"/>
      <c r="F11188" s="297"/>
    </row>
    <row r="11189" spans="3:6" x14ac:dyDescent="0.2">
      <c r="C11189" s="294"/>
      <c r="D11189" s="295"/>
      <c r="E11189" s="296"/>
      <c r="F11189" s="297"/>
    </row>
    <row r="11190" spans="3:6" x14ac:dyDescent="0.2">
      <c r="C11190" s="294"/>
      <c r="D11190" s="295"/>
      <c r="E11190" s="296"/>
      <c r="F11190" s="297"/>
    </row>
    <row r="11191" spans="3:6" x14ac:dyDescent="0.2">
      <c r="C11191" s="294"/>
      <c r="D11191" s="295"/>
      <c r="E11191" s="296"/>
      <c r="F11191" s="297"/>
    </row>
    <row r="11192" spans="3:6" x14ac:dyDescent="0.2">
      <c r="C11192" s="294"/>
      <c r="D11192" s="295"/>
      <c r="E11192" s="296"/>
      <c r="F11192" s="297"/>
    </row>
    <row r="11193" spans="3:6" x14ac:dyDescent="0.2">
      <c r="C11193" s="294"/>
      <c r="D11193" s="295"/>
      <c r="E11193" s="296"/>
      <c r="F11193" s="297"/>
    </row>
    <row r="11194" spans="3:6" x14ac:dyDescent="0.2">
      <c r="C11194" s="294"/>
      <c r="D11194" s="295"/>
      <c r="E11194" s="296"/>
      <c r="F11194" s="297"/>
    </row>
    <row r="11195" spans="3:6" x14ac:dyDescent="0.2">
      <c r="C11195" s="294"/>
      <c r="D11195" s="295"/>
      <c r="E11195" s="296"/>
      <c r="F11195" s="297"/>
    </row>
    <row r="11196" spans="3:6" x14ac:dyDescent="0.2">
      <c r="C11196" s="294"/>
      <c r="D11196" s="295"/>
      <c r="E11196" s="296"/>
      <c r="F11196" s="297"/>
    </row>
    <row r="11197" spans="3:6" x14ac:dyDescent="0.2">
      <c r="C11197" s="294"/>
      <c r="D11197" s="295"/>
      <c r="E11197" s="296"/>
      <c r="F11197" s="297"/>
    </row>
    <row r="11198" spans="3:6" x14ac:dyDescent="0.2">
      <c r="C11198" s="294"/>
      <c r="D11198" s="295"/>
      <c r="E11198" s="296"/>
      <c r="F11198" s="297"/>
    </row>
    <row r="11199" spans="3:6" x14ac:dyDescent="0.2">
      <c r="C11199" s="294"/>
      <c r="D11199" s="295"/>
      <c r="E11199" s="296"/>
      <c r="F11199" s="297"/>
    </row>
    <row r="11200" spans="3:6" x14ac:dyDescent="0.2">
      <c r="C11200" s="294"/>
      <c r="D11200" s="295"/>
      <c r="E11200" s="296"/>
      <c r="F11200" s="297"/>
    </row>
    <row r="11201" spans="3:6" x14ac:dyDescent="0.2">
      <c r="C11201" s="294"/>
      <c r="D11201" s="295"/>
      <c r="E11201" s="296"/>
      <c r="F11201" s="297"/>
    </row>
    <row r="11202" spans="3:6" x14ac:dyDescent="0.2">
      <c r="C11202" s="294"/>
      <c r="D11202" s="295"/>
      <c r="E11202" s="296"/>
      <c r="F11202" s="297"/>
    </row>
    <row r="11203" spans="3:6" x14ac:dyDescent="0.2">
      <c r="C11203" s="294"/>
      <c r="D11203" s="295"/>
      <c r="E11203" s="296"/>
      <c r="F11203" s="297"/>
    </row>
    <row r="11204" spans="3:6" x14ac:dyDescent="0.2">
      <c r="C11204" s="294"/>
      <c r="D11204" s="295"/>
      <c r="E11204" s="296"/>
      <c r="F11204" s="297"/>
    </row>
    <row r="11205" spans="3:6" x14ac:dyDescent="0.2">
      <c r="C11205" s="294"/>
      <c r="D11205" s="295"/>
      <c r="E11205" s="296"/>
      <c r="F11205" s="297"/>
    </row>
    <row r="11206" spans="3:6" x14ac:dyDescent="0.2">
      <c r="C11206" s="294"/>
      <c r="D11206" s="295"/>
      <c r="E11206" s="296"/>
      <c r="F11206" s="297"/>
    </row>
    <row r="11207" spans="3:6" x14ac:dyDescent="0.2">
      <c r="C11207" s="294"/>
      <c r="D11207" s="295"/>
      <c r="E11207" s="296"/>
      <c r="F11207" s="297"/>
    </row>
    <row r="11208" spans="3:6" x14ac:dyDescent="0.2">
      <c r="C11208" s="294"/>
      <c r="D11208" s="295"/>
      <c r="E11208" s="296"/>
      <c r="F11208" s="297"/>
    </row>
    <row r="11209" spans="3:6" x14ac:dyDescent="0.2">
      <c r="C11209" s="294"/>
      <c r="D11209" s="295"/>
      <c r="E11209" s="296"/>
      <c r="F11209" s="297"/>
    </row>
    <row r="11210" spans="3:6" x14ac:dyDescent="0.2">
      <c r="C11210" s="294"/>
      <c r="D11210" s="295"/>
      <c r="E11210" s="296"/>
      <c r="F11210" s="297"/>
    </row>
    <row r="11211" spans="3:6" x14ac:dyDescent="0.2">
      <c r="C11211" s="294"/>
      <c r="D11211" s="295"/>
      <c r="E11211" s="296"/>
      <c r="F11211" s="297"/>
    </row>
    <row r="11212" spans="3:6" x14ac:dyDescent="0.2">
      <c r="C11212" s="294"/>
      <c r="D11212" s="295"/>
      <c r="E11212" s="296"/>
      <c r="F11212" s="297"/>
    </row>
    <row r="11213" spans="3:6" x14ac:dyDescent="0.2">
      <c r="C11213" s="294"/>
      <c r="D11213" s="295"/>
      <c r="E11213" s="296"/>
      <c r="F11213" s="297"/>
    </row>
    <row r="11214" spans="3:6" x14ac:dyDescent="0.2">
      <c r="C11214" s="294"/>
      <c r="D11214" s="295"/>
      <c r="E11214" s="296"/>
      <c r="F11214" s="297"/>
    </row>
    <row r="11215" spans="3:6" x14ac:dyDescent="0.2">
      <c r="C11215" s="294"/>
      <c r="D11215" s="295"/>
      <c r="E11215" s="296"/>
      <c r="F11215" s="297"/>
    </row>
    <row r="11216" spans="3:6" x14ac:dyDescent="0.2">
      <c r="C11216" s="294"/>
      <c r="D11216" s="295"/>
      <c r="E11216" s="296"/>
      <c r="F11216" s="297"/>
    </row>
    <row r="11217" spans="3:6" x14ac:dyDescent="0.2">
      <c r="C11217" s="294"/>
      <c r="D11217" s="295"/>
      <c r="E11217" s="296"/>
      <c r="F11217" s="297"/>
    </row>
    <row r="11218" spans="3:6" x14ac:dyDescent="0.2">
      <c r="C11218" s="294"/>
      <c r="D11218" s="295"/>
      <c r="E11218" s="296"/>
      <c r="F11218" s="297"/>
    </row>
    <row r="11219" spans="3:6" x14ac:dyDescent="0.2">
      <c r="C11219" s="294"/>
      <c r="D11219" s="295"/>
      <c r="E11219" s="296"/>
      <c r="F11219" s="297"/>
    </row>
    <row r="11220" spans="3:6" x14ac:dyDescent="0.2">
      <c r="C11220" s="294"/>
      <c r="D11220" s="295"/>
      <c r="E11220" s="296"/>
      <c r="F11220" s="297"/>
    </row>
    <row r="11221" spans="3:6" x14ac:dyDescent="0.2">
      <c r="C11221" s="294"/>
      <c r="D11221" s="295"/>
      <c r="E11221" s="296"/>
      <c r="F11221" s="297"/>
    </row>
    <row r="11222" spans="3:6" x14ac:dyDescent="0.2">
      <c r="C11222" s="294"/>
      <c r="D11222" s="295"/>
      <c r="E11222" s="296"/>
      <c r="F11222" s="297"/>
    </row>
    <row r="11223" spans="3:6" x14ac:dyDescent="0.2">
      <c r="C11223" s="294"/>
      <c r="D11223" s="295"/>
      <c r="E11223" s="296"/>
      <c r="F11223" s="297"/>
    </row>
    <row r="11224" spans="3:6" x14ac:dyDescent="0.2">
      <c r="C11224" s="294"/>
      <c r="D11224" s="295"/>
      <c r="E11224" s="296"/>
      <c r="F11224" s="297"/>
    </row>
    <row r="11225" spans="3:6" x14ac:dyDescent="0.2">
      <c r="C11225" s="294"/>
      <c r="D11225" s="295"/>
      <c r="E11225" s="296"/>
      <c r="F11225" s="297"/>
    </row>
    <row r="11226" spans="3:6" x14ac:dyDescent="0.2">
      <c r="C11226" s="294"/>
      <c r="D11226" s="295"/>
      <c r="E11226" s="296"/>
      <c r="F11226" s="297"/>
    </row>
    <row r="11227" spans="3:6" x14ac:dyDescent="0.2">
      <c r="C11227" s="294"/>
      <c r="D11227" s="295"/>
      <c r="E11227" s="296"/>
      <c r="F11227" s="297"/>
    </row>
    <row r="11228" spans="3:6" x14ac:dyDescent="0.2">
      <c r="C11228" s="294"/>
      <c r="D11228" s="295"/>
      <c r="E11228" s="296"/>
      <c r="F11228" s="297"/>
    </row>
    <row r="11229" spans="3:6" x14ac:dyDescent="0.2">
      <c r="C11229" s="294"/>
      <c r="D11229" s="295"/>
      <c r="E11229" s="296"/>
      <c r="F11229" s="297"/>
    </row>
    <row r="11230" spans="3:6" x14ac:dyDescent="0.2">
      <c r="C11230" s="294"/>
      <c r="D11230" s="295"/>
      <c r="E11230" s="296"/>
      <c r="F11230" s="297"/>
    </row>
    <row r="11231" spans="3:6" x14ac:dyDescent="0.2">
      <c r="C11231" s="294"/>
      <c r="D11231" s="295"/>
      <c r="E11231" s="296"/>
      <c r="F11231" s="297"/>
    </row>
    <row r="11232" spans="3:6" x14ac:dyDescent="0.2">
      <c r="C11232" s="294"/>
      <c r="D11232" s="295"/>
      <c r="E11232" s="296"/>
      <c r="F11232" s="297"/>
    </row>
    <row r="11233" spans="3:6" x14ac:dyDescent="0.2">
      <c r="C11233" s="294"/>
      <c r="D11233" s="295"/>
      <c r="E11233" s="296"/>
      <c r="F11233" s="297"/>
    </row>
    <row r="11234" spans="3:6" x14ac:dyDescent="0.2">
      <c r="C11234" s="294"/>
      <c r="D11234" s="295"/>
      <c r="E11234" s="296"/>
      <c r="F11234" s="297"/>
    </row>
    <row r="11235" spans="3:6" x14ac:dyDescent="0.2">
      <c r="C11235" s="294"/>
      <c r="D11235" s="295"/>
      <c r="E11235" s="296"/>
      <c r="F11235" s="297"/>
    </row>
    <row r="11236" spans="3:6" x14ac:dyDescent="0.2">
      <c r="C11236" s="294"/>
      <c r="D11236" s="295"/>
      <c r="E11236" s="296"/>
      <c r="F11236" s="297"/>
    </row>
    <row r="11237" spans="3:6" x14ac:dyDescent="0.2">
      <c r="C11237" s="294"/>
      <c r="D11237" s="295"/>
      <c r="E11237" s="296"/>
      <c r="F11237" s="297"/>
    </row>
    <row r="11238" spans="3:6" x14ac:dyDescent="0.2">
      <c r="C11238" s="294"/>
      <c r="D11238" s="295"/>
      <c r="E11238" s="296"/>
      <c r="F11238" s="297"/>
    </row>
    <row r="11239" spans="3:6" x14ac:dyDescent="0.2">
      <c r="C11239" s="294"/>
      <c r="D11239" s="295"/>
      <c r="E11239" s="296"/>
      <c r="F11239" s="297"/>
    </row>
    <row r="11240" spans="3:6" x14ac:dyDescent="0.2">
      <c r="C11240" s="294"/>
      <c r="D11240" s="295"/>
      <c r="E11240" s="296"/>
      <c r="F11240" s="297"/>
    </row>
    <row r="11241" spans="3:6" x14ac:dyDescent="0.2">
      <c r="C11241" s="294"/>
      <c r="D11241" s="295"/>
      <c r="E11241" s="296"/>
      <c r="F11241" s="297"/>
    </row>
    <row r="11242" spans="3:6" x14ac:dyDescent="0.2">
      <c r="C11242" s="294"/>
      <c r="D11242" s="295"/>
      <c r="E11242" s="296"/>
      <c r="F11242" s="297"/>
    </row>
    <row r="11243" spans="3:6" x14ac:dyDescent="0.2">
      <c r="C11243" s="294"/>
      <c r="D11243" s="295"/>
      <c r="E11243" s="296"/>
      <c r="F11243" s="297"/>
    </row>
    <row r="11244" spans="3:6" x14ac:dyDescent="0.2">
      <c r="C11244" s="294"/>
      <c r="D11244" s="295"/>
      <c r="E11244" s="296"/>
      <c r="F11244" s="297"/>
    </row>
    <row r="11245" spans="3:6" x14ac:dyDescent="0.2">
      <c r="C11245" s="294"/>
      <c r="D11245" s="295"/>
      <c r="E11245" s="296"/>
      <c r="F11245" s="297"/>
    </row>
    <row r="11246" spans="3:6" x14ac:dyDescent="0.2">
      <c r="C11246" s="294"/>
      <c r="D11246" s="295"/>
      <c r="E11246" s="296"/>
      <c r="F11246" s="297"/>
    </row>
    <row r="11247" spans="3:6" x14ac:dyDescent="0.2">
      <c r="C11247" s="294"/>
      <c r="D11247" s="295"/>
      <c r="E11247" s="296"/>
      <c r="F11247" s="297"/>
    </row>
    <row r="11248" spans="3:6" x14ac:dyDescent="0.2">
      <c r="C11248" s="294"/>
      <c r="D11248" s="295"/>
      <c r="E11248" s="296"/>
      <c r="F11248" s="297"/>
    </row>
    <row r="11249" spans="3:6" x14ac:dyDescent="0.2">
      <c r="C11249" s="294"/>
      <c r="D11249" s="295"/>
      <c r="E11249" s="296"/>
      <c r="F11249" s="297"/>
    </row>
    <row r="11250" spans="3:6" x14ac:dyDescent="0.2">
      <c r="C11250" s="294"/>
      <c r="D11250" s="295"/>
      <c r="E11250" s="296"/>
      <c r="F11250" s="297"/>
    </row>
    <row r="11251" spans="3:6" x14ac:dyDescent="0.2">
      <c r="C11251" s="294"/>
      <c r="D11251" s="295"/>
      <c r="E11251" s="296"/>
      <c r="F11251" s="297"/>
    </row>
    <row r="11252" spans="3:6" x14ac:dyDescent="0.2">
      <c r="C11252" s="294"/>
      <c r="D11252" s="295"/>
      <c r="E11252" s="296"/>
      <c r="F11252" s="297"/>
    </row>
    <row r="11253" spans="3:6" x14ac:dyDescent="0.2">
      <c r="C11253" s="294"/>
      <c r="D11253" s="295"/>
      <c r="E11253" s="296"/>
      <c r="F11253" s="297"/>
    </row>
    <row r="11254" spans="3:6" x14ac:dyDescent="0.2">
      <c r="C11254" s="294"/>
      <c r="D11254" s="295"/>
      <c r="E11254" s="296"/>
      <c r="F11254" s="297"/>
    </row>
    <row r="11255" spans="3:6" x14ac:dyDescent="0.2">
      <c r="C11255" s="294"/>
      <c r="D11255" s="295"/>
      <c r="E11255" s="296"/>
      <c r="F11255" s="297"/>
    </row>
    <row r="11256" spans="3:6" x14ac:dyDescent="0.2">
      <c r="C11256" s="294"/>
      <c r="D11256" s="295"/>
      <c r="E11256" s="296"/>
      <c r="F11256" s="297"/>
    </row>
    <row r="11257" spans="3:6" x14ac:dyDescent="0.2">
      <c r="C11257" s="294"/>
      <c r="D11257" s="295"/>
      <c r="E11257" s="296"/>
      <c r="F11257" s="297"/>
    </row>
    <row r="11258" spans="3:6" x14ac:dyDescent="0.2">
      <c r="C11258" s="294"/>
      <c r="D11258" s="295"/>
      <c r="E11258" s="296"/>
      <c r="F11258" s="297"/>
    </row>
    <row r="11259" spans="3:6" x14ac:dyDescent="0.2">
      <c r="C11259" s="294"/>
      <c r="D11259" s="295"/>
      <c r="E11259" s="296"/>
      <c r="F11259" s="297"/>
    </row>
    <row r="11260" spans="3:6" x14ac:dyDescent="0.2">
      <c r="C11260" s="294"/>
      <c r="D11260" s="295"/>
      <c r="E11260" s="296"/>
      <c r="F11260" s="297"/>
    </row>
    <row r="11261" spans="3:6" x14ac:dyDescent="0.2">
      <c r="C11261" s="294"/>
      <c r="D11261" s="295"/>
      <c r="E11261" s="296"/>
      <c r="F11261" s="297"/>
    </row>
    <row r="11262" spans="3:6" x14ac:dyDescent="0.2">
      <c r="C11262" s="294"/>
      <c r="D11262" s="295"/>
      <c r="E11262" s="296"/>
      <c r="F11262" s="297"/>
    </row>
    <row r="11263" spans="3:6" x14ac:dyDescent="0.2">
      <c r="C11263" s="294"/>
      <c r="D11263" s="295"/>
      <c r="E11263" s="296"/>
      <c r="F11263" s="297"/>
    </row>
    <row r="11264" spans="3:6" x14ac:dyDescent="0.2">
      <c r="C11264" s="294"/>
      <c r="D11264" s="295"/>
      <c r="E11264" s="296"/>
      <c r="F11264" s="297"/>
    </row>
    <row r="11265" spans="3:6" x14ac:dyDescent="0.2">
      <c r="C11265" s="294"/>
      <c r="D11265" s="295"/>
      <c r="E11265" s="296"/>
      <c r="F11265" s="297"/>
    </row>
    <row r="11266" spans="3:6" x14ac:dyDescent="0.2">
      <c r="C11266" s="294"/>
      <c r="D11266" s="295"/>
      <c r="E11266" s="296"/>
      <c r="F11266" s="297"/>
    </row>
    <row r="11267" spans="3:6" x14ac:dyDescent="0.2">
      <c r="C11267" s="294"/>
      <c r="D11267" s="295"/>
      <c r="E11267" s="296"/>
      <c r="F11267" s="297"/>
    </row>
    <row r="11268" spans="3:6" x14ac:dyDescent="0.2">
      <c r="C11268" s="294"/>
      <c r="D11268" s="295"/>
      <c r="E11268" s="296"/>
      <c r="F11268" s="297"/>
    </row>
    <row r="11269" spans="3:6" x14ac:dyDescent="0.2">
      <c r="C11269" s="294"/>
      <c r="D11269" s="295"/>
      <c r="E11269" s="296"/>
      <c r="F11269" s="297"/>
    </row>
    <row r="11270" spans="3:6" x14ac:dyDescent="0.2">
      <c r="C11270" s="294"/>
      <c r="D11270" s="295"/>
      <c r="E11270" s="296"/>
      <c r="F11270" s="297"/>
    </row>
    <row r="11271" spans="3:6" x14ac:dyDescent="0.2">
      <c r="C11271" s="294"/>
      <c r="D11271" s="295"/>
      <c r="E11271" s="296"/>
      <c r="F11271" s="297"/>
    </row>
    <row r="11272" spans="3:6" x14ac:dyDescent="0.2">
      <c r="C11272" s="294"/>
      <c r="D11272" s="295"/>
      <c r="E11272" s="296"/>
      <c r="F11272" s="297"/>
    </row>
    <row r="11273" spans="3:6" x14ac:dyDescent="0.2">
      <c r="C11273" s="294"/>
      <c r="D11273" s="295"/>
      <c r="E11273" s="296"/>
      <c r="F11273" s="297"/>
    </row>
    <row r="11274" spans="3:6" x14ac:dyDescent="0.2">
      <c r="C11274" s="294"/>
      <c r="D11274" s="295"/>
      <c r="E11274" s="296"/>
      <c r="F11274" s="297"/>
    </row>
    <row r="11275" spans="3:6" x14ac:dyDescent="0.2">
      <c r="C11275" s="294"/>
      <c r="D11275" s="295"/>
      <c r="E11275" s="296"/>
      <c r="F11275" s="297"/>
    </row>
    <row r="11276" spans="3:6" x14ac:dyDescent="0.2">
      <c r="C11276" s="294"/>
      <c r="D11276" s="295"/>
      <c r="E11276" s="296"/>
      <c r="F11276" s="297"/>
    </row>
    <row r="11277" spans="3:6" x14ac:dyDescent="0.2">
      <c r="C11277" s="294"/>
      <c r="D11277" s="295"/>
      <c r="E11277" s="296"/>
      <c r="F11277" s="297"/>
    </row>
    <row r="11278" spans="3:6" x14ac:dyDescent="0.2">
      <c r="C11278" s="294"/>
      <c r="D11278" s="295"/>
      <c r="E11278" s="296"/>
      <c r="F11278" s="297"/>
    </row>
    <row r="11279" spans="3:6" x14ac:dyDescent="0.2">
      <c r="C11279" s="294"/>
      <c r="D11279" s="295"/>
      <c r="E11279" s="296"/>
      <c r="F11279" s="297"/>
    </row>
    <row r="11280" spans="3:6" x14ac:dyDescent="0.2">
      <c r="C11280" s="294"/>
      <c r="D11280" s="295"/>
      <c r="E11280" s="296"/>
      <c r="F11280" s="297"/>
    </row>
    <row r="11281" spans="3:6" x14ac:dyDescent="0.2">
      <c r="C11281" s="294"/>
      <c r="D11281" s="295"/>
      <c r="E11281" s="296"/>
      <c r="F11281" s="297"/>
    </row>
    <row r="11282" spans="3:6" x14ac:dyDescent="0.2">
      <c r="C11282" s="294"/>
      <c r="D11282" s="295"/>
      <c r="E11282" s="296"/>
      <c r="F11282" s="297"/>
    </row>
    <row r="11283" spans="3:6" x14ac:dyDescent="0.2">
      <c r="C11283" s="294"/>
      <c r="D11283" s="295"/>
      <c r="E11283" s="296"/>
      <c r="F11283" s="297"/>
    </row>
    <row r="11284" spans="3:6" x14ac:dyDescent="0.2">
      <c r="C11284" s="294"/>
      <c r="D11284" s="295"/>
      <c r="E11284" s="296"/>
      <c r="F11284" s="297"/>
    </row>
    <row r="11285" spans="3:6" x14ac:dyDescent="0.2">
      <c r="C11285" s="294"/>
      <c r="D11285" s="295"/>
      <c r="E11285" s="296"/>
      <c r="F11285" s="297"/>
    </row>
    <row r="11286" spans="3:6" x14ac:dyDescent="0.2">
      <c r="C11286" s="294"/>
      <c r="D11286" s="295"/>
      <c r="E11286" s="296"/>
      <c r="F11286" s="297"/>
    </row>
    <row r="11287" spans="3:6" x14ac:dyDescent="0.2">
      <c r="C11287" s="294"/>
      <c r="D11287" s="295"/>
      <c r="E11287" s="296"/>
      <c r="F11287" s="297"/>
    </row>
    <row r="11288" spans="3:6" x14ac:dyDescent="0.2">
      <c r="C11288" s="294"/>
      <c r="D11288" s="295"/>
      <c r="E11288" s="296"/>
      <c r="F11288" s="297"/>
    </row>
    <row r="11289" spans="3:6" x14ac:dyDescent="0.2">
      <c r="C11289" s="294"/>
      <c r="D11289" s="295"/>
      <c r="E11289" s="296"/>
      <c r="F11289" s="297"/>
    </row>
    <row r="11290" spans="3:6" x14ac:dyDescent="0.2">
      <c r="C11290" s="294"/>
      <c r="D11290" s="295"/>
      <c r="E11290" s="296"/>
      <c r="F11290" s="297"/>
    </row>
    <row r="11291" spans="3:6" x14ac:dyDescent="0.2">
      <c r="C11291" s="294"/>
      <c r="D11291" s="295"/>
      <c r="E11291" s="296"/>
      <c r="F11291" s="297"/>
    </row>
    <row r="11292" spans="3:6" x14ac:dyDescent="0.2">
      <c r="C11292" s="294"/>
      <c r="D11292" s="295"/>
      <c r="E11292" s="296"/>
      <c r="F11292" s="297"/>
    </row>
    <row r="11293" spans="3:6" x14ac:dyDescent="0.2">
      <c r="C11293" s="294"/>
      <c r="D11293" s="295"/>
      <c r="E11293" s="296"/>
      <c r="F11293" s="297"/>
    </row>
    <row r="11294" spans="3:6" x14ac:dyDescent="0.2">
      <c r="C11294" s="294"/>
      <c r="D11294" s="295"/>
      <c r="E11294" s="296"/>
      <c r="F11294" s="297"/>
    </row>
    <row r="11295" spans="3:6" x14ac:dyDescent="0.2">
      <c r="C11295" s="294"/>
      <c r="D11295" s="295"/>
      <c r="E11295" s="296"/>
      <c r="F11295" s="297"/>
    </row>
    <row r="11296" spans="3:6" x14ac:dyDescent="0.2">
      <c r="C11296" s="294"/>
      <c r="D11296" s="295"/>
      <c r="E11296" s="296"/>
      <c r="F11296" s="297"/>
    </row>
    <row r="11297" spans="3:6" x14ac:dyDescent="0.2">
      <c r="C11297" s="294"/>
      <c r="D11297" s="295"/>
      <c r="E11297" s="296"/>
      <c r="F11297" s="297"/>
    </row>
    <row r="11298" spans="3:6" x14ac:dyDescent="0.2">
      <c r="C11298" s="294"/>
      <c r="D11298" s="295"/>
      <c r="E11298" s="296"/>
      <c r="F11298" s="297"/>
    </row>
    <row r="11299" spans="3:6" x14ac:dyDescent="0.2">
      <c r="C11299" s="294"/>
      <c r="D11299" s="295"/>
      <c r="E11299" s="296"/>
      <c r="F11299" s="297"/>
    </row>
    <row r="11300" spans="3:6" x14ac:dyDescent="0.2">
      <c r="C11300" s="294"/>
      <c r="D11300" s="295"/>
      <c r="E11300" s="296"/>
      <c r="F11300" s="297"/>
    </row>
    <row r="11301" spans="3:6" x14ac:dyDescent="0.2">
      <c r="C11301" s="294"/>
      <c r="D11301" s="295"/>
      <c r="E11301" s="296"/>
      <c r="F11301" s="297"/>
    </row>
    <row r="11302" spans="3:6" x14ac:dyDescent="0.2">
      <c r="C11302" s="294"/>
      <c r="D11302" s="295"/>
      <c r="E11302" s="296"/>
      <c r="F11302" s="297"/>
    </row>
    <row r="11303" spans="3:6" x14ac:dyDescent="0.2">
      <c r="C11303" s="294"/>
      <c r="D11303" s="295"/>
      <c r="E11303" s="296"/>
      <c r="F11303" s="297"/>
    </row>
    <row r="11304" spans="3:6" x14ac:dyDescent="0.2">
      <c r="C11304" s="294"/>
      <c r="D11304" s="295"/>
      <c r="E11304" s="296"/>
      <c r="F11304" s="297"/>
    </row>
    <row r="11305" spans="3:6" x14ac:dyDescent="0.2">
      <c r="C11305" s="294"/>
      <c r="D11305" s="295"/>
      <c r="E11305" s="296"/>
      <c r="F11305" s="297"/>
    </row>
    <row r="11306" spans="3:6" x14ac:dyDescent="0.2">
      <c r="C11306" s="294"/>
      <c r="D11306" s="295"/>
      <c r="E11306" s="296"/>
      <c r="F11306" s="297"/>
    </row>
    <row r="11307" spans="3:6" x14ac:dyDescent="0.2">
      <c r="C11307" s="294"/>
      <c r="D11307" s="295"/>
      <c r="E11307" s="296"/>
      <c r="F11307" s="297"/>
    </row>
    <row r="11308" spans="3:6" x14ac:dyDescent="0.2">
      <c r="C11308" s="294"/>
      <c r="D11308" s="295"/>
      <c r="E11308" s="296"/>
      <c r="F11308" s="297"/>
    </row>
    <row r="11309" spans="3:6" x14ac:dyDescent="0.2">
      <c r="C11309" s="294"/>
      <c r="D11309" s="295"/>
      <c r="E11309" s="296"/>
      <c r="F11309" s="297"/>
    </row>
    <row r="11310" spans="3:6" x14ac:dyDescent="0.2">
      <c r="C11310" s="294"/>
      <c r="D11310" s="295"/>
      <c r="E11310" s="296"/>
      <c r="F11310" s="297"/>
    </row>
    <row r="11311" spans="3:6" x14ac:dyDescent="0.2">
      <c r="C11311" s="294"/>
      <c r="D11311" s="295"/>
      <c r="E11311" s="296"/>
      <c r="F11311" s="297"/>
    </row>
    <row r="11312" spans="3:6" x14ac:dyDescent="0.2">
      <c r="C11312" s="294"/>
      <c r="D11312" s="295"/>
      <c r="E11312" s="296"/>
      <c r="F11312" s="297"/>
    </row>
    <row r="11313" spans="3:6" x14ac:dyDescent="0.2">
      <c r="C11313" s="294"/>
      <c r="D11313" s="295"/>
      <c r="E11313" s="296"/>
      <c r="F11313" s="297"/>
    </row>
    <row r="11314" spans="3:6" x14ac:dyDescent="0.2">
      <c r="C11314" s="294"/>
      <c r="D11314" s="295"/>
      <c r="E11314" s="296"/>
      <c r="F11314" s="297"/>
    </row>
    <row r="11315" spans="3:6" x14ac:dyDescent="0.2">
      <c r="C11315" s="294"/>
      <c r="D11315" s="295"/>
      <c r="E11315" s="296"/>
      <c r="F11315" s="297"/>
    </row>
    <row r="11316" spans="3:6" x14ac:dyDescent="0.2">
      <c r="C11316" s="294"/>
      <c r="D11316" s="295"/>
      <c r="E11316" s="296"/>
      <c r="F11316" s="297"/>
    </row>
    <row r="11317" spans="3:6" x14ac:dyDescent="0.2">
      <c r="C11317" s="294"/>
      <c r="D11317" s="295"/>
      <c r="E11317" s="296"/>
      <c r="F11317" s="297"/>
    </row>
    <row r="11318" spans="3:6" x14ac:dyDescent="0.2">
      <c r="C11318" s="294"/>
      <c r="D11318" s="295"/>
      <c r="E11318" s="296"/>
      <c r="F11318" s="297"/>
    </row>
    <row r="11319" spans="3:6" x14ac:dyDescent="0.2">
      <c r="C11319" s="294"/>
      <c r="D11319" s="295"/>
      <c r="E11319" s="296"/>
      <c r="F11319" s="297"/>
    </row>
    <row r="11320" spans="3:6" x14ac:dyDescent="0.2">
      <c r="C11320" s="294"/>
      <c r="D11320" s="295"/>
      <c r="E11320" s="296"/>
      <c r="F11320" s="297"/>
    </row>
    <row r="11321" spans="3:6" x14ac:dyDescent="0.2">
      <c r="C11321" s="294"/>
      <c r="D11321" s="295"/>
      <c r="E11321" s="296"/>
      <c r="F11321" s="297"/>
    </row>
    <row r="11322" spans="3:6" x14ac:dyDescent="0.2">
      <c r="C11322" s="294"/>
      <c r="D11322" s="295"/>
      <c r="E11322" s="296"/>
      <c r="F11322" s="297"/>
    </row>
    <row r="11323" spans="3:6" x14ac:dyDescent="0.2">
      <c r="C11323" s="294"/>
      <c r="D11323" s="295"/>
      <c r="E11323" s="296"/>
      <c r="F11323" s="297"/>
    </row>
    <row r="11324" spans="3:6" x14ac:dyDescent="0.2">
      <c r="C11324" s="294"/>
      <c r="D11324" s="295"/>
      <c r="E11324" s="296"/>
      <c r="F11324" s="297"/>
    </row>
    <row r="11325" spans="3:6" x14ac:dyDescent="0.2">
      <c r="C11325" s="294"/>
      <c r="D11325" s="295"/>
      <c r="E11325" s="296"/>
      <c r="F11325" s="297"/>
    </row>
    <row r="11326" spans="3:6" x14ac:dyDescent="0.2">
      <c r="C11326" s="294"/>
      <c r="D11326" s="295"/>
      <c r="E11326" s="296"/>
      <c r="F11326" s="297"/>
    </row>
    <row r="11327" spans="3:6" x14ac:dyDescent="0.2">
      <c r="C11327" s="294"/>
      <c r="D11327" s="295"/>
      <c r="E11327" s="296"/>
      <c r="F11327" s="297"/>
    </row>
    <row r="11328" spans="3:6" x14ac:dyDescent="0.2">
      <c r="C11328" s="294"/>
      <c r="D11328" s="295"/>
      <c r="E11328" s="296"/>
      <c r="F11328" s="297"/>
    </row>
    <row r="11329" spans="3:6" x14ac:dyDescent="0.2">
      <c r="C11329" s="294"/>
      <c r="D11329" s="295"/>
      <c r="E11329" s="296"/>
      <c r="F11329" s="297"/>
    </row>
    <row r="11330" spans="3:6" x14ac:dyDescent="0.2">
      <c r="C11330" s="294"/>
      <c r="D11330" s="295"/>
      <c r="E11330" s="296"/>
      <c r="F11330" s="297"/>
    </row>
    <row r="11331" spans="3:6" x14ac:dyDescent="0.2">
      <c r="C11331" s="294"/>
      <c r="D11331" s="295"/>
      <c r="E11331" s="296"/>
      <c r="F11331" s="297"/>
    </row>
    <row r="11332" spans="3:6" x14ac:dyDescent="0.2">
      <c r="C11332" s="294"/>
      <c r="D11332" s="295"/>
      <c r="E11332" s="296"/>
      <c r="F11332" s="297"/>
    </row>
    <row r="11333" spans="3:6" x14ac:dyDescent="0.2">
      <c r="C11333" s="294"/>
      <c r="D11333" s="295"/>
      <c r="E11333" s="296"/>
      <c r="F11333" s="297"/>
    </row>
    <row r="11334" spans="3:6" x14ac:dyDescent="0.2">
      <c r="C11334" s="294"/>
      <c r="D11334" s="295"/>
      <c r="E11334" s="296"/>
      <c r="F11334" s="297"/>
    </row>
    <row r="11335" spans="3:6" x14ac:dyDescent="0.2">
      <c r="C11335" s="294"/>
      <c r="D11335" s="295"/>
      <c r="E11335" s="296"/>
      <c r="F11335" s="297"/>
    </row>
    <row r="11336" spans="3:6" x14ac:dyDescent="0.2">
      <c r="C11336" s="294"/>
      <c r="D11336" s="295"/>
      <c r="E11336" s="296"/>
      <c r="F11336" s="297"/>
    </row>
    <row r="11337" spans="3:6" x14ac:dyDescent="0.2">
      <c r="C11337" s="294"/>
      <c r="D11337" s="295"/>
      <c r="E11337" s="296"/>
      <c r="F11337" s="297"/>
    </row>
    <row r="11338" spans="3:6" x14ac:dyDescent="0.2">
      <c r="C11338" s="294"/>
      <c r="D11338" s="295"/>
      <c r="E11338" s="296"/>
      <c r="F11338" s="297"/>
    </row>
    <row r="11339" spans="3:6" x14ac:dyDescent="0.2">
      <c r="C11339" s="294"/>
      <c r="D11339" s="295"/>
      <c r="E11339" s="296"/>
      <c r="F11339" s="297"/>
    </row>
    <row r="11340" spans="3:6" x14ac:dyDescent="0.2">
      <c r="C11340" s="294"/>
      <c r="D11340" s="295"/>
      <c r="E11340" s="296"/>
      <c r="F11340" s="297"/>
    </row>
    <row r="11341" spans="3:6" x14ac:dyDescent="0.2">
      <c r="C11341" s="294"/>
      <c r="D11341" s="295"/>
      <c r="E11341" s="296"/>
      <c r="F11341" s="297"/>
    </row>
    <row r="11342" spans="3:6" x14ac:dyDescent="0.2">
      <c r="C11342" s="294"/>
      <c r="D11342" s="295"/>
      <c r="E11342" s="296"/>
      <c r="F11342" s="297"/>
    </row>
    <row r="11343" spans="3:6" x14ac:dyDescent="0.2">
      <c r="C11343" s="294"/>
      <c r="D11343" s="295"/>
      <c r="E11343" s="296"/>
      <c r="F11343" s="297"/>
    </row>
    <row r="11344" spans="3:6" x14ac:dyDescent="0.2">
      <c r="C11344" s="294"/>
      <c r="D11344" s="295"/>
      <c r="E11344" s="296"/>
      <c r="F11344" s="297"/>
    </row>
    <row r="11345" spans="3:6" x14ac:dyDescent="0.2">
      <c r="C11345" s="294"/>
      <c r="D11345" s="295"/>
      <c r="E11345" s="296"/>
      <c r="F11345" s="297"/>
    </row>
    <row r="11346" spans="3:6" x14ac:dyDescent="0.2">
      <c r="C11346" s="294"/>
      <c r="D11346" s="295"/>
      <c r="E11346" s="296"/>
      <c r="F11346" s="297"/>
    </row>
    <row r="11347" spans="3:6" x14ac:dyDescent="0.2">
      <c r="C11347" s="294"/>
      <c r="D11347" s="295"/>
      <c r="E11347" s="296"/>
      <c r="F11347" s="297"/>
    </row>
    <row r="11348" spans="3:6" x14ac:dyDescent="0.2">
      <c r="C11348" s="294"/>
      <c r="D11348" s="295"/>
      <c r="E11348" s="296"/>
      <c r="F11348" s="297"/>
    </row>
    <row r="11349" spans="3:6" x14ac:dyDescent="0.2">
      <c r="C11349" s="294"/>
      <c r="D11349" s="295"/>
      <c r="E11349" s="296"/>
      <c r="F11349" s="297"/>
    </row>
    <row r="11350" spans="3:6" x14ac:dyDescent="0.2">
      <c r="C11350" s="294"/>
      <c r="D11350" s="295"/>
      <c r="E11350" s="296"/>
      <c r="F11350" s="297"/>
    </row>
    <row r="11351" spans="3:6" x14ac:dyDescent="0.2">
      <c r="C11351" s="294"/>
      <c r="D11351" s="295"/>
      <c r="E11351" s="296"/>
      <c r="F11351" s="297"/>
    </row>
    <row r="11352" spans="3:6" x14ac:dyDescent="0.2">
      <c r="C11352" s="294"/>
      <c r="D11352" s="295"/>
      <c r="E11352" s="296"/>
      <c r="F11352" s="297"/>
    </row>
    <row r="11353" spans="3:6" x14ac:dyDescent="0.2">
      <c r="C11353" s="294"/>
      <c r="D11353" s="295"/>
      <c r="E11353" s="296"/>
      <c r="F11353" s="297"/>
    </row>
    <row r="11354" spans="3:6" x14ac:dyDescent="0.2">
      <c r="C11354" s="294"/>
      <c r="D11354" s="295"/>
      <c r="E11354" s="296"/>
      <c r="F11354" s="297"/>
    </row>
    <row r="11355" spans="3:6" x14ac:dyDescent="0.2">
      <c r="C11355" s="294"/>
      <c r="D11355" s="295"/>
      <c r="E11355" s="296"/>
      <c r="F11355" s="297"/>
    </row>
    <row r="11356" spans="3:6" x14ac:dyDescent="0.2">
      <c r="C11356" s="294"/>
      <c r="D11356" s="295"/>
      <c r="E11356" s="296"/>
      <c r="F11356" s="297"/>
    </row>
    <row r="11357" spans="3:6" x14ac:dyDescent="0.2">
      <c r="C11357" s="294"/>
      <c r="D11357" s="295"/>
      <c r="E11357" s="296"/>
      <c r="F11357" s="297"/>
    </row>
    <row r="11358" spans="3:6" x14ac:dyDescent="0.2">
      <c r="C11358" s="294"/>
      <c r="D11358" s="295"/>
      <c r="E11358" s="296"/>
      <c r="F11358" s="297"/>
    </row>
    <row r="11359" spans="3:6" x14ac:dyDescent="0.2">
      <c r="C11359" s="294"/>
      <c r="D11359" s="295"/>
      <c r="E11359" s="296"/>
      <c r="F11359" s="297"/>
    </row>
    <row r="11360" spans="3:6" x14ac:dyDescent="0.2">
      <c r="C11360" s="294"/>
      <c r="D11360" s="295"/>
      <c r="E11360" s="296"/>
      <c r="F11360" s="297"/>
    </row>
    <row r="11361" spans="3:6" x14ac:dyDescent="0.2">
      <c r="C11361" s="294"/>
      <c r="D11361" s="295"/>
      <c r="E11361" s="296"/>
      <c r="F11361" s="297"/>
    </row>
    <row r="11362" spans="3:6" x14ac:dyDescent="0.2">
      <c r="C11362" s="294"/>
      <c r="D11362" s="295"/>
      <c r="E11362" s="296"/>
      <c r="F11362" s="297"/>
    </row>
    <row r="11363" spans="3:6" x14ac:dyDescent="0.2">
      <c r="C11363" s="294"/>
      <c r="D11363" s="295"/>
      <c r="E11363" s="296"/>
      <c r="F11363" s="297"/>
    </row>
    <row r="11364" spans="3:6" x14ac:dyDescent="0.2">
      <c r="C11364" s="294"/>
      <c r="D11364" s="295"/>
      <c r="E11364" s="296"/>
      <c r="F11364" s="297"/>
    </row>
    <row r="11365" spans="3:6" x14ac:dyDescent="0.2">
      <c r="C11365" s="294"/>
      <c r="D11365" s="295"/>
      <c r="E11365" s="296"/>
      <c r="F11365" s="297"/>
    </row>
    <row r="11366" spans="3:6" x14ac:dyDescent="0.2">
      <c r="C11366" s="294"/>
      <c r="D11366" s="295"/>
      <c r="E11366" s="296"/>
      <c r="F11366" s="297"/>
    </row>
    <row r="11367" spans="3:6" x14ac:dyDescent="0.2">
      <c r="C11367" s="294"/>
      <c r="D11367" s="295"/>
      <c r="E11367" s="296"/>
      <c r="F11367" s="297"/>
    </row>
    <row r="11368" spans="3:6" x14ac:dyDescent="0.2">
      <c r="C11368" s="294"/>
      <c r="D11368" s="295"/>
      <c r="E11368" s="296"/>
      <c r="F11368" s="297"/>
    </row>
    <row r="11369" spans="3:6" x14ac:dyDescent="0.2">
      <c r="C11369" s="294"/>
      <c r="D11369" s="295"/>
      <c r="E11369" s="296"/>
      <c r="F11369" s="297"/>
    </row>
    <row r="11370" spans="3:6" x14ac:dyDescent="0.2">
      <c r="C11370" s="294"/>
      <c r="D11370" s="295"/>
      <c r="E11370" s="296"/>
      <c r="F11370" s="297"/>
    </row>
    <row r="11371" spans="3:6" x14ac:dyDescent="0.2">
      <c r="C11371" s="294"/>
      <c r="D11371" s="295"/>
      <c r="E11371" s="296"/>
      <c r="F11371" s="297"/>
    </row>
    <row r="11372" spans="3:6" x14ac:dyDescent="0.2">
      <c r="C11372" s="294"/>
      <c r="D11372" s="295"/>
      <c r="E11372" s="296"/>
      <c r="F11372" s="297"/>
    </row>
    <row r="11373" spans="3:6" x14ac:dyDescent="0.2">
      <c r="C11373" s="294"/>
      <c r="D11373" s="295"/>
      <c r="E11373" s="296"/>
      <c r="F11373" s="297"/>
    </row>
    <row r="11374" spans="3:6" x14ac:dyDescent="0.2">
      <c r="C11374" s="294"/>
      <c r="D11374" s="295"/>
      <c r="E11374" s="296"/>
      <c r="F11374" s="297"/>
    </row>
    <row r="11375" spans="3:6" x14ac:dyDescent="0.2">
      <c r="C11375" s="294"/>
      <c r="D11375" s="295"/>
      <c r="E11375" s="296"/>
      <c r="F11375" s="297"/>
    </row>
    <row r="11376" spans="3:6" x14ac:dyDescent="0.2">
      <c r="C11376" s="294"/>
      <c r="D11376" s="295"/>
      <c r="E11376" s="296"/>
      <c r="F11376" s="297"/>
    </row>
    <row r="11377" spans="3:6" x14ac:dyDescent="0.2">
      <c r="C11377" s="294"/>
      <c r="D11377" s="295"/>
      <c r="E11377" s="296"/>
      <c r="F11377" s="297"/>
    </row>
    <row r="11378" spans="3:6" x14ac:dyDescent="0.2">
      <c r="C11378" s="294"/>
      <c r="D11378" s="295"/>
      <c r="E11378" s="296"/>
      <c r="F11378" s="297"/>
    </row>
    <row r="11379" spans="3:6" x14ac:dyDescent="0.2">
      <c r="C11379" s="294"/>
      <c r="D11379" s="295"/>
      <c r="E11379" s="296"/>
      <c r="F11379" s="297"/>
    </row>
    <row r="11380" spans="3:6" x14ac:dyDescent="0.2">
      <c r="C11380" s="294"/>
      <c r="D11380" s="295"/>
      <c r="E11380" s="296"/>
      <c r="F11380" s="297"/>
    </row>
    <row r="11381" spans="3:6" x14ac:dyDescent="0.2">
      <c r="C11381" s="294"/>
      <c r="D11381" s="295"/>
      <c r="E11381" s="296"/>
      <c r="F11381" s="297"/>
    </row>
    <row r="11382" spans="3:6" x14ac:dyDescent="0.2">
      <c r="C11382" s="294"/>
      <c r="D11382" s="295"/>
      <c r="E11382" s="296"/>
      <c r="F11382" s="297"/>
    </row>
    <row r="11383" spans="3:6" x14ac:dyDescent="0.2">
      <c r="C11383" s="294"/>
      <c r="D11383" s="295"/>
      <c r="E11383" s="296"/>
      <c r="F11383" s="297"/>
    </row>
    <row r="11384" spans="3:6" x14ac:dyDescent="0.2">
      <c r="C11384" s="294"/>
      <c r="D11384" s="295"/>
      <c r="E11384" s="296"/>
      <c r="F11384" s="297"/>
    </row>
    <row r="11385" spans="3:6" x14ac:dyDescent="0.2">
      <c r="C11385" s="294"/>
      <c r="D11385" s="295"/>
      <c r="E11385" s="296"/>
      <c r="F11385" s="297"/>
    </row>
    <row r="11386" spans="3:6" x14ac:dyDescent="0.2">
      <c r="C11386" s="294"/>
      <c r="D11386" s="295"/>
      <c r="E11386" s="296"/>
      <c r="F11386" s="297"/>
    </row>
    <row r="11387" spans="3:6" x14ac:dyDescent="0.2">
      <c r="C11387" s="294"/>
      <c r="D11387" s="295"/>
      <c r="E11387" s="296"/>
      <c r="F11387" s="297"/>
    </row>
    <row r="11388" spans="3:6" x14ac:dyDescent="0.2">
      <c r="C11388" s="294"/>
      <c r="D11388" s="295"/>
      <c r="E11388" s="296"/>
      <c r="F11388" s="297"/>
    </row>
    <row r="11389" spans="3:6" x14ac:dyDescent="0.2">
      <c r="C11389" s="294"/>
      <c r="D11389" s="295"/>
      <c r="E11389" s="296"/>
      <c r="F11389" s="297"/>
    </row>
    <row r="11390" spans="3:6" x14ac:dyDescent="0.2">
      <c r="C11390" s="294"/>
      <c r="D11390" s="295"/>
      <c r="E11390" s="296"/>
      <c r="F11390" s="297"/>
    </row>
    <row r="11391" spans="3:6" x14ac:dyDescent="0.2">
      <c r="C11391" s="294"/>
      <c r="D11391" s="295"/>
      <c r="E11391" s="296"/>
      <c r="F11391" s="297"/>
    </row>
    <row r="11392" spans="3:6" x14ac:dyDescent="0.2">
      <c r="C11392" s="294"/>
      <c r="D11392" s="295"/>
      <c r="E11392" s="296"/>
      <c r="F11392" s="297"/>
    </row>
    <row r="11393" spans="3:6" x14ac:dyDescent="0.2">
      <c r="C11393" s="294"/>
      <c r="D11393" s="295"/>
      <c r="E11393" s="296"/>
      <c r="F11393" s="297"/>
    </row>
    <row r="11394" spans="3:6" x14ac:dyDescent="0.2">
      <c r="C11394" s="294"/>
      <c r="D11394" s="295"/>
      <c r="E11394" s="296"/>
      <c r="F11394" s="297"/>
    </row>
    <row r="11395" spans="3:6" x14ac:dyDescent="0.2">
      <c r="C11395" s="294"/>
      <c r="D11395" s="295"/>
      <c r="E11395" s="296"/>
      <c r="F11395" s="297"/>
    </row>
    <row r="11396" spans="3:6" x14ac:dyDescent="0.2">
      <c r="C11396" s="294"/>
      <c r="D11396" s="295"/>
      <c r="E11396" s="296"/>
      <c r="F11396" s="297"/>
    </row>
    <row r="11397" spans="3:6" x14ac:dyDescent="0.2">
      <c r="C11397" s="294"/>
      <c r="D11397" s="295"/>
      <c r="E11397" s="296"/>
      <c r="F11397" s="297"/>
    </row>
    <row r="11398" spans="3:6" x14ac:dyDescent="0.2">
      <c r="C11398" s="294"/>
      <c r="D11398" s="295"/>
      <c r="E11398" s="296"/>
      <c r="F11398" s="297"/>
    </row>
    <row r="11399" spans="3:6" x14ac:dyDescent="0.2">
      <c r="C11399" s="294"/>
      <c r="D11399" s="295"/>
      <c r="E11399" s="296"/>
      <c r="F11399" s="297"/>
    </row>
    <row r="11400" spans="3:6" x14ac:dyDescent="0.2">
      <c r="C11400" s="294"/>
      <c r="D11400" s="295"/>
      <c r="E11400" s="296"/>
      <c r="F11400" s="297"/>
    </row>
    <row r="11401" spans="3:6" x14ac:dyDescent="0.2">
      <c r="C11401" s="294"/>
      <c r="D11401" s="295"/>
      <c r="E11401" s="296"/>
      <c r="F11401" s="297"/>
    </row>
    <row r="11402" spans="3:6" x14ac:dyDescent="0.2">
      <c r="C11402" s="294"/>
      <c r="D11402" s="295"/>
      <c r="E11402" s="296"/>
      <c r="F11402" s="297"/>
    </row>
    <row r="11403" spans="3:6" x14ac:dyDescent="0.2">
      <c r="C11403" s="294"/>
      <c r="D11403" s="295"/>
      <c r="E11403" s="296"/>
      <c r="F11403" s="297"/>
    </row>
    <row r="11404" spans="3:6" x14ac:dyDescent="0.2">
      <c r="C11404" s="294"/>
      <c r="D11404" s="295"/>
      <c r="E11404" s="296"/>
      <c r="F11404" s="297"/>
    </row>
    <row r="11405" spans="3:6" x14ac:dyDescent="0.2">
      <c r="C11405" s="294"/>
      <c r="D11405" s="295"/>
      <c r="E11405" s="296"/>
      <c r="F11405" s="297"/>
    </row>
    <row r="11406" spans="3:6" x14ac:dyDescent="0.2">
      <c r="C11406" s="294"/>
      <c r="D11406" s="295"/>
      <c r="E11406" s="296"/>
      <c r="F11406" s="297"/>
    </row>
    <row r="11407" spans="3:6" x14ac:dyDescent="0.2">
      <c r="C11407" s="294"/>
      <c r="D11407" s="295"/>
      <c r="E11407" s="296"/>
      <c r="F11407" s="297"/>
    </row>
    <row r="11408" spans="3:6" x14ac:dyDescent="0.2">
      <c r="C11408" s="294"/>
      <c r="D11408" s="295"/>
      <c r="E11408" s="296"/>
      <c r="F11408" s="297"/>
    </row>
    <row r="11409" spans="3:6" x14ac:dyDescent="0.2">
      <c r="C11409" s="294"/>
      <c r="D11409" s="295"/>
      <c r="E11409" s="296"/>
      <c r="F11409" s="297"/>
    </row>
    <row r="11410" spans="3:6" x14ac:dyDescent="0.2">
      <c r="C11410" s="294"/>
      <c r="D11410" s="295"/>
      <c r="E11410" s="296"/>
      <c r="F11410" s="297"/>
    </row>
    <row r="11411" spans="3:6" x14ac:dyDescent="0.2">
      <c r="C11411" s="294"/>
      <c r="D11411" s="295"/>
      <c r="E11411" s="296"/>
      <c r="F11411" s="297"/>
    </row>
    <row r="11412" spans="3:6" x14ac:dyDescent="0.2">
      <c r="C11412" s="294"/>
      <c r="D11412" s="295"/>
      <c r="E11412" s="296"/>
      <c r="F11412" s="297"/>
    </row>
    <row r="11413" spans="3:6" x14ac:dyDescent="0.2">
      <c r="C11413" s="294"/>
      <c r="D11413" s="295"/>
      <c r="E11413" s="296"/>
      <c r="F11413" s="297"/>
    </row>
    <row r="11414" spans="3:6" x14ac:dyDescent="0.2">
      <c r="C11414" s="294"/>
      <c r="D11414" s="295"/>
      <c r="E11414" s="296"/>
      <c r="F11414" s="297"/>
    </row>
    <row r="11415" spans="3:6" x14ac:dyDescent="0.2">
      <c r="C11415" s="294"/>
      <c r="D11415" s="295"/>
      <c r="E11415" s="296"/>
      <c r="F11415" s="297"/>
    </row>
    <row r="11416" spans="3:6" x14ac:dyDescent="0.2">
      <c r="C11416" s="294"/>
      <c r="D11416" s="295"/>
      <c r="E11416" s="296"/>
      <c r="F11416" s="297"/>
    </row>
    <row r="11417" spans="3:6" x14ac:dyDescent="0.2">
      <c r="C11417" s="294"/>
      <c r="D11417" s="295"/>
      <c r="E11417" s="296"/>
      <c r="F11417" s="297"/>
    </row>
    <row r="11418" spans="3:6" x14ac:dyDescent="0.2">
      <c r="C11418" s="294"/>
      <c r="D11418" s="295"/>
      <c r="E11418" s="296"/>
      <c r="F11418" s="297"/>
    </row>
    <row r="11419" spans="3:6" x14ac:dyDescent="0.2">
      <c r="C11419" s="294"/>
      <c r="D11419" s="295"/>
      <c r="E11419" s="296"/>
      <c r="F11419" s="297"/>
    </row>
    <row r="11420" spans="3:6" x14ac:dyDescent="0.2">
      <c r="C11420" s="294"/>
      <c r="D11420" s="295"/>
      <c r="E11420" s="296"/>
      <c r="F11420" s="297"/>
    </row>
    <row r="11421" spans="3:6" x14ac:dyDescent="0.2">
      <c r="C11421" s="294"/>
      <c r="D11421" s="295"/>
      <c r="E11421" s="296"/>
      <c r="F11421" s="297"/>
    </row>
    <row r="11422" spans="3:6" x14ac:dyDescent="0.2">
      <c r="C11422" s="294"/>
      <c r="D11422" s="295"/>
      <c r="E11422" s="296"/>
      <c r="F11422" s="297"/>
    </row>
    <row r="11423" spans="3:6" x14ac:dyDescent="0.2">
      <c r="C11423" s="294"/>
      <c r="D11423" s="295"/>
      <c r="E11423" s="296"/>
      <c r="F11423" s="297"/>
    </row>
    <row r="11424" spans="3:6" x14ac:dyDescent="0.2">
      <c r="C11424" s="294"/>
      <c r="D11424" s="295"/>
      <c r="E11424" s="296"/>
      <c r="F11424" s="297"/>
    </row>
    <row r="11425" spans="3:6" x14ac:dyDescent="0.2">
      <c r="C11425" s="294"/>
      <c r="D11425" s="295"/>
      <c r="E11425" s="296"/>
      <c r="F11425" s="297"/>
    </row>
    <row r="11426" spans="3:6" x14ac:dyDescent="0.2">
      <c r="C11426" s="294"/>
      <c r="D11426" s="295"/>
      <c r="E11426" s="296"/>
      <c r="F11426" s="297"/>
    </row>
    <row r="11427" spans="3:6" x14ac:dyDescent="0.2">
      <c r="C11427" s="294"/>
      <c r="D11427" s="295"/>
      <c r="E11427" s="296"/>
      <c r="F11427" s="297"/>
    </row>
    <row r="11428" spans="3:6" x14ac:dyDescent="0.2">
      <c r="C11428" s="294"/>
      <c r="D11428" s="295"/>
      <c r="E11428" s="296"/>
      <c r="F11428" s="297"/>
    </row>
    <row r="11429" spans="3:6" x14ac:dyDescent="0.2">
      <c r="C11429" s="294"/>
      <c r="D11429" s="295"/>
      <c r="E11429" s="296"/>
      <c r="F11429" s="297"/>
    </row>
    <row r="11430" spans="3:6" x14ac:dyDescent="0.2">
      <c r="C11430" s="294"/>
      <c r="D11430" s="295"/>
      <c r="E11430" s="296"/>
      <c r="F11430" s="297"/>
    </row>
    <row r="11431" spans="3:6" x14ac:dyDescent="0.2">
      <c r="C11431" s="294"/>
      <c r="D11431" s="295"/>
      <c r="E11431" s="296"/>
      <c r="F11431" s="297"/>
    </row>
    <row r="11432" spans="3:6" x14ac:dyDescent="0.2">
      <c r="C11432" s="294"/>
      <c r="D11432" s="295"/>
      <c r="E11432" s="296"/>
      <c r="F11432" s="297"/>
    </row>
    <row r="11433" spans="3:6" x14ac:dyDescent="0.2">
      <c r="C11433" s="294"/>
      <c r="D11433" s="295"/>
      <c r="E11433" s="296"/>
      <c r="F11433" s="297"/>
    </row>
    <row r="11434" spans="3:6" x14ac:dyDescent="0.2">
      <c r="C11434" s="294"/>
      <c r="D11434" s="295"/>
      <c r="E11434" s="296"/>
      <c r="F11434" s="297"/>
    </row>
    <row r="11435" spans="3:6" x14ac:dyDescent="0.2">
      <c r="C11435" s="294"/>
      <c r="D11435" s="295"/>
      <c r="E11435" s="296"/>
      <c r="F11435" s="297"/>
    </row>
    <row r="11436" spans="3:6" x14ac:dyDescent="0.2">
      <c r="C11436" s="294"/>
      <c r="D11436" s="295"/>
      <c r="E11436" s="296"/>
      <c r="F11436" s="297"/>
    </row>
    <row r="11437" spans="3:6" x14ac:dyDescent="0.2">
      <c r="C11437" s="294"/>
      <c r="D11437" s="295"/>
      <c r="E11437" s="296"/>
      <c r="F11437" s="297"/>
    </row>
    <row r="11438" spans="3:6" x14ac:dyDescent="0.2">
      <c r="C11438" s="294"/>
      <c r="D11438" s="295"/>
      <c r="E11438" s="296"/>
      <c r="F11438" s="297"/>
    </row>
    <row r="11439" spans="3:6" x14ac:dyDescent="0.2">
      <c r="C11439" s="294"/>
      <c r="D11439" s="295"/>
      <c r="E11439" s="296"/>
      <c r="F11439" s="297"/>
    </row>
    <row r="11440" spans="3:6" x14ac:dyDescent="0.2">
      <c r="C11440" s="294"/>
      <c r="D11440" s="295"/>
      <c r="E11440" s="296"/>
      <c r="F11440" s="297"/>
    </row>
    <row r="11441" spans="3:6" x14ac:dyDescent="0.2">
      <c r="C11441" s="294"/>
      <c r="D11441" s="295"/>
      <c r="E11441" s="296"/>
      <c r="F11441" s="297"/>
    </row>
    <row r="11442" spans="3:6" x14ac:dyDescent="0.2">
      <c r="C11442" s="294"/>
      <c r="D11442" s="295"/>
      <c r="E11442" s="296"/>
      <c r="F11442" s="297"/>
    </row>
    <row r="11443" spans="3:6" x14ac:dyDescent="0.2">
      <c r="C11443" s="294"/>
      <c r="D11443" s="295"/>
      <c r="E11443" s="296"/>
      <c r="F11443" s="297"/>
    </row>
    <row r="11444" spans="3:6" x14ac:dyDescent="0.2">
      <c r="C11444" s="294"/>
      <c r="D11444" s="295"/>
      <c r="E11444" s="296"/>
      <c r="F11444" s="297"/>
    </row>
    <row r="11445" spans="3:6" x14ac:dyDescent="0.2">
      <c r="C11445" s="294"/>
      <c r="D11445" s="295"/>
      <c r="E11445" s="296"/>
      <c r="F11445" s="297"/>
    </row>
    <row r="11446" spans="3:6" x14ac:dyDescent="0.2">
      <c r="C11446" s="294"/>
      <c r="D11446" s="295"/>
      <c r="E11446" s="296"/>
      <c r="F11446" s="297"/>
    </row>
    <row r="11447" spans="3:6" x14ac:dyDescent="0.2">
      <c r="C11447" s="294"/>
      <c r="D11447" s="295"/>
      <c r="E11447" s="296"/>
      <c r="F11447" s="297"/>
    </row>
    <row r="11448" spans="3:6" x14ac:dyDescent="0.2">
      <c r="C11448" s="294"/>
      <c r="D11448" s="295"/>
      <c r="E11448" s="296"/>
      <c r="F11448" s="297"/>
    </row>
    <row r="11449" spans="3:6" x14ac:dyDescent="0.2">
      <c r="C11449" s="294"/>
      <c r="D11449" s="295"/>
      <c r="E11449" s="296"/>
      <c r="F11449" s="297"/>
    </row>
    <row r="11450" spans="3:6" x14ac:dyDescent="0.2">
      <c r="C11450" s="294"/>
      <c r="D11450" s="295"/>
      <c r="E11450" s="296"/>
      <c r="F11450" s="297"/>
    </row>
    <row r="11451" spans="3:6" x14ac:dyDescent="0.2">
      <c r="C11451" s="294"/>
      <c r="D11451" s="295"/>
      <c r="E11451" s="296"/>
      <c r="F11451" s="297"/>
    </row>
    <row r="11452" spans="3:6" x14ac:dyDescent="0.2">
      <c r="C11452" s="294"/>
      <c r="D11452" s="295"/>
      <c r="E11452" s="296"/>
      <c r="F11452" s="297"/>
    </row>
    <row r="11453" spans="3:6" x14ac:dyDescent="0.2">
      <c r="C11453" s="294"/>
      <c r="D11453" s="295"/>
      <c r="E11453" s="296"/>
      <c r="F11453" s="297"/>
    </row>
    <row r="11454" spans="3:6" x14ac:dyDescent="0.2">
      <c r="C11454" s="294"/>
      <c r="D11454" s="295"/>
      <c r="E11454" s="296"/>
      <c r="F11454" s="297"/>
    </row>
    <row r="11455" spans="3:6" x14ac:dyDescent="0.2">
      <c r="C11455" s="294"/>
      <c r="D11455" s="295"/>
      <c r="E11455" s="296"/>
      <c r="F11455" s="297"/>
    </row>
    <row r="11456" spans="3:6" x14ac:dyDescent="0.2">
      <c r="C11456" s="294"/>
      <c r="D11456" s="295"/>
      <c r="E11456" s="296"/>
      <c r="F11456" s="297"/>
    </row>
    <row r="11457" spans="3:6" x14ac:dyDescent="0.2">
      <c r="C11457" s="294"/>
      <c r="D11457" s="295"/>
      <c r="E11457" s="296"/>
      <c r="F11457" s="297"/>
    </row>
    <row r="11458" spans="3:6" x14ac:dyDescent="0.2">
      <c r="C11458" s="294"/>
      <c r="D11458" s="295"/>
      <c r="E11458" s="296"/>
      <c r="F11458" s="297"/>
    </row>
    <row r="11459" spans="3:6" x14ac:dyDescent="0.2">
      <c r="C11459" s="294"/>
      <c r="D11459" s="295"/>
      <c r="E11459" s="296"/>
      <c r="F11459" s="297"/>
    </row>
    <row r="11460" spans="3:6" x14ac:dyDescent="0.2">
      <c r="C11460" s="294"/>
      <c r="D11460" s="295"/>
      <c r="E11460" s="296"/>
      <c r="F11460" s="297"/>
    </row>
    <row r="11461" spans="3:6" x14ac:dyDescent="0.2">
      <c r="C11461" s="294"/>
      <c r="D11461" s="295"/>
      <c r="E11461" s="296"/>
      <c r="F11461" s="297"/>
    </row>
    <row r="11462" spans="3:6" x14ac:dyDescent="0.2">
      <c r="C11462" s="294"/>
      <c r="D11462" s="295"/>
      <c r="E11462" s="296"/>
      <c r="F11462" s="297"/>
    </row>
    <row r="11463" spans="3:6" x14ac:dyDescent="0.2">
      <c r="C11463" s="294"/>
      <c r="D11463" s="295"/>
      <c r="E11463" s="296"/>
      <c r="F11463" s="297"/>
    </row>
    <row r="11464" spans="3:6" x14ac:dyDescent="0.2">
      <c r="C11464" s="294"/>
      <c r="D11464" s="295"/>
      <c r="E11464" s="296"/>
      <c r="F11464" s="297"/>
    </row>
    <row r="11465" spans="3:6" x14ac:dyDescent="0.2">
      <c r="C11465" s="294"/>
      <c r="D11465" s="295"/>
      <c r="E11465" s="296"/>
      <c r="F11465" s="297"/>
    </row>
    <row r="11466" spans="3:6" x14ac:dyDescent="0.2">
      <c r="C11466" s="294"/>
      <c r="D11466" s="295"/>
      <c r="E11466" s="296"/>
      <c r="F11466" s="297"/>
    </row>
    <row r="11467" spans="3:6" x14ac:dyDescent="0.2">
      <c r="C11467" s="294"/>
      <c r="D11467" s="295"/>
      <c r="E11467" s="296"/>
      <c r="F11467" s="297"/>
    </row>
    <row r="11468" spans="3:6" x14ac:dyDescent="0.2">
      <c r="C11468" s="294"/>
      <c r="D11468" s="295"/>
      <c r="E11468" s="296"/>
      <c r="F11468" s="297"/>
    </row>
    <row r="11469" spans="3:6" x14ac:dyDescent="0.2">
      <c r="C11469" s="294"/>
      <c r="D11469" s="295"/>
      <c r="E11469" s="296"/>
      <c r="F11469" s="297"/>
    </row>
    <row r="11470" spans="3:6" x14ac:dyDescent="0.2">
      <c r="C11470" s="294"/>
      <c r="D11470" s="295"/>
      <c r="E11470" s="296"/>
      <c r="F11470" s="297"/>
    </row>
    <row r="11471" spans="3:6" x14ac:dyDescent="0.2">
      <c r="C11471" s="294"/>
      <c r="D11471" s="295"/>
      <c r="E11471" s="296"/>
      <c r="F11471" s="297"/>
    </row>
    <row r="11472" spans="3:6" x14ac:dyDescent="0.2">
      <c r="C11472" s="294"/>
      <c r="D11472" s="295"/>
      <c r="E11472" s="296"/>
      <c r="F11472" s="297"/>
    </row>
    <row r="11473" spans="3:6" x14ac:dyDescent="0.2">
      <c r="C11473" s="294"/>
      <c r="D11473" s="295"/>
      <c r="E11473" s="296"/>
      <c r="F11473" s="297"/>
    </row>
    <row r="11474" spans="3:6" x14ac:dyDescent="0.2">
      <c r="C11474" s="294"/>
      <c r="D11474" s="295"/>
      <c r="E11474" s="296"/>
      <c r="F11474" s="297"/>
    </row>
    <row r="11475" spans="3:6" x14ac:dyDescent="0.2">
      <c r="C11475" s="294"/>
      <c r="D11475" s="295"/>
      <c r="E11475" s="296"/>
      <c r="F11475" s="297"/>
    </row>
    <row r="11476" spans="3:6" x14ac:dyDescent="0.2">
      <c r="C11476" s="294"/>
      <c r="D11476" s="295"/>
      <c r="E11476" s="296"/>
      <c r="F11476" s="297"/>
    </row>
    <row r="11477" spans="3:6" x14ac:dyDescent="0.2">
      <c r="C11477" s="294"/>
      <c r="D11477" s="295"/>
      <c r="E11477" s="296"/>
      <c r="F11477" s="297"/>
    </row>
    <row r="11478" spans="3:6" x14ac:dyDescent="0.2">
      <c r="C11478" s="294"/>
      <c r="D11478" s="295"/>
      <c r="E11478" s="296"/>
      <c r="F11478" s="297"/>
    </row>
    <row r="11479" spans="3:6" x14ac:dyDescent="0.2">
      <c r="C11479" s="294"/>
      <c r="D11479" s="295"/>
      <c r="E11479" s="296"/>
      <c r="F11479" s="297"/>
    </row>
    <row r="11480" spans="3:6" x14ac:dyDescent="0.2">
      <c r="C11480" s="294"/>
      <c r="D11480" s="295"/>
      <c r="E11480" s="296"/>
      <c r="F11480" s="297"/>
    </row>
    <row r="11481" spans="3:6" x14ac:dyDescent="0.2">
      <c r="C11481" s="294"/>
      <c r="D11481" s="295"/>
      <c r="E11481" s="296"/>
      <c r="F11481" s="297"/>
    </row>
    <row r="11482" spans="3:6" x14ac:dyDescent="0.2">
      <c r="C11482" s="294"/>
      <c r="D11482" s="295"/>
      <c r="E11482" s="296"/>
      <c r="F11482" s="297"/>
    </row>
    <row r="11483" spans="3:6" x14ac:dyDescent="0.2">
      <c r="C11483" s="294"/>
      <c r="D11483" s="295"/>
      <c r="E11483" s="296"/>
      <c r="F11483" s="297"/>
    </row>
    <row r="11484" spans="3:6" x14ac:dyDescent="0.2">
      <c r="C11484" s="294"/>
      <c r="D11484" s="295"/>
      <c r="E11484" s="296"/>
      <c r="F11484" s="297"/>
    </row>
    <row r="11485" spans="3:6" x14ac:dyDescent="0.2">
      <c r="C11485" s="294"/>
      <c r="D11485" s="295"/>
      <c r="E11485" s="296"/>
      <c r="F11485" s="297"/>
    </row>
    <row r="11486" spans="3:6" x14ac:dyDescent="0.2">
      <c r="C11486" s="294"/>
      <c r="D11486" s="295"/>
      <c r="E11486" s="296"/>
      <c r="F11486" s="297"/>
    </row>
    <row r="11487" spans="3:6" x14ac:dyDescent="0.2">
      <c r="C11487" s="294"/>
      <c r="D11487" s="295"/>
      <c r="E11487" s="296"/>
      <c r="F11487" s="297"/>
    </row>
    <row r="11488" spans="3:6" x14ac:dyDescent="0.2">
      <c r="C11488" s="294"/>
      <c r="D11488" s="295"/>
      <c r="E11488" s="296"/>
      <c r="F11488" s="297"/>
    </row>
    <row r="11489" spans="3:6" x14ac:dyDescent="0.2">
      <c r="C11489" s="294"/>
      <c r="D11489" s="295"/>
      <c r="E11489" s="296"/>
      <c r="F11489" s="297"/>
    </row>
    <row r="11490" spans="3:6" x14ac:dyDescent="0.2">
      <c r="C11490" s="294"/>
      <c r="D11490" s="295"/>
      <c r="E11490" s="296"/>
      <c r="F11490" s="297"/>
    </row>
    <row r="11491" spans="3:6" x14ac:dyDescent="0.2">
      <c r="C11491" s="294"/>
      <c r="D11491" s="295"/>
      <c r="E11491" s="296"/>
      <c r="F11491" s="297"/>
    </row>
    <row r="11492" spans="3:6" x14ac:dyDescent="0.2">
      <c r="C11492" s="294"/>
      <c r="D11492" s="295"/>
      <c r="E11492" s="296"/>
      <c r="F11492" s="297"/>
    </row>
    <row r="11493" spans="3:6" x14ac:dyDescent="0.2">
      <c r="C11493" s="294"/>
      <c r="D11493" s="295"/>
      <c r="E11493" s="296"/>
      <c r="F11493" s="297"/>
    </row>
    <row r="11494" spans="3:6" x14ac:dyDescent="0.2">
      <c r="C11494" s="294"/>
      <c r="D11494" s="295"/>
      <c r="E11494" s="296"/>
      <c r="F11494" s="297"/>
    </row>
    <row r="11495" spans="3:6" x14ac:dyDescent="0.2">
      <c r="C11495" s="294"/>
      <c r="D11495" s="295"/>
      <c r="E11495" s="296"/>
      <c r="F11495" s="297"/>
    </row>
    <row r="11496" spans="3:6" x14ac:dyDescent="0.2">
      <c r="C11496" s="294"/>
      <c r="D11496" s="295"/>
      <c r="E11496" s="296"/>
      <c r="F11496" s="297"/>
    </row>
    <row r="11497" spans="3:6" x14ac:dyDescent="0.2">
      <c r="C11497" s="294"/>
      <c r="D11497" s="295"/>
      <c r="E11497" s="296"/>
      <c r="F11497" s="297"/>
    </row>
    <row r="11498" spans="3:6" x14ac:dyDescent="0.2">
      <c r="C11498" s="294"/>
      <c r="D11498" s="295"/>
      <c r="E11498" s="296"/>
      <c r="F11498" s="297"/>
    </row>
    <row r="11499" spans="3:6" x14ac:dyDescent="0.2">
      <c r="C11499" s="294"/>
      <c r="D11499" s="295"/>
      <c r="E11499" s="296"/>
      <c r="F11499" s="297"/>
    </row>
    <row r="11500" spans="3:6" x14ac:dyDescent="0.2">
      <c r="C11500" s="294"/>
      <c r="D11500" s="295"/>
      <c r="E11500" s="296"/>
      <c r="F11500" s="297"/>
    </row>
    <row r="11501" spans="3:6" x14ac:dyDescent="0.2">
      <c r="C11501" s="294"/>
      <c r="D11501" s="295"/>
      <c r="E11501" s="296"/>
      <c r="F11501" s="297"/>
    </row>
    <row r="11502" spans="3:6" x14ac:dyDescent="0.2">
      <c r="C11502" s="294"/>
      <c r="D11502" s="295"/>
      <c r="E11502" s="296"/>
      <c r="F11502" s="297"/>
    </row>
    <row r="11503" spans="3:6" x14ac:dyDescent="0.2">
      <c r="C11503" s="294"/>
      <c r="D11503" s="295"/>
      <c r="E11503" s="296"/>
      <c r="F11503" s="297"/>
    </row>
    <row r="11504" spans="3:6" x14ac:dyDescent="0.2">
      <c r="C11504" s="294"/>
      <c r="D11504" s="295"/>
      <c r="E11504" s="296"/>
      <c r="F11504" s="297"/>
    </row>
    <row r="11505" spans="3:6" x14ac:dyDescent="0.2">
      <c r="C11505" s="294"/>
      <c r="D11505" s="295"/>
      <c r="E11505" s="296"/>
      <c r="F11505" s="297"/>
    </row>
    <row r="11506" spans="3:6" x14ac:dyDescent="0.2">
      <c r="C11506" s="294"/>
      <c r="D11506" s="295"/>
      <c r="E11506" s="296"/>
      <c r="F11506" s="297"/>
    </row>
    <row r="11507" spans="3:6" x14ac:dyDescent="0.2">
      <c r="C11507" s="294"/>
      <c r="D11507" s="295"/>
      <c r="E11507" s="296"/>
      <c r="F11507" s="297"/>
    </row>
    <row r="11508" spans="3:6" x14ac:dyDescent="0.2">
      <c r="C11508" s="294"/>
      <c r="D11508" s="295"/>
      <c r="E11508" s="296"/>
      <c r="F11508" s="297"/>
    </row>
    <row r="11509" spans="3:6" x14ac:dyDescent="0.2">
      <c r="C11509" s="294"/>
      <c r="D11509" s="295"/>
      <c r="E11509" s="296"/>
      <c r="F11509" s="297"/>
    </row>
    <row r="11510" spans="3:6" x14ac:dyDescent="0.2">
      <c r="C11510" s="294"/>
      <c r="D11510" s="295"/>
      <c r="E11510" s="296"/>
      <c r="F11510" s="297"/>
    </row>
    <row r="11511" spans="3:6" x14ac:dyDescent="0.2">
      <c r="C11511" s="294"/>
      <c r="D11511" s="295"/>
      <c r="E11511" s="296"/>
      <c r="F11511" s="297"/>
    </row>
    <row r="11512" spans="3:6" x14ac:dyDescent="0.2">
      <c r="C11512" s="294"/>
      <c r="D11512" s="295"/>
      <c r="E11512" s="296"/>
      <c r="F11512" s="297"/>
    </row>
    <row r="11513" spans="3:6" x14ac:dyDescent="0.2">
      <c r="C11513" s="294"/>
      <c r="D11513" s="295"/>
      <c r="E11513" s="296"/>
      <c r="F11513" s="297"/>
    </row>
    <row r="11514" spans="3:6" x14ac:dyDescent="0.2">
      <c r="C11514" s="294"/>
      <c r="D11514" s="295"/>
      <c r="E11514" s="296"/>
      <c r="F11514" s="297"/>
    </row>
    <row r="11515" spans="3:6" x14ac:dyDescent="0.2">
      <c r="C11515" s="294"/>
      <c r="D11515" s="295"/>
      <c r="E11515" s="296"/>
      <c r="F11515" s="297"/>
    </row>
    <row r="11516" spans="3:6" x14ac:dyDescent="0.2">
      <c r="C11516" s="294"/>
      <c r="D11516" s="295"/>
      <c r="E11516" s="296"/>
      <c r="F11516" s="297"/>
    </row>
    <row r="11517" spans="3:6" x14ac:dyDescent="0.2">
      <c r="C11517" s="294"/>
      <c r="D11517" s="295"/>
      <c r="E11517" s="296"/>
      <c r="F11517" s="297"/>
    </row>
    <row r="11518" spans="3:6" x14ac:dyDescent="0.2">
      <c r="C11518" s="294"/>
      <c r="D11518" s="295"/>
      <c r="E11518" s="296"/>
      <c r="F11518" s="297"/>
    </row>
    <row r="11519" spans="3:6" x14ac:dyDescent="0.2">
      <c r="C11519" s="294"/>
      <c r="D11519" s="295"/>
      <c r="E11519" s="296"/>
      <c r="F11519" s="297"/>
    </row>
    <row r="11520" spans="3:6" x14ac:dyDescent="0.2">
      <c r="C11520" s="294"/>
      <c r="D11520" s="295"/>
      <c r="E11520" s="296"/>
      <c r="F11520" s="297"/>
    </row>
    <row r="11521" spans="3:6" x14ac:dyDescent="0.2">
      <c r="C11521" s="294"/>
      <c r="D11521" s="295"/>
      <c r="E11521" s="296"/>
      <c r="F11521" s="297"/>
    </row>
    <row r="11522" spans="3:6" x14ac:dyDescent="0.2">
      <c r="C11522" s="294"/>
      <c r="D11522" s="295"/>
      <c r="E11522" s="296"/>
      <c r="F11522" s="297"/>
    </row>
    <row r="11523" spans="3:6" x14ac:dyDescent="0.2">
      <c r="C11523" s="294"/>
      <c r="D11523" s="295"/>
      <c r="E11523" s="296"/>
      <c r="F11523" s="297"/>
    </row>
    <row r="11524" spans="3:6" x14ac:dyDescent="0.2">
      <c r="C11524" s="294"/>
      <c r="D11524" s="295"/>
      <c r="E11524" s="296"/>
      <c r="F11524" s="297"/>
    </row>
    <row r="11525" spans="3:6" x14ac:dyDescent="0.2">
      <c r="C11525" s="294"/>
      <c r="D11525" s="295"/>
      <c r="E11525" s="296"/>
      <c r="F11525" s="297"/>
    </row>
    <row r="11526" spans="3:6" x14ac:dyDescent="0.2">
      <c r="C11526" s="294"/>
      <c r="D11526" s="295"/>
      <c r="E11526" s="296"/>
      <c r="F11526" s="297"/>
    </row>
    <row r="11527" spans="3:6" x14ac:dyDescent="0.2">
      <c r="C11527" s="294"/>
      <c r="D11527" s="295"/>
      <c r="E11527" s="296"/>
      <c r="F11527" s="297"/>
    </row>
    <row r="11528" spans="3:6" x14ac:dyDescent="0.2">
      <c r="C11528" s="294"/>
      <c r="D11528" s="295"/>
      <c r="E11528" s="296"/>
      <c r="F11528" s="297"/>
    </row>
    <row r="11529" spans="3:6" x14ac:dyDescent="0.2">
      <c r="C11529" s="294"/>
      <c r="D11529" s="295"/>
      <c r="E11529" s="296"/>
      <c r="F11529" s="297"/>
    </row>
    <row r="11530" spans="3:6" x14ac:dyDescent="0.2">
      <c r="C11530" s="294"/>
      <c r="D11530" s="295"/>
      <c r="E11530" s="296"/>
      <c r="F11530" s="297"/>
    </row>
    <row r="11531" spans="3:6" x14ac:dyDescent="0.2">
      <c r="C11531" s="294"/>
      <c r="D11531" s="295"/>
      <c r="E11531" s="296"/>
      <c r="F11531" s="297"/>
    </row>
    <row r="11532" spans="3:6" x14ac:dyDescent="0.2">
      <c r="C11532" s="294"/>
      <c r="D11532" s="295"/>
      <c r="E11532" s="296"/>
      <c r="F11532" s="297"/>
    </row>
    <row r="11533" spans="3:6" x14ac:dyDescent="0.2">
      <c r="C11533" s="294"/>
      <c r="D11533" s="295"/>
      <c r="E11533" s="296"/>
      <c r="F11533" s="297"/>
    </row>
    <row r="11534" spans="3:6" x14ac:dyDescent="0.2">
      <c r="C11534" s="294"/>
      <c r="D11534" s="295"/>
      <c r="E11534" s="296"/>
      <c r="F11534" s="297"/>
    </row>
    <row r="11535" spans="3:6" x14ac:dyDescent="0.2">
      <c r="C11535" s="294"/>
      <c r="D11535" s="295"/>
      <c r="E11535" s="296"/>
      <c r="F11535" s="297"/>
    </row>
    <row r="11536" spans="3:6" x14ac:dyDescent="0.2">
      <c r="C11536" s="294"/>
      <c r="D11536" s="295"/>
      <c r="E11536" s="296"/>
      <c r="F11536" s="297"/>
    </row>
    <row r="11537" spans="3:6" x14ac:dyDescent="0.2">
      <c r="C11537" s="294"/>
      <c r="D11537" s="295"/>
      <c r="E11537" s="296"/>
      <c r="F11537" s="297"/>
    </row>
    <row r="11538" spans="3:6" x14ac:dyDescent="0.2">
      <c r="C11538" s="294"/>
      <c r="D11538" s="295"/>
      <c r="E11538" s="296"/>
      <c r="F11538" s="297"/>
    </row>
    <row r="11539" spans="3:6" x14ac:dyDescent="0.2">
      <c r="C11539" s="294"/>
      <c r="D11539" s="295"/>
      <c r="E11539" s="296"/>
      <c r="F11539" s="297"/>
    </row>
    <row r="11540" spans="3:6" x14ac:dyDescent="0.2">
      <c r="C11540" s="294"/>
      <c r="D11540" s="295"/>
      <c r="E11540" s="296"/>
      <c r="F11540" s="297"/>
    </row>
    <row r="11541" spans="3:6" x14ac:dyDescent="0.2">
      <c r="C11541" s="294"/>
      <c r="D11541" s="295"/>
      <c r="E11541" s="296"/>
      <c r="F11541" s="297"/>
    </row>
    <row r="11542" spans="3:6" x14ac:dyDescent="0.2">
      <c r="C11542" s="294"/>
      <c r="D11542" s="295"/>
      <c r="E11542" s="296"/>
      <c r="F11542" s="297"/>
    </row>
    <row r="11543" spans="3:6" x14ac:dyDescent="0.2">
      <c r="C11543" s="294"/>
      <c r="D11543" s="295"/>
      <c r="E11543" s="296"/>
      <c r="F11543" s="297"/>
    </row>
    <row r="11544" spans="3:6" x14ac:dyDescent="0.2">
      <c r="C11544" s="294"/>
      <c r="D11544" s="295"/>
      <c r="E11544" s="296"/>
      <c r="F11544" s="297"/>
    </row>
    <row r="11545" spans="3:6" x14ac:dyDescent="0.2">
      <c r="C11545" s="294"/>
      <c r="D11545" s="295"/>
      <c r="E11545" s="296"/>
      <c r="F11545" s="297"/>
    </row>
    <row r="11546" spans="3:6" x14ac:dyDescent="0.2">
      <c r="C11546" s="294"/>
      <c r="D11546" s="295"/>
      <c r="E11546" s="296"/>
      <c r="F11546" s="297"/>
    </row>
    <row r="11547" spans="3:6" x14ac:dyDescent="0.2">
      <c r="C11547" s="294"/>
      <c r="D11547" s="295"/>
      <c r="E11547" s="296"/>
      <c r="F11547" s="297"/>
    </row>
    <row r="11548" spans="3:6" x14ac:dyDescent="0.2">
      <c r="C11548" s="294"/>
      <c r="D11548" s="295"/>
      <c r="E11548" s="296"/>
      <c r="F11548" s="297"/>
    </row>
    <row r="11549" spans="3:6" x14ac:dyDescent="0.2">
      <c r="C11549" s="294"/>
      <c r="D11549" s="295"/>
      <c r="E11549" s="296"/>
      <c r="F11549" s="297"/>
    </row>
    <row r="11550" spans="3:6" x14ac:dyDescent="0.2">
      <c r="C11550" s="294"/>
      <c r="D11550" s="295"/>
      <c r="E11550" s="296"/>
      <c r="F11550" s="297"/>
    </row>
    <row r="11551" spans="3:6" x14ac:dyDescent="0.2">
      <c r="C11551" s="294"/>
      <c r="D11551" s="295"/>
      <c r="E11551" s="296"/>
      <c r="F11551" s="297"/>
    </row>
    <row r="11552" spans="3:6" x14ac:dyDescent="0.2">
      <c r="C11552" s="294"/>
      <c r="D11552" s="295"/>
      <c r="E11552" s="296"/>
      <c r="F11552" s="297"/>
    </row>
    <row r="11553" spans="3:6" x14ac:dyDescent="0.2">
      <c r="C11553" s="294"/>
      <c r="D11553" s="295"/>
      <c r="E11553" s="296"/>
      <c r="F11553" s="297"/>
    </row>
    <row r="11554" spans="3:6" x14ac:dyDescent="0.2">
      <c r="C11554" s="294"/>
      <c r="D11554" s="295"/>
      <c r="E11554" s="296"/>
      <c r="F11554" s="297"/>
    </row>
    <row r="11555" spans="3:6" x14ac:dyDescent="0.2">
      <c r="C11555" s="294"/>
      <c r="D11555" s="295"/>
      <c r="E11555" s="296"/>
      <c r="F11555" s="297"/>
    </row>
    <row r="11556" spans="3:6" x14ac:dyDescent="0.2">
      <c r="C11556" s="294"/>
      <c r="D11556" s="295"/>
      <c r="E11556" s="296"/>
      <c r="F11556" s="297"/>
    </row>
    <row r="11557" spans="3:6" x14ac:dyDescent="0.2">
      <c r="C11557" s="294"/>
      <c r="D11557" s="295"/>
      <c r="E11557" s="296"/>
      <c r="F11557" s="297"/>
    </row>
    <row r="11558" spans="3:6" x14ac:dyDescent="0.2">
      <c r="C11558" s="294"/>
      <c r="D11558" s="295"/>
      <c r="E11558" s="296"/>
      <c r="F11558" s="297"/>
    </row>
    <row r="11559" spans="3:6" x14ac:dyDescent="0.2">
      <c r="C11559" s="294"/>
      <c r="D11559" s="295"/>
      <c r="E11559" s="296"/>
      <c r="F11559" s="297"/>
    </row>
    <row r="11560" spans="3:6" x14ac:dyDescent="0.2">
      <c r="C11560" s="294"/>
      <c r="D11560" s="295"/>
      <c r="E11560" s="296"/>
      <c r="F11560" s="297"/>
    </row>
    <row r="11561" spans="3:6" x14ac:dyDescent="0.2">
      <c r="C11561" s="294"/>
      <c r="D11561" s="295"/>
      <c r="E11561" s="296"/>
      <c r="F11561" s="297"/>
    </row>
    <row r="11562" spans="3:6" x14ac:dyDescent="0.2">
      <c r="C11562" s="294"/>
      <c r="D11562" s="295"/>
      <c r="E11562" s="296"/>
      <c r="F11562" s="297"/>
    </row>
    <row r="11563" spans="3:6" x14ac:dyDescent="0.2">
      <c r="C11563" s="294"/>
      <c r="D11563" s="295"/>
      <c r="E11563" s="296"/>
      <c r="F11563" s="297"/>
    </row>
    <row r="11564" spans="3:6" x14ac:dyDescent="0.2">
      <c r="C11564" s="294"/>
      <c r="D11564" s="295"/>
      <c r="E11564" s="296"/>
      <c r="F11564" s="297"/>
    </row>
    <row r="11565" spans="3:6" x14ac:dyDescent="0.2">
      <c r="C11565" s="294"/>
      <c r="D11565" s="295"/>
      <c r="E11565" s="296"/>
      <c r="F11565" s="297"/>
    </row>
    <row r="11566" spans="3:6" x14ac:dyDescent="0.2">
      <c r="C11566" s="294"/>
      <c r="D11566" s="295"/>
      <c r="E11566" s="296"/>
      <c r="F11566" s="297"/>
    </row>
    <row r="11567" spans="3:6" x14ac:dyDescent="0.2">
      <c r="C11567" s="294"/>
      <c r="D11567" s="295"/>
      <c r="E11567" s="296"/>
      <c r="F11567" s="297"/>
    </row>
    <row r="11568" spans="3:6" x14ac:dyDescent="0.2">
      <c r="C11568" s="294"/>
      <c r="D11568" s="295"/>
      <c r="E11568" s="296"/>
      <c r="F11568" s="297"/>
    </row>
    <row r="11569" spans="3:6" x14ac:dyDescent="0.2">
      <c r="C11569" s="294"/>
      <c r="D11569" s="295"/>
      <c r="E11569" s="296"/>
      <c r="F11569" s="297"/>
    </row>
    <row r="11570" spans="3:6" x14ac:dyDescent="0.2">
      <c r="C11570" s="294"/>
      <c r="D11570" s="295"/>
      <c r="E11570" s="296"/>
      <c r="F11570" s="297"/>
    </row>
    <row r="11571" spans="3:6" x14ac:dyDescent="0.2">
      <c r="C11571" s="294"/>
      <c r="D11571" s="295"/>
      <c r="E11571" s="296"/>
      <c r="F11571" s="297"/>
    </row>
    <row r="11572" spans="3:6" x14ac:dyDescent="0.2">
      <c r="C11572" s="294"/>
      <c r="D11572" s="295"/>
      <c r="E11572" s="296"/>
      <c r="F11572" s="297"/>
    </row>
    <row r="11573" spans="3:6" x14ac:dyDescent="0.2">
      <c r="C11573" s="294"/>
      <c r="D11573" s="295"/>
      <c r="E11573" s="296"/>
      <c r="F11573" s="297"/>
    </row>
    <row r="11574" spans="3:6" x14ac:dyDescent="0.2">
      <c r="C11574" s="294"/>
      <c r="D11574" s="295"/>
      <c r="E11574" s="296"/>
      <c r="F11574" s="297"/>
    </row>
    <row r="11575" spans="3:6" x14ac:dyDescent="0.2">
      <c r="C11575" s="294"/>
      <c r="D11575" s="295"/>
      <c r="E11575" s="296"/>
      <c r="F11575" s="297"/>
    </row>
    <row r="11576" spans="3:6" x14ac:dyDescent="0.2">
      <c r="C11576" s="294"/>
      <c r="D11576" s="295"/>
      <c r="E11576" s="296"/>
      <c r="F11576" s="297"/>
    </row>
    <row r="11577" spans="3:6" x14ac:dyDescent="0.2">
      <c r="C11577" s="294"/>
      <c r="D11577" s="295"/>
      <c r="E11577" s="296"/>
      <c r="F11577" s="297"/>
    </row>
    <row r="11578" spans="3:6" x14ac:dyDescent="0.2">
      <c r="C11578" s="294"/>
      <c r="D11578" s="295"/>
      <c r="E11578" s="296"/>
      <c r="F11578" s="297"/>
    </row>
    <row r="11579" spans="3:6" x14ac:dyDescent="0.2">
      <c r="C11579" s="294"/>
      <c r="D11579" s="295"/>
      <c r="E11579" s="296"/>
      <c r="F11579" s="297"/>
    </row>
    <row r="11580" spans="3:6" x14ac:dyDescent="0.2">
      <c r="C11580" s="294"/>
      <c r="D11580" s="295"/>
      <c r="E11580" s="296"/>
      <c r="F11580" s="297"/>
    </row>
    <row r="11581" spans="3:6" x14ac:dyDescent="0.2">
      <c r="C11581" s="294"/>
      <c r="D11581" s="295"/>
      <c r="E11581" s="296"/>
      <c r="F11581" s="297"/>
    </row>
    <row r="11582" spans="3:6" x14ac:dyDescent="0.2">
      <c r="C11582" s="294"/>
      <c r="D11582" s="295"/>
      <c r="E11582" s="296"/>
      <c r="F11582" s="297"/>
    </row>
    <row r="11583" spans="3:6" x14ac:dyDescent="0.2">
      <c r="C11583" s="294"/>
      <c r="D11583" s="295"/>
      <c r="E11583" s="296"/>
      <c r="F11583" s="297"/>
    </row>
    <row r="11584" spans="3:6" x14ac:dyDescent="0.2">
      <c r="C11584" s="294"/>
      <c r="D11584" s="295"/>
      <c r="E11584" s="296"/>
      <c r="F11584" s="297"/>
    </row>
    <row r="11585" spans="3:6" x14ac:dyDescent="0.2">
      <c r="C11585" s="294"/>
      <c r="D11585" s="295"/>
      <c r="E11585" s="296"/>
      <c r="F11585" s="297"/>
    </row>
    <row r="11586" spans="3:6" x14ac:dyDescent="0.2">
      <c r="C11586" s="294"/>
      <c r="D11586" s="295"/>
      <c r="E11586" s="296"/>
      <c r="F11586" s="297"/>
    </row>
    <row r="11587" spans="3:6" x14ac:dyDescent="0.2">
      <c r="C11587" s="294"/>
      <c r="D11587" s="295"/>
      <c r="E11587" s="296"/>
      <c r="F11587" s="297"/>
    </row>
    <row r="11588" spans="3:6" x14ac:dyDescent="0.2">
      <c r="C11588" s="294"/>
      <c r="D11588" s="295"/>
      <c r="E11588" s="296"/>
      <c r="F11588" s="297"/>
    </row>
    <row r="11589" spans="3:6" x14ac:dyDescent="0.2">
      <c r="C11589" s="294"/>
      <c r="D11589" s="295"/>
      <c r="E11589" s="296"/>
      <c r="F11589" s="297"/>
    </row>
    <row r="11590" spans="3:6" x14ac:dyDescent="0.2">
      <c r="C11590" s="294"/>
      <c r="D11590" s="295"/>
      <c r="E11590" s="296"/>
      <c r="F11590" s="297"/>
    </row>
    <row r="11591" spans="3:6" x14ac:dyDescent="0.2">
      <c r="C11591" s="294"/>
      <c r="D11591" s="295"/>
      <c r="E11591" s="296"/>
      <c r="F11591" s="297"/>
    </row>
    <row r="11592" spans="3:6" x14ac:dyDescent="0.2">
      <c r="C11592" s="294"/>
      <c r="D11592" s="295"/>
      <c r="E11592" s="296"/>
      <c r="F11592" s="297"/>
    </row>
    <row r="11593" spans="3:6" x14ac:dyDescent="0.2">
      <c r="C11593" s="294"/>
      <c r="D11593" s="295"/>
      <c r="E11593" s="296"/>
      <c r="F11593" s="297"/>
    </row>
    <row r="11594" spans="3:6" x14ac:dyDescent="0.2">
      <c r="C11594" s="294"/>
      <c r="D11594" s="295"/>
      <c r="E11594" s="296"/>
      <c r="F11594" s="297"/>
    </row>
    <row r="11595" spans="3:6" x14ac:dyDescent="0.2">
      <c r="C11595" s="294"/>
      <c r="D11595" s="295"/>
      <c r="E11595" s="296"/>
      <c r="F11595" s="297"/>
    </row>
    <row r="11596" spans="3:6" x14ac:dyDescent="0.2">
      <c r="C11596" s="294"/>
      <c r="D11596" s="295"/>
      <c r="E11596" s="296"/>
      <c r="F11596" s="297"/>
    </row>
    <row r="11597" spans="3:6" x14ac:dyDescent="0.2">
      <c r="C11597" s="294"/>
      <c r="D11597" s="295"/>
      <c r="E11597" s="296"/>
      <c r="F11597" s="297"/>
    </row>
    <row r="11598" spans="3:6" x14ac:dyDescent="0.2">
      <c r="C11598" s="294"/>
      <c r="D11598" s="295"/>
      <c r="E11598" s="296"/>
      <c r="F11598" s="297"/>
    </row>
    <row r="11599" spans="3:6" x14ac:dyDescent="0.2">
      <c r="C11599" s="294"/>
      <c r="D11599" s="295"/>
      <c r="E11599" s="296"/>
      <c r="F11599" s="297"/>
    </row>
    <row r="11600" spans="3:6" x14ac:dyDescent="0.2">
      <c r="C11600" s="294"/>
      <c r="D11600" s="295"/>
      <c r="E11600" s="296"/>
      <c r="F11600" s="297"/>
    </row>
    <row r="11601" spans="3:6" x14ac:dyDescent="0.2">
      <c r="C11601" s="294"/>
      <c r="D11601" s="295"/>
      <c r="E11601" s="296"/>
      <c r="F11601" s="297"/>
    </row>
    <row r="11602" spans="3:6" x14ac:dyDescent="0.2">
      <c r="C11602" s="294"/>
      <c r="D11602" s="295"/>
      <c r="E11602" s="296"/>
      <c r="F11602" s="297"/>
    </row>
    <row r="11603" spans="3:6" x14ac:dyDescent="0.2">
      <c r="C11603" s="294"/>
      <c r="D11603" s="295"/>
      <c r="E11603" s="296"/>
      <c r="F11603" s="297"/>
    </row>
    <row r="11604" spans="3:6" x14ac:dyDescent="0.2">
      <c r="C11604" s="294"/>
      <c r="D11604" s="295"/>
      <c r="E11604" s="296"/>
      <c r="F11604" s="297"/>
    </row>
    <row r="11605" spans="3:6" x14ac:dyDescent="0.2">
      <c r="C11605" s="294"/>
      <c r="D11605" s="295"/>
      <c r="E11605" s="296"/>
      <c r="F11605" s="297"/>
    </row>
    <row r="11606" spans="3:6" x14ac:dyDescent="0.2">
      <c r="C11606" s="294"/>
      <c r="D11606" s="295"/>
      <c r="E11606" s="296"/>
      <c r="F11606" s="297"/>
    </row>
    <row r="11607" spans="3:6" x14ac:dyDescent="0.2">
      <c r="C11607" s="294"/>
      <c r="D11607" s="295"/>
      <c r="E11607" s="296"/>
      <c r="F11607" s="297"/>
    </row>
    <row r="11608" spans="3:6" x14ac:dyDescent="0.2">
      <c r="C11608" s="294"/>
      <c r="D11608" s="295"/>
      <c r="E11608" s="296"/>
      <c r="F11608" s="297"/>
    </row>
    <row r="11609" spans="3:6" x14ac:dyDescent="0.2">
      <c r="C11609" s="294"/>
      <c r="D11609" s="295"/>
      <c r="E11609" s="296"/>
      <c r="F11609" s="297"/>
    </row>
    <row r="11610" spans="3:6" x14ac:dyDescent="0.2">
      <c r="C11610" s="294"/>
      <c r="D11610" s="295"/>
      <c r="E11610" s="296"/>
      <c r="F11610" s="297"/>
    </row>
    <row r="11611" spans="3:6" x14ac:dyDescent="0.2">
      <c r="C11611" s="294"/>
      <c r="D11611" s="295"/>
      <c r="E11611" s="296"/>
      <c r="F11611" s="297"/>
    </row>
    <row r="11612" spans="3:6" x14ac:dyDescent="0.2">
      <c r="C11612" s="294"/>
      <c r="D11612" s="295"/>
      <c r="E11612" s="296"/>
      <c r="F11612" s="297"/>
    </row>
    <row r="11613" spans="3:6" x14ac:dyDescent="0.2">
      <c r="C11613" s="294"/>
      <c r="D11613" s="295"/>
      <c r="E11613" s="296"/>
      <c r="F11613" s="297"/>
    </row>
    <row r="11614" spans="3:6" x14ac:dyDescent="0.2">
      <c r="C11614" s="294"/>
      <c r="D11614" s="295"/>
      <c r="E11614" s="296"/>
      <c r="F11614" s="297"/>
    </row>
    <row r="11615" spans="3:6" x14ac:dyDescent="0.2">
      <c r="C11615" s="294"/>
      <c r="D11615" s="295"/>
      <c r="E11615" s="296"/>
      <c r="F11615" s="297"/>
    </row>
    <row r="11616" spans="3:6" x14ac:dyDescent="0.2">
      <c r="C11616" s="294"/>
      <c r="D11616" s="295"/>
      <c r="E11616" s="296"/>
      <c r="F11616" s="297"/>
    </row>
    <row r="11617" spans="3:6" x14ac:dyDescent="0.2">
      <c r="C11617" s="294"/>
      <c r="D11617" s="295"/>
      <c r="E11617" s="296"/>
      <c r="F11617" s="297"/>
    </row>
    <row r="11618" spans="3:6" x14ac:dyDescent="0.2">
      <c r="C11618" s="294"/>
      <c r="D11618" s="295"/>
      <c r="E11618" s="296"/>
      <c r="F11618" s="297"/>
    </row>
    <row r="11619" spans="3:6" x14ac:dyDescent="0.2">
      <c r="C11619" s="294"/>
      <c r="D11619" s="295"/>
      <c r="E11619" s="296"/>
      <c r="F11619" s="297"/>
    </row>
    <row r="11620" spans="3:6" x14ac:dyDescent="0.2">
      <c r="C11620" s="294"/>
      <c r="D11620" s="295"/>
      <c r="E11620" s="296"/>
      <c r="F11620" s="297"/>
    </row>
    <row r="11621" spans="3:6" x14ac:dyDescent="0.2">
      <c r="C11621" s="294"/>
      <c r="D11621" s="295"/>
      <c r="E11621" s="296"/>
      <c r="F11621" s="297"/>
    </row>
    <row r="11622" spans="3:6" x14ac:dyDescent="0.2">
      <c r="C11622" s="294"/>
      <c r="D11622" s="295"/>
      <c r="E11622" s="296"/>
      <c r="F11622" s="297"/>
    </row>
    <row r="11623" spans="3:6" x14ac:dyDescent="0.2">
      <c r="C11623" s="294"/>
      <c r="D11623" s="295"/>
      <c r="E11623" s="296"/>
      <c r="F11623" s="297"/>
    </row>
    <row r="11624" spans="3:6" x14ac:dyDescent="0.2">
      <c r="C11624" s="294"/>
      <c r="D11624" s="295"/>
      <c r="E11624" s="296"/>
      <c r="F11624" s="297"/>
    </row>
    <row r="11625" spans="3:6" x14ac:dyDescent="0.2">
      <c r="C11625" s="294"/>
      <c r="D11625" s="295"/>
      <c r="E11625" s="296"/>
      <c r="F11625" s="297"/>
    </row>
    <row r="11626" spans="3:6" x14ac:dyDescent="0.2">
      <c r="C11626" s="294"/>
      <c r="D11626" s="295"/>
      <c r="E11626" s="296"/>
      <c r="F11626" s="297"/>
    </row>
    <row r="11627" spans="3:6" x14ac:dyDescent="0.2">
      <c r="C11627" s="294"/>
      <c r="D11627" s="295"/>
      <c r="E11627" s="296"/>
      <c r="F11627" s="297"/>
    </row>
    <row r="11628" spans="3:6" x14ac:dyDescent="0.2">
      <c r="C11628" s="294"/>
      <c r="D11628" s="295"/>
      <c r="E11628" s="296"/>
      <c r="F11628" s="297"/>
    </row>
    <row r="11629" spans="3:6" x14ac:dyDescent="0.2">
      <c r="C11629" s="294"/>
      <c r="D11629" s="295"/>
      <c r="E11629" s="296"/>
      <c r="F11629" s="297"/>
    </row>
    <row r="11630" spans="3:6" x14ac:dyDescent="0.2">
      <c r="C11630" s="294"/>
      <c r="D11630" s="295"/>
      <c r="E11630" s="296"/>
      <c r="F11630" s="297"/>
    </row>
    <row r="11631" spans="3:6" x14ac:dyDescent="0.2">
      <c r="C11631" s="294"/>
      <c r="D11631" s="295"/>
      <c r="E11631" s="296"/>
      <c r="F11631" s="297"/>
    </row>
    <row r="11632" spans="3:6" x14ac:dyDescent="0.2">
      <c r="C11632" s="294"/>
      <c r="D11632" s="295"/>
      <c r="E11632" s="296"/>
      <c r="F11632" s="297"/>
    </row>
    <row r="11633" spans="3:6" x14ac:dyDescent="0.2">
      <c r="C11633" s="294"/>
      <c r="D11633" s="295"/>
      <c r="E11633" s="296"/>
      <c r="F11633" s="297"/>
    </row>
    <row r="11634" spans="3:6" x14ac:dyDescent="0.2">
      <c r="C11634" s="294"/>
      <c r="D11634" s="295"/>
      <c r="E11634" s="296"/>
      <c r="F11634" s="297"/>
    </row>
    <row r="11635" spans="3:6" x14ac:dyDescent="0.2">
      <c r="C11635" s="294"/>
      <c r="D11635" s="295"/>
      <c r="E11635" s="296"/>
      <c r="F11635" s="297"/>
    </row>
    <row r="11636" spans="3:6" x14ac:dyDescent="0.2">
      <c r="C11636" s="294"/>
      <c r="D11636" s="295"/>
      <c r="E11636" s="296"/>
      <c r="F11636" s="297"/>
    </row>
    <row r="11637" spans="3:6" x14ac:dyDescent="0.2">
      <c r="C11637" s="294"/>
      <c r="D11637" s="295"/>
      <c r="E11637" s="296"/>
      <c r="F11637" s="297"/>
    </row>
    <row r="11638" spans="3:6" x14ac:dyDescent="0.2">
      <c r="C11638" s="294"/>
      <c r="D11638" s="295"/>
      <c r="E11638" s="296"/>
      <c r="F11638" s="297"/>
    </row>
    <row r="11639" spans="3:6" x14ac:dyDescent="0.2">
      <c r="C11639" s="294"/>
      <c r="D11639" s="295"/>
      <c r="E11639" s="296"/>
      <c r="F11639" s="297"/>
    </row>
    <row r="11640" spans="3:6" x14ac:dyDescent="0.2">
      <c r="C11640" s="294"/>
      <c r="D11640" s="295"/>
      <c r="E11640" s="296"/>
      <c r="F11640" s="297"/>
    </row>
    <row r="11641" spans="3:6" x14ac:dyDescent="0.2">
      <c r="C11641" s="294"/>
      <c r="D11641" s="295"/>
      <c r="E11641" s="296"/>
      <c r="F11641" s="297"/>
    </row>
    <row r="11642" spans="3:6" x14ac:dyDescent="0.2">
      <c r="C11642" s="294"/>
      <c r="D11642" s="295"/>
      <c r="E11642" s="296"/>
      <c r="F11642" s="297"/>
    </row>
    <row r="11643" spans="3:6" x14ac:dyDescent="0.2">
      <c r="C11643" s="294"/>
      <c r="D11643" s="295"/>
      <c r="E11643" s="296"/>
      <c r="F11643" s="297"/>
    </row>
    <row r="11644" spans="3:6" x14ac:dyDescent="0.2">
      <c r="C11644" s="294"/>
      <c r="D11644" s="295"/>
      <c r="E11644" s="296"/>
      <c r="F11644" s="297"/>
    </row>
    <row r="11645" spans="3:6" x14ac:dyDescent="0.2">
      <c r="C11645" s="294"/>
      <c r="D11645" s="295"/>
      <c r="E11645" s="296"/>
      <c r="F11645" s="297"/>
    </row>
    <row r="11646" spans="3:6" x14ac:dyDescent="0.2">
      <c r="C11646" s="294"/>
      <c r="D11646" s="295"/>
      <c r="E11646" s="296"/>
      <c r="F11646" s="297"/>
    </row>
    <row r="11647" spans="3:6" x14ac:dyDescent="0.2">
      <c r="C11647" s="294"/>
      <c r="D11647" s="295"/>
      <c r="E11647" s="296"/>
      <c r="F11647" s="297"/>
    </row>
    <row r="11648" spans="3:6" x14ac:dyDescent="0.2">
      <c r="C11648" s="294"/>
      <c r="D11648" s="295"/>
      <c r="E11648" s="296"/>
      <c r="F11648" s="297"/>
    </row>
    <row r="11649" spans="3:6" x14ac:dyDescent="0.2">
      <c r="C11649" s="294"/>
      <c r="D11649" s="295"/>
      <c r="E11649" s="296"/>
      <c r="F11649" s="297"/>
    </row>
    <row r="11650" spans="3:6" x14ac:dyDescent="0.2">
      <c r="C11650" s="294"/>
      <c r="D11650" s="295"/>
      <c r="E11650" s="296"/>
      <c r="F11650" s="297"/>
    </row>
    <row r="11651" spans="3:6" x14ac:dyDescent="0.2">
      <c r="C11651" s="294"/>
      <c r="D11651" s="295"/>
      <c r="E11651" s="296"/>
      <c r="F11651" s="297"/>
    </row>
    <row r="11652" spans="3:6" x14ac:dyDescent="0.2">
      <c r="C11652" s="294"/>
      <c r="D11652" s="295"/>
      <c r="E11652" s="296"/>
      <c r="F11652" s="297"/>
    </row>
    <row r="11653" spans="3:6" x14ac:dyDescent="0.2">
      <c r="C11653" s="294"/>
      <c r="D11653" s="295"/>
      <c r="E11653" s="296"/>
      <c r="F11653" s="297"/>
    </row>
    <row r="11654" spans="3:6" x14ac:dyDescent="0.2">
      <c r="C11654" s="294"/>
      <c r="D11654" s="295"/>
      <c r="E11654" s="296"/>
      <c r="F11654" s="297"/>
    </row>
    <row r="11655" spans="3:6" x14ac:dyDescent="0.2">
      <c r="C11655" s="294"/>
      <c r="D11655" s="295"/>
      <c r="E11655" s="296"/>
      <c r="F11655" s="297"/>
    </row>
    <row r="11656" spans="3:6" x14ac:dyDescent="0.2">
      <c r="C11656" s="294"/>
      <c r="D11656" s="295"/>
      <c r="E11656" s="296"/>
      <c r="F11656" s="297"/>
    </row>
    <row r="11657" spans="3:6" x14ac:dyDescent="0.2">
      <c r="C11657" s="294"/>
      <c r="D11657" s="295"/>
      <c r="E11657" s="296"/>
      <c r="F11657" s="297"/>
    </row>
    <row r="11658" spans="3:6" x14ac:dyDescent="0.2">
      <c r="C11658" s="294"/>
      <c r="D11658" s="295"/>
      <c r="E11658" s="296"/>
      <c r="F11658" s="297"/>
    </row>
    <row r="11659" spans="3:6" x14ac:dyDescent="0.2">
      <c r="C11659" s="294"/>
      <c r="D11659" s="295"/>
      <c r="E11659" s="296"/>
      <c r="F11659" s="297"/>
    </row>
    <row r="11660" spans="3:6" x14ac:dyDescent="0.2">
      <c r="C11660" s="294"/>
      <c r="D11660" s="295"/>
      <c r="E11660" s="296"/>
      <c r="F11660" s="297"/>
    </row>
    <row r="11661" spans="3:6" x14ac:dyDescent="0.2">
      <c r="C11661" s="294"/>
      <c r="D11661" s="295"/>
      <c r="E11661" s="296"/>
      <c r="F11661" s="297"/>
    </row>
    <row r="11662" spans="3:6" x14ac:dyDescent="0.2">
      <c r="C11662" s="294"/>
      <c r="D11662" s="295"/>
      <c r="E11662" s="296"/>
      <c r="F11662" s="297"/>
    </row>
    <row r="11663" spans="3:6" x14ac:dyDescent="0.2">
      <c r="C11663" s="294"/>
      <c r="D11663" s="295"/>
      <c r="E11663" s="296"/>
      <c r="F11663" s="297"/>
    </row>
    <row r="11664" spans="3:6" x14ac:dyDescent="0.2">
      <c r="C11664" s="294"/>
      <c r="D11664" s="295"/>
      <c r="E11664" s="296"/>
      <c r="F11664" s="297"/>
    </row>
    <row r="11665" spans="3:6" x14ac:dyDescent="0.2">
      <c r="C11665" s="294"/>
      <c r="D11665" s="295"/>
      <c r="E11665" s="296"/>
      <c r="F11665" s="297"/>
    </row>
    <row r="11666" spans="3:6" x14ac:dyDescent="0.2">
      <c r="C11666" s="294"/>
      <c r="D11666" s="295"/>
      <c r="E11666" s="296"/>
      <c r="F11666" s="297"/>
    </row>
    <row r="11667" spans="3:6" x14ac:dyDescent="0.2">
      <c r="C11667" s="294"/>
      <c r="D11667" s="295"/>
      <c r="E11667" s="296"/>
      <c r="F11667" s="297"/>
    </row>
    <row r="11668" spans="3:6" x14ac:dyDescent="0.2">
      <c r="C11668" s="294"/>
      <c r="D11668" s="295"/>
      <c r="E11668" s="296"/>
      <c r="F11668" s="297"/>
    </row>
    <row r="11669" spans="3:6" x14ac:dyDescent="0.2">
      <c r="C11669" s="294"/>
      <c r="D11669" s="295"/>
      <c r="E11669" s="296"/>
      <c r="F11669" s="297"/>
    </row>
    <row r="11670" spans="3:6" x14ac:dyDescent="0.2">
      <c r="C11670" s="294"/>
      <c r="D11670" s="295"/>
      <c r="E11670" s="296"/>
      <c r="F11670" s="297"/>
    </row>
    <row r="11671" spans="3:6" x14ac:dyDescent="0.2">
      <c r="C11671" s="294"/>
      <c r="D11671" s="295"/>
      <c r="E11671" s="296"/>
      <c r="F11671" s="297"/>
    </row>
    <row r="11672" spans="3:6" x14ac:dyDescent="0.2">
      <c r="C11672" s="294"/>
      <c r="D11672" s="295"/>
      <c r="E11672" s="296"/>
      <c r="F11672" s="297"/>
    </row>
    <row r="11673" spans="3:6" x14ac:dyDescent="0.2">
      <c r="C11673" s="294"/>
      <c r="D11673" s="295"/>
      <c r="E11673" s="296"/>
      <c r="F11673" s="297"/>
    </row>
    <row r="11674" spans="3:6" x14ac:dyDescent="0.2">
      <c r="C11674" s="294"/>
      <c r="D11674" s="295"/>
      <c r="E11674" s="296"/>
      <c r="F11674" s="297"/>
    </row>
    <row r="11675" spans="3:6" x14ac:dyDescent="0.2">
      <c r="C11675" s="294"/>
      <c r="D11675" s="295"/>
      <c r="E11675" s="296"/>
      <c r="F11675" s="297"/>
    </row>
    <row r="11676" spans="3:6" x14ac:dyDescent="0.2">
      <c r="C11676" s="294"/>
      <c r="D11676" s="295"/>
      <c r="E11676" s="296"/>
      <c r="F11676" s="297"/>
    </row>
    <row r="11677" spans="3:6" x14ac:dyDescent="0.2">
      <c r="C11677" s="294"/>
      <c r="D11677" s="295"/>
      <c r="E11677" s="296"/>
      <c r="F11677" s="297"/>
    </row>
    <row r="11678" spans="3:6" x14ac:dyDescent="0.2">
      <c r="C11678" s="294"/>
      <c r="D11678" s="295"/>
      <c r="E11678" s="296"/>
      <c r="F11678" s="297"/>
    </row>
    <row r="11679" spans="3:6" x14ac:dyDescent="0.2">
      <c r="C11679" s="294"/>
      <c r="D11679" s="295"/>
      <c r="E11679" s="296"/>
      <c r="F11679" s="297"/>
    </row>
    <row r="11680" spans="3:6" x14ac:dyDescent="0.2">
      <c r="C11680" s="294"/>
      <c r="D11680" s="295"/>
      <c r="E11680" s="296"/>
      <c r="F11680" s="297"/>
    </row>
    <row r="11681" spans="3:6" x14ac:dyDescent="0.2">
      <c r="C11681" s="294"/>
      <c r="D11681" s="295"/>
      <c r="E11681" s="296"/>
      <c r="F11681" s="297"/>
    </row>
    <row r="11682" spans="3:6" x14ac:dyDescent="0.2">
      <c r="C11682" s="294"/>
      <c r="D11682" s="295"/>
      <c r="E11682" s="296"/>
      <c r="F11682" s="297"/>
    </row>
    <row r="11683" spans="3:6" x14ac:dyDescent="0.2">
      <c r="C11683" s="294"/>
      <c r="D11683" s="295"/>
      <c r="E11683" s="296"/>
      <c r="F11683" s="297"/>
    </row>
    <row r="11684" spans="3:6" x14ac:dyDescent="0.2">
      <c r="C11684" s="294"/>
      <c r="D11684" s="295"/>
      <c r="E11684" s="296"/>
      <c r="F11684" s="297"/>
    </row>
    <row r="11685" spans="3:6" x14ac:dyDescent="0.2">
      <c r="C11685" s="294"/>
      <c r="D11685" s="295"/>
      <c r="E11685" s="296"/>
      <c r="F11685" s="297"/>
    </row>
    <row r="11686" spans="3:6" x14ac:dyDescent="0.2">
      <c r="C11686" s="294"/>
      <c r="D11686" s="295"/>
      <c r="E11686" s="296"/>
      <c r="F11686" s="297"/>
    </row>
    <row r="11687" spans="3:6" x14ac:dyDescent="0.2">
      <c r="C11687" s="294"/>
      <c r="D11687" s="295"/>
      <c r="E11687" s="296"/>
      <c r="F11687" s="297"/>
    </row>
    <row r="11688" spans="3:6" x14ac:dyDescent="0.2">
      <c r="C11688" s="294"/>
      <c r="D11688" s="295"/>
      <c r="E11688" s="296"/>
      <c r="F11688" s="297"/>
    </row>
    <row r="11689" spans="3:6" x14ac:dyDescent="0.2">
      <c r="C11689" s="294"/>
      <c r="D11689" s="295"/>
      <c r="E11689" s="296"/>
      <c r="F11689" s="297"/>
    </row>
    <row r="11690" spans="3:6" x14ac:dyDescent="0.2">
      <c r="C11690" s="294"/>
      <c r="D11690" s="295"/>
      <c r="E11690" s="296"/>
      <c r="F11690" s="297"/>
    </row>
    <row r="11691" spans="3:6" x14ac:dyDescent="0.2">
      <c r="C11691" s="294"/>
      <c r="D11691" s="295"/>
      <c r="E11691" s="296"/>
      <c r="F11691" s="297"/>
    </row>
    <row r="11692" spans="3:6" x14ac:dyDescent="0.2">
      <c r="C11692" s="294"/>
      <c r="D11692" s="295"/>
      <c r="E11692" s="296"/>
      <c r="F11692" s="297"/>
    </row>
    <row r="11693" spans="3:6" x14ac:dyDescent="0.2">
      <c r="C11693" s="294"/>
      <c r="D11693" s="295"/>
      <c r="E11693" s="296"/>
      <c r="F11693" s="297"/>
    </row>
    <row r="11694" spans="3:6" x14ac:dyDescent="0.2">
      <c r="C11694" s="294"/>
      <c r="D11694" s="295"/>
      <c r="E11694" s="296"/>
      <c r="F11694" s="297"/>
    </row>
    <row r="11695" spans="3:6" x14ac:dyDescent="0.2">
      <c r="C11695" s="294"/>
      <c r="D11695" s="295"/>
      <c r="E11695" s="296"/>
      <c r="F11695" s="297"/>
    </row>
    <row r="11696" spans="3:6" x14ac:dyDescent="0.2">
      <c r="C11696" s="294"/>
      <c r="D11696" s="295"/>
      <c r="E11696" s="296"/>
      <c r="F11696" s="297"/>
    </row>
    <row r="11697" spans="3:6" x14ac:dyDescent="0.2">
      <c r="C11697" s="294"/>
      <c r="D11697" s="295"/>
      <c r="E11697" s="296"/>
      <c r="F11697" s="297"/>
    </row>
    <row r="11698" spans="3:6" x14ac:dyDescent="0.2">
      <c r="C11698" s="294"/>
      <c r="D11698" s="295"/>
      <c r="E11698" s="296"/>
      <c r="F11698" s="297"/>
    </row>
    <row r="11699" spans="3:6" x14ac:dyDescent="0.2">
      <c r="C11699" s="294"/>
      <c r="D11699" s="295"/>
      <c r="E11699" s="296"/>
      <c r="F11699" s="297"/>
    </row>
    <row r="11700" spans="3:6" x14ac:dyDescent="0.2">
      <c r="C11700" s="294"/>
      <c r="D11700" s="295"/>
      <c r="E11700" s="296"/>
      <c r="F11700" s="297"/>
    </row>
    <row r="11701" spans="3:6" x14ac:dyDescent="0.2">
      <c r="C11701" s="294"/>
      <c r="D11701" s="295"/>
      <c r="E11701" s="296"/>
      <c r="F11701" s="297"/>
    </row>
    <row r="11702" spans="3:6" x14ac:dyDescent="0.2">
      <c r="C11702" s="294"/>
      <c r="D11702" s="295"/>
      <c r="E11702" s="296"/>
      <c r="F11702" s="297"/>
    </row>
    <row r="11703" spans="3:6" x14ac:dyDescent="0.2">
      <c r="C11703" s="294"/>
      <c r="D11703" s="295"/>
      <c r="E11703" s="296"/>
      <c r="F11703" s="297"/>
    </row>
    <row r="11704" spans="3:6" x14ac:dyDescent="0.2">
      <c r="C11704" s="294"/>
      <c r="D11704" s="295"/>
      <c r="E11704" s="296"/>
      <c r="F11704" s="297"/>
    </row>
    <row r="11705" spans="3:6" x14ac:dyDescent="0.2">
      <c r="C11705" s="294"/>
      <c r="D11705" s="295"/>
      <c r="E11705" s="296"/>
      <c r="F11705" s="297"/>
    </row>
    <row r="11706" spans="3:6" x14ac:dyDescent="0.2">
      <c r="C11706" s="294"/>
      <c r="D11706" s="295"/>
      <c r="E11706" s="296"/>
      <c r="F11706" s="297"/>
    </row>
    <row r="11707" spans="3:6" x14ac:dyDescent="0.2">
      <c r="C11707" s="294"/>
      <c r="D11707" s="295"/>
      <c r="E11707" s="296"/>
      <c r="F11707" s="297"/>
    </row>
    <row r="11708" spans="3:6" x14ac:dyDescent="0.2">
      <c r="C11708" s="294"/>
      <c r="D11708" s="295"/>
      <c r="E11708" s="296"/>
      <c r="F11708" s="297"/>
    </row>
    <row r="11709" spans="3:6" x14ac:dyDescent="0.2">
      <c r="C11709" s="294"/>
      <c r="D11709" s="295"/>
      <c r="E11709" s="296"/>
      <c r="F11709" s="297"/>
    </row>
    <row r="11710" spans="3:6" x14ac:dyDescent="0.2">
      <c r="C11710" s="294"/>
      <c r="D11710" s="295"/>
      <c r="E11710" s="296"/>
      <c r="F11710" s="297"/>
    </row>
    <row r="11711" spans="3:6" x14ac:dyDescent="0.2">
      <c r="C11711" s="294"/>
      <c r="D11711" s="295"/>
      <c r="E11711" s="296"/>
      <c r="F11711" s="297"/>
    </row>
    <row r="11712" spans="3:6" x14ac:dyDescent="0.2">
      <c r="C11712" s="294"/>
      <c r="D11712" s="295"/>
      <c r="E11712" s="296"/>
      <c r="F11712" s="297"/>
    </row>
    <row r="11713" spans="3:6" x14ac:dyDescent="0.2">
      <c r="C11713" s="294"/>
      <c r="D11713" s="295"/>
      <c r="E11713" s="296"/>
      <c r="F11713" s="297"/>
    </row>
    <row r="11714" spans="3:6" x14ac:dyDescent="0.2">
      <c r="C11714" s="294"/>
      <c r="D11714" s="295"/>
      <c r="E11714" s="296"/>
      <c r="F11714" s="297"/>
    </row>
    <row r="11715" spans="3:6" x14ac:dyDescent="0.2">
      <c r="C11715" s="294"/>
      <c r="D11715" s="295"/>
      <c r="E11715" s="296"/>
      <c r="F11715" s="297"/>
    </row>
    <row r="11716" spans="3:6" x14ac:dyDescent="0.2">
      <c r="C11716" s="294"/>
      <c r="D11716" s="295"/>
      <c r="E11716" s="296"/>
      <c r="F11716" s="297"/>
    </row>
    <row r="11717" spans="3:6" x14ac:dyDescent="0.2">
      <c r="C11717" s="294"/>
      <c r="D11717" s="295"/>
      <c r="E11717" s="296"/>
      <c r="F11717" s="297"/>
    </row>
    <row r="11718" spans="3:6" x14ac:dyDescent="0.2">
      <c r="C11718" s="294"/>
      <c r="D11718" s="295"/>
      <c r="E11718" s="296"/>
      <c r="F11718" s="297"/>
    </row>
    <row r="11719" spans="3:6" x14ac:dyDescent="0.2">
      <c r="C11719" s="294"/>
      <c r="D11719" s="295"/>
      <c r="E11719" s="296"/>
      <c r="F11719" s="297"/>
    </row>
    <row r="11720" spans="3:6" x14ac:dyDescent="0.2">
      <c r="C11720" s="294"/>
      <c r="D11720" s="295"/>
      <c r="E11720" s="296"/>
      <c r="F11720" s="297"/>
    </row>
    <row r="11721" spans="3:6" x14ac:dyDescent="0.2">
      <c r="C11721" s="294"/>
      <c r="D11721" s="295"/>
      <c r="E11721" s="296"/>
      <c r="F11721" s="297"/>
    </row>
    <row r="11722" spans="3:6" x14ac:dyDescent="0.2">
      <c r="C11722" s="294"/>
      <c r="D11722" s="295"/>
      <c r="E11722" s="296"/>
      <c r="F11722" s="297"/>
    </row>
    <row r="11723" spans="3:6" x14ac:dyDescent="0.2">
      <c r="C11723" s="294"/>
      <c r="D11723" s="295"/>
      <c r="E11723" s="296"/>
      <c r="F11723" s="297"/>
    </row>
    <row r="11724" spans="3:6" x14ac:dyDescent="0.2">
      <c r="C11724" s="294"/>
      <c r="D11724" s="295"/>
      <c r="E11724" s="296"/>
      <c r="F11724" s="297"/>
    </row>
    <row r="11725" spans="3:6" x14ac:dyDescent="0.2">
      <c r="C11725" s="294"/>
      <c r="D11725" s="295"/>
      <c r="E11725" s="296"/>
      <c r="F11725" s="297"/>
    </row>
    <row r="11726" spans="3:6" x14ac:dyDescent="0.2">
      <c r="C11726" s="294"/>
      <c r="D11726" s="295"/>
      <c r="E11726" s="296"/>
      <c r="F11726" s="297"/>
    </row>
    <row r="11727" spans="3:6" x14ac:dyDescent="0.2">
      <c r="C11727" s="294"/>
      <c r="D11727" s="295"/>
      <c r="E11727" s="296"/>
      <c r="F11727" s="297"/>
    </row>
    <row r="11728" spans="3:6" x14ac:dyDescent="0.2">
      <c r="C11728" s="294"/>
      <c r="D11728" s="295"/>
      <c r="E11728" s="296"/>
      <c r="F11728" s="297"/>
    </row>
    <row r="11729" spans="3:6" x14ac:dyDescent="0.2">
      <c r="C11729" s="294"/>
      <c r="D11729" s="295"/>
      <c r="E11729" s="296"/>
      <c r="F11729" s="297"/>
    </row>
    <row r="11730" spans="3:6" x14ac:dyDescent="0.2">
      <c r="C11730" s="294"/>
      <c r="D11730" s="295"/>
      <c r="E11730" s="296"/>
      <c r="F11730" s="297"/>
    </row>
    <row r="11731" spans="3:6" x14ac:dyDescent="0.2">
      <c r="C11731" s="294"/>
      <c r="D11731" s="295"/>
      <c r="E11731" s="296"/>
      <c r="F11731" s="297"/>
    </row>
    <row r="11732" spans="3:6" x14ac:dyDescent="0.2">
      <c r="C11732" s="294"/>
      <c r="D11732" s="295"/>
      <c r="E11732" s="296"/>
      <c r="F11732" s="297"/>
    </row>
    <row r="11733" spans="3:6" x14ac:dyDescent="0.2">
      <c r="C11733" s="294"/>
      <c r="D11733" s="295"/>
      <c r="E11733" s="296"/>
      <c r="F11733" s="297"/>
    </row>
    <row r="11734" spans="3:6" x14ac:dyDescent="0.2">
      <c r="C11734" s="294"/>
      <c r="D11734" s="295"/>
      <c r="E11734" s="296"/>
      <c r="F11734" s="297"/>
    </row>
    <row r="11735" spans="3:6" x14ac:dyDescent="0.2">
      <c r="C11735" s="294"/>
      <c r="D11735" s="295"/>
      <c r="E11735" s="296"/>
      <c r="F11735" s="297"/>
    </row>
    <row r="11736" spans="3:6" x14ac:dyDescent="0.2">
      <c r="C11736" s="294"/>
      <c r="D11736" s="295"/>
      <c r="E11736" s="296"/>
      <c r="F11736" s="297"/>
    </row>
    <row r="11737" spans="3:6" x14ac:dyDescent="0.2">
      <c r="C11737" s="294"/>
      <c r="D11737" s="295"/>
      <c r="E11737" s="296"/>
      <c r="F11737" s="297"/>
    </row>
    <row r="11738" spans="3:6" x14ac:dyDescent="0.2">
      <c r="C11738" s="294"/>
      <c r="D11738" s="295"/>
      <c r="E11738" s="296"/>
      <c r="F11738" s="297"/>
    </row>
    <row r="11739" spans="3:6" x14ac:dyDescent="0.2">
      <c r="C11739" s="294"/>
      <c r="D11739" s="295"/>
      <c r="E11739" s="296"/>
      <c r="F11739" s="297"/>
    </row>
    <row r="11740" spans="3:6" x14ac:dyDescent="0.2">
      <c r="C11740" s="294"/>
      <c r="D11740" s="295"/>
      <c r="E11740" s="296"/>
      <c r="F11740" s="297"/>
    </row>
    <row r="11741" spans="3:6" x14ac:dyDescent="0.2">
      <c r="C11741" s="294"/>
      <c r="D11741" s="295"/>
      <c r="E11741" s="296"/>
      <c r="F11741" s="297"/>
    </row>
    <row r="11742" spans="3:6" x14ac:dyDescent="0.2">
      <c r="C11742" s="294"/>
      <c r="D11742" s="295"/>
      <c r="E11742" s="296"/>
      <c r="F11742" s="297"/>
    </row>
    <row r="11743" spans="3:6" x14ac:dyDescent="0.2">
      <c r="C11743" s="294"/>
      <c r="D11743" s="295"/>
      <c r="E11743" s="296"/>
      <c r="F11743" s="297"/>
    </row>
    <row r="11744" spans="3:6" x14ac:dyDescent="0.2">
      <c r="C11744" s="294"/>
      <c r="D11744" s="295"/>
      <c r="E11744" s="296"/>
      <c r="F11744" s="297"/>
    </row>
    <row r="11745" spans="3:6" x14ac:dyDescent="0.2">
      <c r="C11745" s="294"/>
      <c r="D11745" s="295"/>
      <c r="E11745" s="296"/>
      <c r="F11745" s="297"/>
    </row>
    <row r="11746" spans="3:6" x14ac:dyDescent="0.2">
      <c r="C11746" s="294"/>
      <c r="D11746" s="295"/>
      <c r="E11746" s="296"/>
      <c r="F11746" s="297"/>
    </row>
    <row r="11747" spans="3:6" x14ac:dyDescent="0.2">
      <c r="C11747" s="294"/>
      <c r="D11747" s="295"/>
      <c r="E11747" s="296"/>
      <c r="F11747" s="297"/>
    </row>
    <row r="11748" spans="3:6" x14ac:dyDescent="0.2">
      <c r="C11748" s="294"/>
      <c r="D11748" s="295"/>
      <c r="E11748" s="296"/>
      <c r="F11748" s="297"/>
    </row>
    <row r="11749" spans="3:6" x14ac:dyDescent="0.2">
      <c r="C11749" s="294"/>
      <c r="D11749" s="295"/>
      <c r="E11749" s="296"/>
      <c r="F11749" s="297"/>
    </row>
    <row r="11750" spans="3:6" x14ac:dyDescent="0.2">
      <c r="C11750" s="294"/>
      <c r="D11750" s="295"/>
      <c r="E11750" s="296"/>
      <c r="F11750" s="297"/>
    </row>
    <row r="11751" spans="3:6" x14ac:dyDescent="0.2">
      <c r="C11751" s="294"/>
      <c r="D11751" s="295"/>
      <c r="E11751" s="296"/>
      <c r="F11751" s="297"/>
    </row>
    <row r="11752" spans="3:6" x14ac:dyDescent="0.2">
      <c r="C11752" s="294"/>
      <c r="D11752" s="295"/>
      <c r="E11752" s="296"/>
      <c r="F11752" s="297"/>
    </row>
    <row r="11753" spans="3:6" x14ac:dyDescent="0.2">
      <c r="C11753" s="294"/>
      <c r="D11753" s="295"/>
      <c r="E11753" s="296"/>
      <c r="F11753" s="297"/>
    </row>
    <row r="11754" spans="3:6" x14ac:dyDescent="0.2">
      <c r="C11754" s="294"/>
      <c r="D11754" s="295"/>
      <c r="E11754" s="296"/>
      <c r="F11754" s="297"/>
    </row>
    <row r="11755" spans="3:6" x14ac:dyDescent="0.2">
      <c r="C11755" s="294"/>
      <c r="D11755" s="295"/>
      <c r="E11755" s="296"/>
      <c r="F11755" s="297"/>
    </row>
    <row r="11756" spans="3:6" x14ac:dyDescent="0.2">
      <c r="C11756" s="294"/>
      <c r="D11756" s="295"/>
      <c r="E11756" s="296"/>
      <c r="F11756" s="297"/>
    </row>
    <row r="11757" spans="3:6" x14ac:dyDescent="0.2">
      <c r="C11757" s="294"/>
      <c r="D11757" s="295"/>
      <c r="E11757" s="296"/>
      <c r="F11757" s="297"/>
    </row>
    <row r="11758" spans="3:6" x14ac:dyDescent="0.2">
      <c r="C11758" s="294"/>
      <c r="D11758" s="295"/>
      <c r="E11758" s="296"/>
      <c r="F11758" s="297"/>
    </row>
    <row r="11759" spans="3:6" x14ac:dyDescent="0.2">
      <c r="C11759" s="294"/>
      <c r="D11759" s="295"/>
      <c r="E11759" s="296"/>
      <c r="F11759" s="297"/>
    </row>
    <row r="11760" spans="3:6" x14ac:dyDescent="0.2">
      <c r="C11760" s="294"/>
      <c r="D11760" s="295"/>
      <c r="E11760" s="296"/>
      <c r="F11760" s="297"/>
    </row>
    <row r="11761" spans="3:6" x14ac:dyDescent="0.2">
      <c r="C11761" s="294"/>
      <c r="D11761" s="295"/>
      <c r="E11761" s="296"/>
      <c r="F11761" s="297"/>
    </row>
    <row r="11762" spans="3:6" x14ac:dyDescent="0.2">
      <c r="C11762" s="294"/>
      <c r="D11762" s="295"/>
      <c r="E11762" s="296"/>
      <c r="F11762" s="297"/>
    </row>
    <row r="11763" spans="3:6" x14ac:dyDescent="0.2">
      <c r="C11763" s="294"/>
      <c r="D11763" s="295"/>
      <c r="E11763" s="296"/>
      <c r="F11763" s="297"/>
    </row>
    <row r="11764" spans="3:6" x14ac:dyDescent="0.2">
      <c r="C11764" s="294"/>
      <c r="D11764" s="295"/>
      <c r="E11764" s="296"/>
      <c r="F11764" s="297"/>
    </row>
    <row r="11765" spans="3:6" x14ac:dyDescent="0.2">
      <c r="C11765" s="294"/>
      <c r="D11765" s="295"/>
      <c r="E11765" s="296"/>
      <c r="F11765" s="297"/>
    </row>
    <row r="11766" spans="3:6" x14ac:dyDescent="0.2">
      <c r="C11766" s="294"/>
      <c r="D11766" s="295"/>
      <c r="E11766" s="296"/>
      <c r="F11766" s="297"/>
    </row>
    <row r="11767" spans="3:6" x14ac:dyDescent="0.2">
      <c r="C11767" s="294"/>
      <c r="D11767" s="295"/>
      <c r="E11767" s="296"/>
      <c r="F11767" s="297"/>
    </row>
    <row r="11768" spans="3:6" x14ac:dyDescent="0.2">
      <c r="C11768" s="294"/>
      <c r="D11768" s="295"/>
      <c r="E11768" s="296"/>
      <c r="F11768" s="297"/>
    </row>
    <row r="11769" spans="3:6" x14ac:dyDescent="0.2">
      <c r="C11769" s="294"/>
      <c r="D11769" s="295"/>
      <c r="E11769" s="296"/>
      <c r="F11769" s="297"/>
    </row>
    <row r="11770" spans="3:6" x14ac:dyDescent="0.2">
      <c r="C11770" s="294"/>
      <c r="D11770" s="295"/>
      <c r="E11770" s="296"/>
      <c r="F11770" s="297"/>
    </row>
    <row r="11771" spans="3:6" x14ac:dyDescent="0.2">
      <c r="C11771" s="294"/>
      <c r="D11771" s="295"/>
      <c r="E11771" s="296"/>
      <c r="F11771" s="297"/>
    </row>
    <row r="11772" spans="3:6" x14ac:dyDescent="0.2">
      <c r="C11772" s="294"/>
      <c r="D11772" s="295"/>
      <c r="E11772" s="296"/>
      <c r="F11772" s="297"/>
    </row>
    <row r="11773" spans="3:6" x14ac:dyDescent="0.2">
      <c r="C11773" s="294"/>
      <c r="D11773" s="295"/>
      <c r="E11773" s="296"/>
      <c r="F11773" s="297"/>
    </row>
    <row r="11774" spans="3:6" x14ac:dyDescent="0.2">
      <c r="C11774" s="294"/>
      <c r="D11774" s="295"/>
      <c r="E11774" s="296"/>
      <c r="F11774" s="297"/>
    </row>
    <row r="11775" spans="3:6" x14ac:dyDescent="0.2">
      <c r="C11775" s="294"/>
      <c r="D11775" s="295"/>
      <c r="E11775" s="296"/>
      <c r="F11775" s="297"/>
    </row>
    <row r="11776" spans="3:6" x14ac:dyDescent="0.2">
      <c r="C11776" s="294"/>
      <c r="D11776" s="295"/>
      <c r="E11776" s="296"/>
      <c r="F11776" s="297"/>
    </row>
    <row r="11777" spans="3:6" x14ac:dyDescent="0.2">
      <c r="C11777" s="294"/>
      <c r="D11777" s="295"/>
      <c r="E11777" s="296"/>
      <c r="F11777" s="297"/>
    </row>
    <row r="11778" spans="3:6" x14ac:dyDescent="0.2">
      <c r="C11778" s="294"/>
      <c r="D11778" s="295"/>
      <c r="E11778" s="296"/>
      <c r="F11778" s="297"/>
    </row>
    <row r="11779" spans="3:6" x14ac:dyDescent="0.2">
      <c r="C11779" s="294"/>
      <c r="D11779" s="295"/>
      <c r="E11779" s="296"/>
      <c r="F11779" s="297"/>
    </row>
    <row r="11780" spans="3:6" x14ac:dyDescent="0.2">
      <c r="C11780" s="294"/>
      <c r="D11780" s="295"/>
      <c r="E11780" s="296"/>
      <c r="F11780" s="297"/>
    </row>
    <row r="11781" spans="3:6" x14ac:dyDescent="0.2">
      <c r="C11781" s="294"/>
      <c r="D11781" s="295"/>
      <c r="E11781" s="296"/>
      <c r="F11781" s="297"/>
    </row>
    <row r="11782" spans="3:6" x14ac:dyDescent="0.2">
      <c r="C11782" s="294"/>
      <c r="D11782" s="295"/>
      <c r="E11782" s="296"/>
      <c r="F11782" s="297"/>
    </row>
    <row r="11783" spans="3:6" x14ac:dyDescent="0.2">
      <c r="C11783" s="294"/>
      <c r="D11783" s="295"/>
      <c r="E11783" s="296"/>
      <c r="F11783" s="297"/>
    </row>
    <row r="11784" spans="3:6" x14ac:dyDescent="0.2">
      <c r="C11784" s="294"/>
      <c r="D11784" s="295"/>
      <c r="E11784" s="296"/>
      <c r="F11784" s="297"/>
    </row>
    <row r="11785" spans="3:6" x14ac:dyDescent="0.2">
      <c r="C11785" s="294"/>
      <c r="D11785" s="295"/>
      <c r="E11785" s="296"/>
      <c r="F11785" s="297"/>
    </row>
    <row r="11786" spans="3:6" x14ac:dyDescent="0.2">
      <c r="C11786" s="294"/>
      <c r="D11786" s="295"/>
      <c r="E11786" s="296"/>
      <c r="F11786" s="297"/>
    </row>
    <row r="11787" spans="3:6" x14ac:dyDescent="0.2">
      <c r="C11787" s="294"/>
      <c r="D11787" s="295"/>
      <c r="E11787" s="296"/>
      <c r="F11787" s="297"/>
    </row>
    <row r="11788" spans="3:6" x14ac:dyDescent="0.2">
      <c r="C11788" s="294"/>
      <c r="D11788" s="295"/>
      <c r="E11788" s="296"/>
      <c r="F11788" s="297"/>
    </row>
    <row r="11789" spans="3:6" x14ac:dyDescent="0.2">
      <c r="C11789" s="294"/>
      <c r="D11789" s="295"/>
      <c r="E11789" s="296"/>
      <c r="F11789" s="297"/>
    </row>
    <row r="11790" spans="3:6" x14ac:dyDescent="0.2">
      <c r="C11790" s="294"/>
      <c r="D11790" s="295"/>
      <c r="E11790" s="296"/>
      <c r="F11790" s="297"/>
    </row>
    <row r="11791" spans="3:6" x14ac:dyDescent="0.2">
      <c r="C11791" s="294"/>
      <c r="D11791" s="295"/>
      <c r="E11791" s="296"/>
      <c r="F11791" s="297"/>
    </row>
    <row r="11792" spans="3:6" x14ac:dyDescent="0.2">
      <c r="C11792" s="294"/>
      <c r="D11792" s="295"/>
      <c r="E11792" s="296"/>
      <c r="F11792" s="297"/>
    </row>
    <row r="11793" spans="3:6" x14ac:dyDescent="0.2">
      <c r="C11793" s="294"/>
      <c r="D11793" s="295"/>
      <c r="E11793" s="296"/>
      <c r="F11793" s="297"/>
    </row>
    <row r="11794" spans="3:6" x14ac:dyDescent="0.2">
      <c r="C11794" s="294"/>
      <c r="D11794" s="295"/>
      <c r="E11794" s="296"/>
      <c r="F11794" s="297"/>
    </row>
    <row r="11795" spans="3:6" x14ac:dyDescent="0.2">
      <c r="C11795" s="294"/>
      <c r="D11795" s="295"/>
      <c r="E11795" s="296"/>
      <c r="F11795" s="297"/>
    </row>
    <row r="11796" spans="3:6" x14ac:dyDescent="0.2">
      <c r="C11796" s="294"/>
      <c r="D11796" s="295"/>
      <c r="E11796" s="296"/>
      <c r="F11796" s="297"/>
    </row>
    <row r="11797" spans="3:6" x14ac:dyDescent="0.2">
      <c r="C11797" s="294"/>
      <c r="D11797" s="295"/>
      <c r="E11797" s="296"/>
      <c r="F11797" s="297"/>
    </row>
    <row r="11798" spans="3:6" x14ac:dyDescent="0.2">
      <c r="C11798" s="294"/>
      <c r="D11798" s="295"/>
      <c r="E11798" s="296"/>
      <c r="F11798" s="297"/>
    </row>
    <row r="11799" spans="3:6" x14ac:dyDescent="0.2">
      <c r="C11799" s="294"/>
      <c r="D11799" s="295"/>
      <c r="E11799" s="296"/>
      <c r="F11799" s="297"/>
    </row>
    <row r="11800" spans="3:6" x14ac:dyDescent="0.2">
      <c r="C11800" s="294"/>
      <c r="D11800" s="295"/>
      <c r="E11800" s="296"/>
      <c r="F11800" s="297"/>
    </row>
    <row r="11801" spans="3:6" x14ac:dyDescent="0.2">
      <c r="C11801" s="294"/>
      <c r="D11801" s="295"/>
      <c r="E11801" s="296"/>
      <c r="F11801" s="297"/>
    </row>
    <row r="11802" spans="3:6" x14ac:dyDescent="0.2">
      <c r="C11802" s="294"/>
      <c r="D11802" s="295"/>
      <c r="E11802" s="296"/>
      <c r="F11802" s="297"/>
    </row>
    <row r="11803" spans="3:6" x14ac:dyDescent="0.2">
      <c r="C11803" s="294"/>
      <c r="D11803" s="295"/>
      <c r="E11803" s="296"/>
      <c r="F11803" s="297"/>
    </row>
    <row r="11804" spans="3:6" x14ac:dyDescent="0.2">
      <c r="C11804" s="294"/>
      <c r="D11804" s="295"/>
      <c r="E11804" s="296"/>
      <c r="F11804" s="297"/>
    </row>
    <row r="11805" spans="3:6" x14ac:dyDescent="0.2">
      <c r="C11805" s="294"/>
      <c r="D11805" s="295"/>
      <c r="E11805" s="296"/>
      <c r="F11805" s="297"/>
    </row>
    <row r="11806" spans="3:6" x14ac:dyDescent="0.2">
      <c r="C11806" s="294"/>
      <c r="D11806" s="295"/>
      <c r="E11806" s="296"/>
      <c r="F11806" s="297"/>
    </row>
    <row r="11807" spans="3:6" x14ac:dyDescent="0.2">
      <c r="C11807" s="294"/>
      <c r="D11807" s="295"/>
      <c r="E11807" s="296"/>
      <c r="F11807" s="297"/>
    </row>
    <row r="11808" spans="3:6" x14ac:dyDescent="0.2">
      <c r="C11808" s="294"/>
      <c r="D11808" s="295"/>
      <c r="E11808" s="296"/>
      <c r="F11808" s="297"/>
    </row>
    <row r="11809" spans="3:6" x14ac:dyDescent="0.2">
      <c r="C11809" s="294"/>
      <c r="D11809" s="295"/>
      <c r="E11809" s="296"/>
      <c r="F11809" s="297"/>
    </row>
    <row r="11810" spans="3:6" x14ac:dyDescent="0.2">
      <c r="C11810" s="294"/>
      <c r="D11810" s="295"/>
      <c r="E11810" s="296"/>
      <c r="F11810" s="297"/>
    </row>
    <row r="11811" spans="3:6" x14ac:dyDescent="0.2">
      <c r="C11811" s="294"/>
      <c r="D11811" s="295"/>
      <c r="E11811" s="296"/>
      <c r="F11811" s="297"/>
    </row>
    <row r="11812" spans="3:6" x14ac:dyDescent="0.2">
      <c r="C11812" s="294"/>
      <c r="D11812" s="295"/>
      <c r="E11812" s="296"/>
      <c r="F11812" s="297"/>
    </row>
    <row r="11813" spans="3:6" x14ac:dyDescent="0.2">
      <c r="C11813" s="294"/>
      <c r="D11813" s="295"/>
      <c r="E11813" s="296"/>
      <c r="F11813" s="297"/>
    </row>
    <row r="11814" spans="3:6" x14ac:dyDescent="0.2">
      <c r="C11814" s="294"/>
      <c r="D11814" s="295"/>
      <c r="E11814" s="296"/>
      <c r="F11814" s="297"/>
    </row>
    <row r="11815" spans="3:6" x14ac:dyDescent="0.2">
      <c r="C11815" s="294"/>
      <c r="D11815" s="295"/>
      <c r="E11815" s="296"/>
      <c r="F11815" s="297"/>
    </row>
    <row r="11816" spans="3:6" x14ac:dyDescent="0.2">
      <c r="C11816" s="294"/>
      <c r="D11816" s="295"/>
      <c r="E11816" s="296"/>
      <c r="F11816" s="297"/>
    </row>
    <row r="11817" spans="3:6" x14ac:dyDescent="0.2">
      <c r="C11817" s="294"/>
      <c r="D11817" s="295"/>
      <c r="E11817" s="296"/>
      <c r="F11817" s="297"/>
    </row>
    <row r="11818" spans="3:6" x14ac:dyDescent="0.2">
      <c r="C11818" s="294"/>
      <c r="D11818" s="295"/>
      <c r="E11818" s="296"/>
      <c r="F11818" s="297"/>
    </row>
    <row r="11819" spans="3:6" x14ac:dyDescent="0.2">
      <c r="C11819" s="294"/>
      <c r="D11819" s="295"/>
      <c r="E11819" s="296"/>
      <c r="F11819" s="297"/>
    </row>
    <row r="11820" spans="3:6" x14ac:dyDescent="0.2">
      <c r="C11820" s="294"/>
      <c r="D11820" s="295"/>
      <c r="E11820" s="296"/>
      <c r="F11820" s="297"/>
    </row>
    <row r="11821" spans="3:6" x14ac:dyDescent="0.2">
      <c r="C11821" s="294"/>
      <c r="D11821" s="295"/>
      <c r="E11821" s="296"/>
      <c r="F11821" s="297"/>
    </row>
    <row r="11822" spans="3:6" x14ac:dyDescent="0.2">
      <c r="C11822" s="294"/>
      <c r="D11822" s="295"/>
      <c r="E11822" s="296"/>
      <c r="F11822" s="297"/>
    </row>
    <row r="11823" spans="3:6" x14ac:dyDescent="0.2">
      <c r="C11823" s="294"/>
      <c r="D11823" s="295"/>
      <c r="E11823" s="296"/>
      <c r="F11823" s="297"/>
    </row>
    <row r="11824" spans="3:6" x14ac:dyDescent="0.2">
      <c r="C11824" s="294"/>
      <c r="D11824" s="295"/>
      <c r="E11824" s="296"/>
      <c r="F11824" s="297"/>
    </row>
    <row r="11825" spans="3:6" x14ac:dyDescent="0.2">
      <c r="C11825" s="294"/>
      <c r="D11825" s="295"/>
      <c r="E11825" s="296"/>
      <c r="F11825" s="297"/>
    </row>
    <row r="11826" spans="3:6" x14ac:dyDescent="0.2">
      <c r="C11826" s="294"/>
      <c r="D11826" s="295"/>
      <c r="E11826" s="296"/>
      <c r="F11826" s="297"/>
    </row>
    <row r="11827" spans="3:6" x14ac:dyDescent="0.2">
      <c r="C11827" s="294"/>
      <c r="D11827" s="295"/>
      <c r="E11827" s="296"/>
      <c r="F11827" s="297"/>
    </row>
    <row r="11828" spans="3:6" x14ac:dyDescent="0.2">
      <c r="C11828" s="294"/>
      <c r="D11828" s="295"/>
      <c r="E11828" s="296"/>
      <c r="F11828" s="297"/>
    </row>
    <row r="11829" spans="3:6" x14ac:dyDescent="0.2">
      <c r="C11829" s="294"/>
      <c r="D11829" s="295"/>
      <c r="E11829" s="296"/>
      <c r="F11829" s="297"/>
    </row>
    <row r="11830" spans="3:6" x14ac:dyDescent="0.2">
      <c r="C11830" s="294"/>
      <c r="D11830" s="295"/>
      <c r="E11830" s="296"/>
      <c r="F11830" s="297"/>
    </row>
    <row r="11831" spans="3:6" x14ac:dyDescent="0.2">
      <c r="C11831" s="294"/>
      <c r="D11831" s="295"/>
      <c r="E11831" s="296"/>
      <c r="F11831" s="297"/>
    </row>
    <row r="11832" spans="3:6" x14ac:dyDescent="0.2">
      <c r="C11832" s="294"/>
      <c r="D11832" s="295"/>
      <c r="E11832" s="296"/>
      <c r="F11832" s="297"/>
    </row>
    <row r="11833" spans="3:6" x14ac:dyDescent="0.2">
      <c r="C11833" s="294"/>
      <c r="D11833" s="295"/>
      <c r="E11833" s="296"/>
      <c r="F11833" s="297"/>
    </row>
    <row r="11834" spans="3:6" x14ac:dyDescent="0.2">
      <c r="C11834" s="294"/>
      <c r="D11834" s="295"/>
      <c r="E11834" s="296"/>
      <c r="F11834" s="297"/>
    </row>
    <row r="11835" spans="3:6" x14ac:dyDescent="0.2">
      <c r="C11835" s="294"/>
      <c r="D11835" s="295"/>
      <c r="E11835" s="296"/>
      <c r="F11835" s="297"/>
    </row>
    <row r="11836" spans="3:6" x14ac:dyDescent="0.2">
      <c r="C11836" s="294"/>
      <c r="D11836" s="295"/>
      <c r="E11836" s="296"/>
      <c r="F11836" s="297"/>
    </row>
    <row r="11837" spans="3:6" x14ac:dyDescent="0.2">
      <c r="C11837" s="294"/>
      <c r="D11837" s="295"/>
      <c r="E11837" s="296"/>
      <c r="F11837" s="297"/>
    </row>
    <row r="11838" spans="3:6" x14ac:dyDescent="0.2">
      <c r="C11838" s="294"/>
      <c r="D11838" s="295"/>
      <c r="E11838" s="296"/>
      <c r="F11838" s="297"/>
    </row>
    <row r="11839" spans="3:6" x14ac:dyDescent="0.2">
      <c r="C11839" s="294"/>
      <c r="D11839" s="295"/>
      <c r="E11839" s="296"/>
      <c r="F11839" s="297"/>
    </row>
    <row r="11840" spans="3:6" x14ac:dyDescent="0.2">
      <c r="C11840" s="294"/>
      <c r="D11840" s="295"/>
      <c r="E11840" s="296"/>
      <c r="F11840" s="297"/>
    </row>
    <row r="11841" spans="3:6" x14ac:dyDescent="0.2">
      <c r="C11841" s="294"/>
      <c r="D11841" s="295"/>
      <c r="E11841" s="296"/>
      <c r="F11841" s="297"/>
    </row>
    <row r="11842" spans="3:6" x14ac:dyDescent="0.2">
      <c r="C11842" s="294"/>
      <c r="D11842" s="295"/>
      <c r="E11842" s="296"/>
      <c r="F11842" s="297"/>
    </row>
    <row r="11843" spans="3:6" x14ac:dyDescent="0.2">
      <c r="C11843" s="294"/>
      <c r="D11843" s="295"/>
      <c r="E11843" s="296"/>
      <c r="F11843" s="297"/>
    </row>
    <row r="11844" spans="3:6" x14ac:dyDescent="0.2">
      <c r="C11844" s="294"/>
      <c r="D11844" s="295"/>
      <c r="E11844" s="296"/>
      <c r="F11844" s="297"/>
    </row>
    <row r="11845" spans="3:6" x14ac:dyDescent="0.2">
      <c r="C11845" s="294"/>
      <c r="D11845" s="295"/>
      <c r="E11845" s="296"/>
      <c r="F11845" s="297"/>
    </row>
    <row r="11846" spans="3:6" x14ac:dyDescent="0.2">
      <c r="C11846" s="294"/>
      <c r="D11846" s="295"/>
      <c r="E11846" s="296"/>
      <c r="F11846" s="297"/>
    </row>
    <row r="11847" spans="3:6" x14ac:dyDescent="0.2">
      <c r="C11847" s="294"/>
      <c r="D11847" s="295"/>
      <c r="E11847" s="296"/>
      <c r="F11847" s="297"/>
    </row>
    <row r="11848" spans="3:6" x14ac:dyDescent="0.2">
      <c r="C11848" s="294"/>
      <c r="D11848" s="295"/>
      <c r="E11848" s="296"/>
      <c r="F11848" s="297"/>
    </row>
    <row r="11849" spans="3:6" x14ac:dyDescent="0.2">
      <c r="C11849" s="294"/>
      <c r="D11849" s="295"/>
      <c r="E11849" s="296"/>
      <c r="F11849" s="297"/>
    </row>
    <row r="11850" spans="3:6" x14ac:dyDescent="0.2">
      <c r="C11850" s="294"/>
      <c r="D11850" s="295"/>
      <c r="E11850" s="296"/>
      <c r="F11850" s="297"/>
    </row>
    <row r="11851" spans="3:6" x14ac:dyDescent="0.2">
      <c r="C11851" s="294"/>
      <c r="D11851" s="295"/>
      <c r="E11851" s="296"/>
      <c r="F11851" s="297"/>
    </row>
    <row r="11852" spans="3:6" x14ac:dyDescent="0.2">
      <c r="C11852" s="294"/>
      <c r="D11852" s="295"/>
      <c r="E11852" s="296"/>
      <c r="F11852" s="297"/>
    </row>
    <row r="11853" spans="3:6" x14ac:dyDescent="0.2">
      <c r="C11853" s="294"/>
      <c r="D11853" s="295"/>
      <c r="E11853" s="296"/>
      <c r="F11853" s="297"/>
    </row>
    <row r="11854" spans="3:6" x14ac:dyDescent="0.2">
      <c r="C11854" s="294"/>
      <c r="D11854" s="295"/>
      <c r="E11854" s="296"/>
      <c r="F11854" s="297"/>
    </row>
    <row r="11855" spans="3:6" x14ac:dyDescent="0.2">
      <c r="C11855" s="294"/>
      <c r="D11855" s="295"/>
      <c r="E11855" s="296"/>
      <c r="F11855" s="297"/>
    </row>
    <row r="11856" spans="3:6" x14ac:dyDescent="0.2">
      <c r="C11856" s="294"/>
      <c r="D11856" s="295"/>
      <c r="E11856" s="296"/>
      <c r="F11856" s="297"/>
    </row>
    <row r="11857" spans="3:6" x14ac:dyDescent="0.2">
      <c r="C11857" s="294"/>
      <c r="D11857" s="295"/>
      <c r="E11857" s="296"/>
      <c r="F11857" s="297"/>
    </row>
    <row r="11858" spans="3:6" x14ac:dyDescent="0.2">
      <c r="C11858" s="294"/>
      <c r="D11858" s="295"/>
      <c r="E11858" s="296"/>
      <c r="F11858" s="297"/>
    </row>
    <row r="11859" spans="3:6" x14ac:dyDescent="0.2">
      <c r="C11859" s="294"/>
      <c r="D11859" s="295"/>
      <c r="E11859" s="296"/>
      <c r="F11859" s="297"/>
    </row>
    <row r="11860" spans="3:6" x14ac:dyDescent="0.2">
      <c r="C11860" s="294"/>
      <c r="D11860" s="295"/>
      <c r="E11860" s="296"/>
      <c r="F11860" s="297"/>
    </row>
    <row r="11861" spans="3:6" x14ac:dyDescent="0.2">
      <c r="C11861" s="294"/>
      <c r="D11861" s="295"/>
      <c r="E11861" s="296"/>
      <c r="F11861" s="297"/>
    </row>
    <row r="11862" spans="3:6" x14ac:dyDescent="0.2">
      <c r="C11862" s="294"/>
      <c r="D11862" s="295"/>
      <c r="E11862" s="296"/>
      <c r="F11862" s="297"/>
    </row>
    <row r="11863" spans="3:6" x14ac:dyDescent="0.2">
      <c r="C11863" s="294"/>
      <c r="D11863" s="295"/>
      <c r="E11863" s="296"/>
      <c r="F11863" s="297"/>
    </row>
    <row r="11864" spans="3:6" x14ac:dyDescent="0.2">
      <c r="C11864" s="294"/>
      <c r="D11864" s="295"/>
      <c r="E11864" s="296"/>
      <c r="F11864" s="297"/>
    </row>
    <row r="11865" spans="3:6" x14ac:dyDescent="0.2">
      <c r="C11865" s="294"/>
      <c r="D11865" s="295"/>
      <c r="E11865" s="296"/>
      <c r="F11865" s="297"/>
    </row>
    <row r="11866" spans="3:6" x14ac:dyDescent="0.2">
      <c r="C11866" s="294"/>
      <c r="D11866" s="295"/>
      <c r="E11866" s="296"/>
      <c r="F11866" s="297"/>
    </row>
    <row r="11867" spans="3:6" x14ac:dyDescent="0.2">
      <c r="C11867" s="294"/>
      <c r="D11867" s="295"/>
      <c r="E11867" s="296"/>
      <c r="F11867" s="297"/>
    </row>
    <row r="11868" spans="3:6" x14ac:dyDescent="0.2">
      <c r="C11868" s="294"/>
      <c r="D11868" s="295"/>
      <c r="E11868" s="296"/>
      <c r="F11868" s="297"/>
    </row>
    <row r="11869" spans="3:6" x14ac:dyDescent="0.2">
      <c r="C11869" s="294"/>
      <c r="D11869" s="295"/>
      <c r="E11869" s="296"/>
      <c r="F11869" s="297"/>
    </row>
    <row r="11870" spans="3:6" x14ac:dyDescent="0.2">
      <c r="C11870" s="294"/>
      <c r="D11870" s="295"/>
      <c r="E11870" s="296"/>
      <c r="F11870" s="297"/>
    </row>
    <row r="11871" spans="3:6" x14ac:dyDescent="0.2">
      <c r="C11871" s="294"/>
      <c r="D11871" s="295"/>
      <c r="E11871" s="296"/>
      <c r="F11871" s="297"/>
    </row>
    <row r="11872" spans="3:6" x14ac:dyDescent="0.2">
      <c r="C11872" s="294"/>
      <c r="D11872" s="295"/>
      <c r="E11872" s="296"/>
      <c r="F11872" s="297"/>
    </row>
    <row r="11873" spans="3:6" x14ac:dyDescent="0.2">
      <c r="C11873" s="294"/>
      <c r="D11873" s="295"/>
      <c r="E11873" s="296"/>
      <c r="F11873" s="297"/>
    </row>
    <row r="11874" spans="3:6" x14ac:dyDescent="0.2">
      <c r="C11874" s="294"/>
      <c r="D11874" s="295"/>
      <c r="E11874" s="296"/>
      <c r="F11874" s="297"/>
    </row>
    <row r="11875" spans="3:6" x14ac:dyDescent="0.2">
      <c r="C11875" s="294"/>
      <c r="D11875" s="295"/>
      <c r="E11875" s="296"/>
      <c r="F11875" s="297"/>
    </row>
    <row r="11876" spans="3:6" x14ac:dyDescent="0.2">
      <c r="C11876" s="294"/>
      <c r="D11876" s="295"/>
      <c r="E11876" s="296"/>
      <c r="F11876" s="297"/>
    </row>
    <row r="11877" spans="3:6" x14ac:dyDescent="0.2">
      <c r="C11877" s="294"/>
      <c r="D11877" s="295"/>
      <c r="E11877" s="296"/>
      <c r="F11877" s="297"/>
    </row>
    <row r="11878" spans="3:6" x14ac:dyDescent="0.2">
      <c r="C11878" s="294"/>
      <c r="D11878" s="295"/>
      <c r="E11878" s="296"/>
      <c r="F11878" s="297"/>
    </row>
    <row r="11879" spans="3:6" x14ac:dyDescent="0.2">
      <c r="C11879" s="294"/>
      <c r="D11879" s="295"/>
      <c r="E11879" s="296"/>
      <c r="F11879" s="297"/>
    </row>
    <row r="11880" spans="3:6" x14ac:dyDescent="0.2">
      <c r="C11880" s="294"/>
      <c r="D11880" s="295"/>
      <c r="E11880" s="296"/>
      <c r="F11880" s="297"/>
    </row>
    <row r="11881" spans="3:6" x14ac:dyDescent="0.2">
      <c r="C11881" s="294"/>
      <c r="D11881" s="295"/>
      <c r="E11881" s="296"/>
      <c r="F11881" s="297"/>
    </row>
    <row r="11882" spans="3:6" x14ac:dyDescent="0.2">
      <c r="C11882" s="294"/>
      <c r="D11882" s="295"/>
      <c r="E11882" s="296"/>
      <c r="F11882" s="297"/>
    </row>
    <row r="11883" spans="3:6" x14ac:dyDescent="0.2">
      <c r="C11883" s="294"/>
      <c r="D11883" s="295"/>
      <c r="E11883" s="296"/>
      <c r="F11883" s="297"/>
    </row>
    <row r="11884" spans="3:6" x14ac:dyDescent="0.2">
      <c r="C11884" s="294"/>
      <c r="D11884" s="295"/>
      <c r="E11884" s="296"/>
      <c r="F11884" s="297"/>
    </row>
    <row r="11885" spans="3:6" x14ac:dyDescent="0.2">
      <c r="C11885" s="294"/>
      <c r="D11885" s="295"/>
      <c r="E11885" s="296"/>
      <c r="F11885" s="297"/>
    </row>
    <row r="11886" spans="3:6" x14ac:dyDescent="0.2">
      <c r="C11886" s="294"/>
      <c r="D11886" s="295"/>
      <c r="E11886" s="296"/>
      <c r="F11886" s="297"/>
    </row>
    <row r="11887" spans="3:6" x14ac:dyDescent="0.2">
      <c r="C11887" s="294"/>
      <c r="D11887" s="295"/>
      <c r="E11887" s="296"/>
      <c r="F11887" s="297"/>
    </row>
    <row r="11888" spans="3:6" x14ac:dyDescent="0.2">
      <c r="C11888" s="294"/>
      <c r="D11888" s="295"/>
      <c r="E11888" s="296"/>
      <c r="F11888" s="297"/>
    </row>
    <row r="11889" spans="3:6" x14ac:dyDescent="0.2">
      <c r="C11889" s="294"/>
      <c r="D11889" s="295"/>
      <c r="E11889" s="296"/>
      <c r="F11889" s="297"/>
    </row>
    <row r="11890" spans="3:6" x14ac:dyDescent="0.2">
      <c r="C11890" s="294"/>
      <c r="D11890" s="295"/>
      <c r="E11890" s="296"/>
      <c r="F11890" s="297"/>
    </row>
    <row r="11891" spans="3:6" x14ac:dyDescent="0.2">
      <c r="C11891" s="294"/>
      <c r="D11891" s="295"/>
      <c r="E11891" s="296"/>
      <c r="F11891" s="297"/>
    </row>
    <row r="11892" spans="3:6" x14ac:dyDescent="0.2">
      <c r="C11892" s="294"/>
      <c r="D11892" s="295"/>
      <c r="E11892" s="296"/>
      <c r="F11892" s="297"/>
    </row>
    <row r="11893" spans="3:6" x14ac:dyDescent="0.2">
      <c r="C11893" s="294"/>
      <c r="D11893" s="295"/>
      <c r="E11893" s="296"/>
      <c r="F11893" s="297"/>
    </row>
    <row r="11894" spans="3:6" x14ac:dyDescent="0.2">
      <c r="C11894" s="294"/>
      <c r="D11894" s="295"/>
      <c r="E11894" s="296"/>
      <c r="F11894" s="297"/>
    </row>
    <row r="11895" spans="3:6" x14ac:dyDescent="0.2">
      <c r="C11895" s="294"/>
      <c r="D11895" s="295"/>
      <c r="E11895" s="296"/>
      <c r="F11895" s="297"/>
    </row>
    <row r="11896" spans="3:6" x14ac:dyDescent="0.2">
      <c r="C11896" s="294"/>
      <c r="D11896" s="295"/>
      <c r="E11896" s="296"/>
      <c r="F11896" s="297"/>
    </row>
    <row r="11897" spans="3:6" x14ac:dyDescent="0.2">
      <c r="C11897" s="294"/>
      <c r="D11897" s="295"/>
      <c r="E11897" s="296"/>
      <c r="F11897" s="297"/>
    </row>
    <row r="11898" spans="3:6" x14ac:dyDescent="0.2">
      <c r="C11898" s="294"/>
      <c r="D11898" s="295"/>
      <c r="E11898" s="296"/>
      <c r="F11898" s="297"/>
    </row>
    <row r="11899" spans="3:6" x14ac:dyDescent="0.2">
      <c r="C11899" s="294"/>
      <c r="D11899" s="295"/>
      <c r="E11899" s="296"/>
      <c r="F11899" s="297"/>
    </row>
    <row r="11900" spans="3:6" x14ac:dyDescent="0.2">
      <c r="C11900" s="294"/>
      <c r="D11900" s="295"/>
      <c r="E11900" s="296"/>
      <c r="F11900" s="297"/>
    </row>
    <row r="11901" spans="3:6" x14ac:dyDescent="0.2">
      <c r="C11901" s="294"/>
      <c r="D11901" s="295"/>
      <c r="E11901" s="296"/>
      <c r="F11901" s="297"/>
    </row>
    <row r="11902" spans="3:6" x14ac:dyDescent="0.2">
      <c r="C11902" s="294"/>
      <c r="D11902" s="295"/>
      <c r="E11902" s="296"/>
      <c r="F11902" s="297"/>
    </row>
    <row r="11903" spans="3:6" x14ac:dyDescent="0.2">
      <c r="C11903" s="294"/>
      <c r="D11903" s="295"/>
      <c r="E11903" s="296"/>
      <c r="F11903" s="297"/>
    </row>
    <row r="11904" spans="3:6" x14ac:dyDescent="0.2">
      <c r="C11904" s="294"/>
      <c r="D11904" s="295"/>
      <c r="E11904" s="296"/>
      <c r="F11904" s="297"/>
    </row>
    <row r="11905" spans="3:6" x14ac:dyDescent="0.2">
      <c r="C11905" s="294"/>
      <c r="D11905" s="295"/>
      <c r="E11905" s="296"/>
      <c r="F11905" s="297"/>
    </row>
    <row r="11906" spans="3:6" x14ac:dyDescent="0.2">
      <c r="C11906" s="294"/>
      <c r="D11906" s="295"/>
      <c r="E11906" s="296"/>
      <c r="F11906" s="297"/>
    </row>
    <row r="11907" spans="3:6" x14ac:dyDescent="0.2">
      <c r="C11907" s="294"/>
      <c r="D11907" s="295"/>
      <c r="E11907" s="296"/>
      <c r="F11907" s="297"/>
    </row>
    <row r="11908" spans="3:6" x14ac:dyDescent="0.2">
      <c r="C11908" s="294"/>
      <c r="D11908" s="295"/>
      <c r="E11908" s="296"/>
      <c r="F11908" s="297"/>
    </row>
    <row r="11909" spans="3:6" x14ac:dyDescent="0.2">
      <c r="C11909" s="294"/>
      <c r="D11909" s="295"/>
      <c r="E11909" s="296"/>
      <c r="F11909" s="297"/>
    </row>
    <row r="11910" spans="3:6" x14ac:dyDescent="0.2">
      <c r="C11910" s="294"/>
      <c r="D11910" s="295"/>
      <c r="E11910" s="296"/>
      <c r="F11910" s="297"/>
    </row>
    <row r="11911" spans="3:6" x14ac:dyDescent="0.2">
      <c r="C11911" s="294"/>
      <c r="D11911" s="295"/>
      <c r="E11911" s="296"/>
      <c r="F11911" s="297"/>
    </row>
    <row r="11912" spans="3:6" x14ac:dyDescent="0.2">
      <c r="C11912" s="294"/>
      <c r="D11912" s="295"/>
      <c r="E11912" s="296"/>
      <c r="F11912" s="297"/>
    </row>
    <row r="11913" spans="3:6" x14ac:dyDescent="0.2">
      <c r="C11913" s="294"/>
      <c r="D11913" s="295"/>
      <c r="E11913" s="296"/>
      <c r="F11913" s="297"/>
    </row>
    <row r="11914" spans="3:6" x14ac:dyDescent="0.2">
      <c r="C11914" s="294"/>
      <c r="D11914" s="295"/>
      <c r="E11914" s="296"/>
      <c r="F11914" s="297"/>
    </row>
    <row r="11915" spans="3:6" x14ac:dyDescent="0.2">
      <c r="C11915" s="294"/>
      <c r="D11915" s="295"/>
      <c r="E11915" s="296"/>
      <c r="F11915" s="297"/>
    </row>
    <row r="11916" spans="3:6" x14ac:dyDescent="0.2">
      <c r="C11916" s="294"/>
      <c r="D11916" s="295"/>
      <c r="E11916" s="296"/>
      <c r="F11916" s="297"/>
    </row>
    <row r="11917" spans="3:6" x14ac:dyDescent="0.2">
      <c r="C11917" s="294"/>
      <c r="D11917" s="295"/>
      <c r="E11917" s="296"/>
      <c r="F11917" s="297"/>
    </row>
    <row r="11918" spans="3:6" x14ac:dyDescent="0.2">
      <c r="C11918" s="294"/>
      <c r="D11918" s="295"/>
      <c r="E11918" s="296"/>
      <c r="F11918" s="297"/>
    </row>
    <row r="11919" spans="3:6" x14ac:dyDescent="0.2">
      <c r="C11919" s="294"/>
      <c r="D11919" s="295"/>
      <c r="E11919" s="296"/>
      <c r="F11919" s="297"/>
    </row>
    <row r="11920" spans="3:6" x14ac:dyDescent="0.2">
      <c r="C11920" s="294"/>
      <c r="D11920" s="295"/>
      <c r="E11920" s="296"/>
      <c r="F11920" s="297"/>
    </row>
    <row r="11921" spans="3:6" x14ac:dyDescent="0.2">
      <c r="C11921" s="294"/>
      <c r="D11921" s="295"/>
      <c r="E11921" s="296"/>
      <c r="F11921" s="297"/>
    </row>
    <row r="11922" spans="3:6" x14ac:dyDescent="0.2">
      <c r="C11922" s="294"/>
      <c r="D11922" s="295"/>
      <c r="E11922" s="296"/>
      <c r="F11922" s="297"/>
    </row>
    <row r="11923" spans="3:6" x14ac:dyDescent="0.2">
      <c r="C11923" s="294"/>
      <c r="D11923" s="295"/>
      <c r="E11923" s="296"/>
      <c r="F11923" s="297"/>
    </row>
    <row r="11924" spans="3:6" x14ac:dyDescent="0.2">
      <c r="C11924" s="294"/>
      <c r="D11924" s="295"/>
      <c r="E11924" s="296"/>
      <c r="F11924" s="297"/>
    </row>
    <row r="11925" spans="3:6" x14ac:dyDescent="0.2">
      <c r="C11925" s="294"/>
      <c r="D11925" s="295"/>
      <c r="E11925" s="296"/>
      <c r="F11925" s="297"/>
    </row>
    <row r="11926" spans="3:6" x14ac:dyDescent="0.2">
      <c r="C11926" s="294"/>
      <c r="D11926" s="295"/>
      <c r="E11926" s="296"/>
      <c r="F11926" s="297"/>
    </row>
    <row r="11927" spans="3:6" x14ac:dyDescent="0.2">
      <c r="C11927" s="294"/>
      <c r="D11927" s="295"/>
      <c r="E11927" s="296"/>
      <c r="F11927" s="297"/>
    </row>
    <row r="11928" spans="3:6" x14ac:dyDescent="0.2">
      <c r="C11928" s="294"/>
      <c r="D11928" s="295"/>
      <c r="E11928" s="296"/>
      <c r="F11928" s="297"/>
    </row>
    <row r="11929" spans="3:6" x14ac:dyDescent="0.2">
      <c r="C11929" s="294"/>
      <c r="D11929" s="295"/>
      <c r="E11929" s="296"/>
      <c r="F11929" s="297"/>
    </row>
    <row r="11930" spans="3:6" x14ac:dyDescent="0.2">
      <c r="C11930" s="294"/>
      <c r="D11930" s="295"/>
      <c r="E11930" s="296"/>
      <c r="F11930" s="297"/>
    </row>
    <row r="11931" spans="3:6" x14ac:dyDescent="0.2">
      <c r="C11931" s="294"/>
      <c r="D11931" s="295"/>
      <c r="E11931" s="296"/>
      <c r="F11931" s="297"/>
    </row>
    <row r="11932" spans="3:6" x14ac:dyDescent="0.2">
      <c r="C11932" s="294"/>
      <c r="D11932" s="295"/>
      <c r="E11932" s="296"/>
      <c r="F11932" s="297"/>
    </row>
    <row r="11933" spans="3:6" x14ac:dyDescent="0.2">
      <c r="C11933" s="294"/>
      <c r="D11933" s="295"/>
      <c r="E11933" s="296"/>
      <c r="F11933" s="297"/>
    </row>
    <row r="11934" spans="3:6" x14ac:dyDescent="0.2">
      <c r="C11934" s="294"/>
      <c r="D11934" s="295"/>
      <c r="E11934" s="296"/>
      <c r="F11934" s="297"/>
    </row>
    <row r="11935" spans="3:6" x14ac:dyDescent="0.2">
      <c r="C11935" s="294"/>
      <c r="D11935" s="295"/>
      <c r="E11935" s="296"/>
      <c r="F11935" s="297"/>
    </row>
    <row r="11936" spans="3:6" x14ac:dyDescent="0.2">
      <c r="C11936" s="294"/>
      <c r="D11936" s="295"/>
      <c r="E11936" s="296"/>
      <c r="F11936" s="297"/>
    </row>
    <row r="11937" spans="3:6" x14ac:dyDescent="0.2">
      <c r="C11937" s="294"/>
      <c r="D11937" s="295"/>
      <c r="E11937" s="296"/>
      <c r="F11937" s="297"/>
    </row>
    <row r="11938" spans="3:6" x14ac:dyDescent="0.2">
      <c r="C11938" s="294"/>
      <c r="D11938" s="295"/>
      <c r="E11938" s="296"/>
      <c r="F11938" s="297"/>
    </row>
    <row r="11939" spans="3:6" x14ac:dyDescent="0.2">
      <c r="C11939" s="294"/>
      <c r="D11939" s="295"/>
      <c r="E11939" s="296"/>
      <c r="F11939" s="297"/>
    </row>
    <row r="11940" spans="3:6" x14ac:dyDescent="0.2">
      <c r="C11940" s="294"/>
      <c r="D11940" s="295"/>
      <c r="E11940" s="296"/>
      <c r="F11940" s="297"/>
    </row>
    <row r="11941" spans="3:6" x14ac:dyDescent="0.2">
      <c r="C11941" s="294"/>
      <c r="D11941" s="295"/>
      <c r="E11941" s="296"/>
      <c r="F11941" s="297"/>
    </row>
    <row r="11942" spans="3:6" x14ac:dyDescent="0.2">
      <c r="C11942" s="294"/>
      <c r="D11942" s="295"/>
      <c r="E11942" s="296"/>
      <c r="F11942" s="297"/>
    </row>
    <row r="11943" spans="3:6" x14ac:dyDescent="0.2">
      <c r="C11943" s="294"/>
      <c r="D11943" s="295"/>
      <c r="E11943" s="296"/>
      <c r="F11943" s="297"/>
    </row>
    <row r="11944" spans="3:6" x14ac:dyDescent="0.2">
      <c r="C11944" s="294"/>
      <c r="D11944" s="295"/>
      <c r="E11944" s="296"/>
      <c r="F11944" s="297"/>
    </row>
    <row r="11945" spans="3:6" x14ac:dyDescent="0.2">
      <c r="C11945" s="294"/>
      <c r="D11945" s="295"/>
      <c r="E11945" s="296"/>
      <c r="F11945" s="297"/>
    </row>
    <row r="11946" spans="3:6" x14ac:dyDescent="0.2">
      <c r="C11946" s="294"/>
      <c r="D11946" s="295"/>
      <c r="E11946" s="296"/>
      <c r="F11946" s="297"/>
    </row>
    <row r="11947" spans="3:6" x14ac:dyDescent="0.2">
      <c r="C11947" s="294"/>
      <c r="D11947" s="295"/>
      <c r="E11947" s="296"/>
      <c r="F11947" s="297"/>
    </row>
    <row r="11948" spans="3:6" x14ac:dyDescent="0.2">
      <c r="C11948" s="294"/>
      <c r="D11948" s="295"/>
      <c r="E11948" s="296"/>
      <c r="F11948" s="297"/>
    </row>
    <row r="11949" spans="3:6" x14ac:dyDescent="0.2">
      <c r="C11949" s="294"/>
      <c r="D11949" s="295"/>
      <c r="E11949" s="296"/>
      <c r="F11949" s="297"/>
    </row>
    <row r="11950" spans="3:6" x14ac:dyDescent="0.2">
      <c r="C11950" s="294"/>
      <c r="D11950" s="295"/>
      <c r="E11950" s="296"/>
      <c r="F11950" s="297"/>
    </row>
    <row r="11951" spans="3:6" x14ac:dyDescent="0.2">
      <c r="C11951" s="294"/>
      <c r="D11951" s="295"/>
      <c r="E11951" s="296"/>
      <c r="F11951" s="297"/>
    </row>
    <row r="11952" spans="3:6" x14ac:dyDescent="0.2">
      <c r="C11952" s="294"/>
      <c r="D11952" s="295"/>
      <c r="E11952" s="296"/>
      <c r="F11952" s="297"/>
    </row>
    <row r="11953" spans="3:6" x14ac:dyDescent="0.2">
      <c r="C11953" s="294"/>
      <c r="D11953" s="295"/>
      <c r="E11953" s="296"/>
      <c r="F11953" s="297"/>
    </row>
    <row r="11954" spans="3:6" x14ac:dyDescent="0.2">
      <c r="C11954" s="294"/>
      <c r="D11954" s="295"/>
      <c r="E11954" s="296"/>
      <c r="F11954" s="297"/>
    </row>
    <row r="11955" spans="3:6" x14ac:dyDescent="0.2">
      <c r="C11955" s="294"/>
      <c r="D11955" s="295"/>
      <c r="E11955" s="296"/>
      <c r="F11955" s="297"/>
    </row>
    <row r="11956" spans="3:6" x14ac:dyDescent="0.2">
      <c r="C11956" s="294"/>
      <c r="D11956" s="295"/>
      <c r="E11956" s="296"/>
      <c r="F11956" s="297"/>
    </row>
    <row r="11957" spans="3:6" x14ac:dyDescent="0.2">
      <c r="C11957" s="294"/>
      <c r="D11957" s="295"/>
      <c r="E11957" s="296"/>
      <c r="F11957" s="297"/>
    </row>
    <row r="11958" spans="3:6" x14ac:dyDescent="0.2">
      <c r="C11958" s="294"/>
      <c r="D11958" s="295"/>
      <c r="E11958" s="296"/>
      <c r="F11958" s="297"/>
    </row>
    <row r="11959" spans="3:6" x14ac:dyDescent="0.2">
      <c r="C11959" s="294"/>
      <c r="D11959" s="295"/>
      <c r="E11959" s="296"/>
      <c r="F11959" s="297"/>
    </row>
    <row r="11960" spans="3:6" x14ac:dyDescent="0.2">
      <c r="C11960" s="294"/>
      <c r="D11960" s="295"/>
      <c r="E11960" s="296"/>
      <c r="F11960" s="297"/>
    </row>
    <row r="11961" spans="3:6" x14ac:dyDescent="0.2">
      <c r="C11961" s="294"/>
      <c r="D11961" s="295"/>
      <c r="E11961" s="296"/>
      <c r="F11961" s="297"/>
    </row>
    <row r="11962" spans="3:6" x14ac:dyDescent="0.2">
      <c r="C11962" s="294"/>
      <c r="D11962" s="295"/>
      <c r="E11962" s="296"/>
      <c r="F11962" s="297"/>
    </row>
    <row r="11963" spans="3:6" x14ac:dyDescent="0.2">
      <c r="C11963" s="294"/>
      <c r="D11963" s="295"/>
      <c r="E11963" s="296"/>
      <c r="F11963" s="297"/>
    </row>
    <row r="11964" spans="3:6" x14ac:dyDescent="0.2">
      <c r="C11964" s="294"/>
      <c r="D11964" s="295"/>
      <c r="E11964" s="296"/>
      <c r="F11964" s="297"/>
    </row>
    <row r="11965" spans="3:6" x14ac:dyDescent="0.2">
      <c r="C11965" s="294"/>
      <c r="D11965" s="295"/>
      <c r="E11965" s="296"/>
      <c r="F11965" s="297"/>
    </row>
    <row r="11966" spans="3:6" x14ac:dyDescent="0.2">
      <c r="C11966" s="294"/>
      <c r="D11966" s="295"/>
      <c r="E11966" s="296"/>
      <c r="F11966" s="297"/>
    </row>
    <row r="11967" spans="3:6" x14ac:dyDescent="0.2">
      <c r="C11967" s="294"/>
      <c r="D11967" s="295"/>
      <c r="E11967" s="296"/>
      <c r="F11967" s="297"/>
    </row>
    <row r="11968" spans="3:6" x14ac:dyDescent="0.2">
      <c r="C11968" s="294"/>
      <c r="D11968" s="295"/>
      <c r="E11968" s="296"/>
      <c r="F11968" s="297"/>
    </row>
    <row r="11969" spans="3:6" x14ac:dyDescent="0.2">
      <c r="C11969" s="294"/>
      <c r="D11969" s="295"/>
      <c r="E11969" s="296"/>
      <c r="F11969" s="297"/>
    </row>
    <row r="11970" spans="3:6" x14ac:dyDescent="0.2">
      <c r="C11970" s="294"/>
      <c r="D11970" s="295"/>
      <c r="E11970" s="296"/>
      <c r="F11970" s="297"/>
    </row>
    <row r="11971" spans="3:6" x14ac:dyDescent="0.2">
      <c r="C11971" s="294"/>
      <c r="D11971" s="295"/>
      <c r="E11971" s="296"/>
      <c r="F11971" s="297"/>
    </row>
    <row r="11972" spans="3:6" x14ac:dyDescent="0.2">
      <c r="C11972" s="294"/>
      <c r="D11972" s="295"/>
      <c r="E11972" s="296"/>
      <c r="F11972" s="297"/>
    </row>
    <row r="11973" spans="3:6" x14ac:dyDescent="0.2">
      <c r="C11973" s="294"/>
      <c r="D11973" s="295"/>
      <c r="E11973" s="296"/>
      <c r="F11973" s="297"/>
    </row>
    <row r="11974" spans="3:6" x14ac:dyDescent="0.2">
      <c r="C11974" s="294"/>
      <c r="D11974" s="295"/>
      <c r="E11974" s="296"/>
      <c r="F11974" s="297"/>
    </row>
    <row r="11975" spans="3:6" x14ac:dyDescent="0.2">
      <c r="C11975" s="294"/>
      <c r="D11975" s="295"/>
      <c r="E11975" s="296"/>
      <c r="F11975" s="297"/>
    </row>
    <row r="11976" spans="3:6" x14ac:dyDescent="0.2">
      <c r="C11976" s="294"/>
      <c r="D11976" s="295"/>
      <c r="E11976" s="296"/>
      <c r="F11976" s="297"/>
    </row>
    <row r="11977" spans="3:6" x14ac:dyDescent="0.2">
      <c r="C11977" s="294"/>
      <c r="D11977" s="295"/>
      <c r="E11977" s="296"/>
      <c r="F11977" s="297"/>
    </row>
    <row r="11978" spans="3:6" x14ac:dyDescent="0.2">
      <c r="C11978" s="294"/>
      <c r="D11978" s="295"/>
      <c r="E11978" s="296"/>
      <c r="F11978" s="297"/>
    </row>
    <row r="11979" spans="3:6" x14ac:dyDescent="0.2">
      <c r="C11979" s="294"/>
      <c r="D11979" s="295"/>
      <c r="E11979" s="296"/>
      <c r="F11979" s="297"/>
    </row>
    <row r="11980" spans="3:6" x14ac:dyDescent="0.2">
      <c r="C11980" s="294"/>
      <c r="D11980" s="295"/>
      <c r="E11980" s="296"/>
      <c r="F11980" s="297"/>
    </row>
    <row r="11981" spans="3:6" x14ac:dyDescent="0.2">
      <c r="C11981" s="294"/>
      <c r="D11981" s="295"/>
      <c r="E11981" s="296"/>
      <c r="F11981" s="297"/>
    </row>
    <row r="11982" spans="3:6" x14ac:dyDescent="0.2">
      <c r="C11982" s="294"/>
      <c r="D11982" s="295"/>
      <c r="E11982" s="296"/>
      <c r="F11982" s="297"/>
    </row>
    <row r="11983" spans="3:6" x14ac:dyDescent="0.2">
      <c r="C11983" s="294"/>
      <c r="D11983" s="295"/>
      <c r="E11983" s="296"/>
      <c r="F11983" s="297"/>
    </row>
    <row r="11984" spans="3:6" x14ac:dyDescent="0.2">
      <c r="C11984" s="294"/>
      <c r="D11984" s="295"/>
      <c r="E11984" s="296"/>
      <c r="F11984" s="297"/>
    </row>
    <row r="11985" spans="3:6" x14ac:dyDescent="0.2">
      <c r="C11985" s="294"/>
      <c r="D11985" s="295"/>
      <c r="E11985" s="296"/>
      <c r="F11985" s="297"/>
    </row>
    <row r="11986" spans="3:6" x14ac:dyDescent="0.2">
      <c r="C11986" s="294"/>
      <c r="D11986" s="295"/>
      <c r="E11986" s="296"/>
      <c r="F11986" s="297"/>
    </row>
    <row r="11987" spans="3:6" x14ac:dyDescent="0.2">
      <c r="C11987" s="294"/>
      <c r="D11987" s="295"/>
      <c r="E11987" s="296"/>
      <c r="F11987" s="297"/>
    </row>
    <row r="11988" spans="3:6" x14ac:dyDescent="0.2">
      <c r="C11988" s="294"/>
      <c r="D11988" s="295"/>
      <c r="E11988" s="296"/>
      <c r="F11988" s="297"/>
    </row>
    <row r="11989" spans="3:6" x14ac:dyDescent="0.2">
      <c r="C11989" s="294"/>
      <c r="D11989" s="295"/>
      <c r="E11989" s="296"/>
      <c r="F11989" s="297"/>
    </row>
    <row r="11990" spans="3:6" x14ac:dyDescent="0.2">
      <c r="C11990" s="294"/>
      <c r="D11990" s="295"/>
      <c r="E11990" s="296"/>
      <c r="F11990" s="297"/>
    </row>
    <row r="11991" spans="3:6" x14ac:dyDescent="0.2">
      <c r="C11991" s="294"/>
      <c r="D11991" s="295"/>
      <c r="E11991" s="296"/>
      <c r="F11991" s="297"/>
    </row>
    <row r="11992" spans="3:6" x14ac:dyDescent="0.2">
      <c r="C11992" s="294"/>
      <c r="D11992" s="295"/>
      <c r="E11992" s="296"/>
      <c r="F11992" s="297"/>
    </row>
    <row r="11993" spans="3:6" x14ac:dyDescent="0.2">
      <c r="C11993" s="294"/>
      <c r="D11993" s="295"/>
      <c r="E11993" s="296"/>
      <c r="F11993" s="297"/>
    </row>
    <row r="11994" spans="3:6" x14ac:dyDescent="0.2">
      <c r="C11994" s="294"/>
      <c r="D11994" s="295"/>
      <c r="E11994" s="296"/>
      <c r="F11994" s="297"/>
    </row>
    <row r="11995" spans="3:6" x14ac:dyDescent="0.2">
      <c r="C11995" s="294"/>
      <c r="D11995" s="295"/>
      <c r="E11995" s="296"/>
      <c r="F11995" s="297"/>
    </row>
    <row r="11996" spans="3:6" x14ac:dyDescent="0.2">
      <c r="C11996" s="294"/>
      <c r="D11996" s="295"/>
      <c r="E11996" s="296"/>
      <c r="F11996" s="297"/>
    </row>
    <row r="11997" spans="3:6" x14ac:dyDescent="0.2">
      <c r="C11997" s="294"/>
      <c r="D11997" s="295"/>
      <c r="E11997" s="296"/>
      <c r="F11997" s="297"/>
    </row>
    <row r="11998" spans="3:6" x14ac:dyDescent="0.2">
      <c r="C11998" s="294"/>
      <c r="D11998" s="295"/>
      <c r="E11998" s="296"/>
      <c r="F11998" s="297"/>
    </row>
    <row r="11999" spans="3:6" x14ac:dyDescent="0.2">
      <c r="C11999" s="294"/>
      <c r="D11999" s="295"/>
      <c r="E11999" s="296"/>
      <c r="F11999" s="297"/>
    </row>
    <row r="12000" spans="3:6" x14ac:dyDescent="0.2">
      <c r="C12000" s="294"/>
      <c r="D12000" s="295"/>
      <c r="E12000" s="296"/>
      <c r="F12000" s="297"/>
    </row>
    <row r="12001" spans="3:6" x14ac:dyDescent="0.2">
      <c r="C12001" s="294"/>
      <c r="D12001" s="295"/>
      <c r="E12001" s="296"/>
      <c r="F12001" s="297"/>
    </row>
    <row r="12002" spans="3:6" x14ac:dyDescent="0.2">
      <c r="C12002" s="294"/>
      <c r="D12002" s="295"/>
      <c r="E12002" s="296"/>
      <c r="F12002" s="297"/>
    </row>
    <row r="12003" spans="3:6" x14ac:dyDescent="0.2">
      <c r="C12003" s="294"/>
      <c r="D12003" s="295"/>
      <c r="E12003" s="296"/>
      <c r="F12003" s="297"/>
    </row>
    <row r="12004" spans="3:6" x14ac:dyDescent="0.2">
      <c r="C12004" s="294"/>
      <c r="D12004" s="295"/>
      <c r="E12004" s="296"/>
      <c r="F12004" s="297"/>
    </row>
    <row r="12005" spans="3:6" x14ac:dyDescent="0.2">
      <c r="C12005" s="294"/>
      <c r="D12005" s="295"/>
      <c r="E12005" s="296"/>
      <c r="F12005" s="297"/>
    </row>
    <row r="12006" spans="3:6" x14ac:dyDescent="0.2">
      <c r="C12006" s="294"/>
      <c r="D12006" s="295"/>
      <c r="E12006" s="296"/>
      <c r="F12006" s="297"/>
    </row>
    <row r="12007" spans="3:6" x14ac:dyDescent="0.2">
      <c r="C12007" s="294"/>
      <c r="D12007" s="295"/>
      <c r="E12007" s="296"/>
      <c r="F12007" s="297"/>
    </row>
    <row r="12008" spans="3:6" x14ac:dyDescent="0.2">
      <c r="C12008" s="294"/>
      <c r="D12008" s="295"/>
      <c r="E12008" s="296"/>
      <c r="F12008" s="297"/>
    </row>
    <row r="12009" spans="3:6" x14ac:dyDescent="0.2">
      <c r="C12009" s="294"/>
      <c r="D12009" s="295"/>
      <c r="E12009" s="296"/>
      <c r="F12009" s="297"/>
    </row>
    <row r="12010" spans="3:6" x14ac:dyDescent="0.2">
      <c r="C12010" s="294"/>
      <c r="D12010" s="295"/>
      <c r="E12010" s="296"/>
      <c r="F12010" s="297"/>
    </row>
    <row r="12011" spans="3:6" x14ac:dyDescent="0.2">
      <c r="C12011" s="294"/>
      <c r="D12011" s="295"/>
      <c r="E12011" s="296"/>
      <c r="F12011" s="297"/>
    </row>
    <row r="12012" spans="3:6" x14ac:dyDescent="0.2">
      <c r="C12012" s="294"/>
      <c r="D12012" s="295"/>
      <c r="E12012" s="296"/>
      <c r="F12012" s="297"/>
    </row>
    <row r="12013" spans="3:6" x14ac:dyDescent="0.2">
      <c r="C12013" s="294"/>
      <c r="D12013" s="295"/>
      <c r="E12013" s="296"/>
      <c r="F12013" s="297"/>
    </row>
    <row r="12014" spans="3:6" x14ac:dyDescent="0.2">
      <c r="C12014" s="294"/>
      <c r="D12014" s="295"/>
      <c r="E12014" s="296"/>
      <c r="F12014" s="297"/>
    </row>
    <row r="12015" spans="3:6" x14ac:dyDescent="0.2">
      <c r="C12015" s="294"/>
      <c r="D12015" s="295"/>
      <c r="E12015" s="296"/>
      <c r="F12015" s="297"/>
    </row>
    <row r="12016" spans="3:6" x14ac:dyDescent="0.2">
      <c r="C12016" s="294"/>
      <c r="D12016" s="295"/>
      <c r="E12016" s="296"/>
      <c r="F12016" s="297"/>
    </row>
    <row r="12017" spans="3:6" x14ac:dyDescent="0.2">
      <c r="C12017" s="294"/>
      <c r="D12017" s="295"/>
      <c r="E12017" s="296"/>
      <c r="F12017" s="297"/>
    </row>
    <row r="12018" spans="3:6" x14ac:dyDescent="0.2">
      <c r="C12018" s="294"/>
      <c r="D12018" s="295"/>
      <c r="E12018" s="296"/>
      <c r="F12018" s="297"/>
    </row>
    <row r="12019" spans="3:6" x14ac:dyDescent="0.2">
      <c r="C12019" s="294"/>
      <c r="D12019" s="295"/>
      <c r="E12019" s="296"/>
      <c r="F12019" s="297"/>
    </row>
    <row r="12020" spans="3:6" x14ac:dyDescent="0.2">
      <c r="C12020" s="294"/>
      <c r="D12020" s="295"/>
      <c r="E12020" s="296"/>
      <c r="F12020" s="297"/>
    </row>
    <row r="12021" spans="3:6" x14ac:dyDescent="0.2">
      <c r="C12021" s="294"/>
      <c r="D12021" s="295"/>
      <c r="E12021" s="296"/>
      <c r="F12021" s="297"/>
    </row>
    <row r="12022" spans="3:6" x14ac:dyDescent="0.2">
      <c r="C12022" s="294"/>
      <c r="D12022" s="295"/>
      <c r="E12022" s="296"/>
      <c r="F12022" s="297"/>
    </row>
    <row r="12023" spans="3:6" x14ac:dyDescent="0.2">
      <c r="C12023" s="294"/>
      <c r="D12023" s="295"/>
      <c r="E12023" s="296"/>
      <c r="F12023" s="297"/>
    </row>
    <row r="12024" spans="3:6" x14ac:dyDescent="0.2">
      <c r="C12024" s="294"/>
      <c r="D12024" s="295"/>
      <c r="E12024" s="296"/>
      <c r="F12024" s="297"/>
    </row>
    <row r="12025" spans="3:6" x14ac:dyDescent="0.2">
      <c r="C12025" s="294"/>
      <c r="D12025" s="295"/>
      <c r="E12025" s="296"/>
      <c r="F12025" s="297"/>
    </row>
    <row r="12026" spans="3:6" x14ac:dyDescent="0.2">
      <c r="C12026" s="294"/>
      <c r="D12026" s="295"/>
      <c r="E12026" s="296"/>
      <c r="F12026" s="297"/>
    </row>
    <row r="12027" spans="3:6" x14ac:dyDescent="0.2">
      <c r="C12027" s="294"/>
      <c r="D12027" s="295"/>
      <c r="E12027" s="296"/>
      <c r="F12027" s="297"/>
    </row>
    <row r="12028" spans="3:6" x14ac:dyDescent="0.2">
      <c r="C12028" s="294"/>
      <c r="D12028" s="295"/>
      <c r="E12028" s="296"/>
      <c r="F12028" s="297"/>
    </row>
    <row r="12029" spans="3:6" x14ac:dyDescent="0.2">
      <c r="C12029" s="294"/>
      <c r="D12029" s="295"/>
      <c r="E12029" s="296"/>
      <c r="F12029" s="297"/>
    </row>
    <row r="12030" spans="3:6" x14ac:dyDescent="0.2">
      <c r="C12030" s="294"/>
      <c r="D12030" s="295"/>
      <c r="E12030" s="296"/>
      <c r="F12030" s="297"/>
    </row>
    <row r="12031" spans="3:6" x14ac:dyDescent="0.2">
      <c r="C12031" s="294"/>
      <c r="D12031" s="295"/>
      <c r="E12031" s="296"/>
      <c r="F12031" s="297"/>
    </row>
    <row r="12032" spans="3:6" x14ac:dyDescent="0.2">
      <c r="C12032" s="294"/>
      <c r="D12032" s="295"/>
      <c r="E12032" s="296"/>
      <c r="F12032" s="297"/>
    </row>
    <row r="12033" spans="3:6" x14ac:dyDescent="0.2">
      <c r="C12033" s="294"/>
      <c r="D12033" s="295"/>
      <c r="E12033" s="296"/>
      <c r="F12033" s="297"/>
    </row>
    <row r="12034" spans="3:6" x14ac:dyDescent="0.2">
      <c r="C12034" s="294"/>
      <c r="D12034" s="295"/>
      <c r="E12034" s="296"/>
      <c r="F12034" s="297"/>
    </row>
    <row r="12035" spans="3:6" x14ac:dyDescent="0.2">
      <c r="C12035" s="294"/>
      <c r="D12035" s="295"/>
      <c r="E12035" s="296"/>
      <c r="F12035" s="297"/>
    </row>
    <row r="12036" spans="3:6" x14ac:dyDescent="0.2">
      <c r="C12036" s="294"/>
      <c r="D12036" s="295"/>
      <c r="E12036" s="296"/>
      <c r="F12036" s="297"/>
    </row>
    <row r="12037" spans="3:6" x14ac:dyDescent="0.2">
      <c r="C12037" s="294"/>
      <c r="D12037" s="295"/>
      <c r="E12037" s="296"/>
      <c r="F12037" s="297"/>
    </row>
    <row r="12038" spans="3:6" x14ac:dyDescent="0.2">
      <c r="C12038" s="294"/>
      <c r="D12038" s="295"/>
      <c r="E12038" s="296"/>
      <c r="F12038" s="297"/>
    </row>
    <row r="12039" spans="3:6" x14ac:dyDescent="0.2">
      <c r="C12039" s="294"/>
      <c r="D12039" s="295"/>
      <c r="E12039" s="296"/>
      <c r="F12039" s="297"/>
    </row>
    <row r="12040" spans="3:6" x14ac:dyDescent="0.2">
      <c r="C12040" s="294"/>
      <c r="D12040" s="295"/>
      <c r="E12040" s="296"/>
      <c r="F12040" s="297"/>
    </row>
    <row r="12041" spans="3:6" x14ac:dyDescent="0.2">
      <c r="C12041" s="294"/>
      <c r="D12041" s="295"/>
      <c r="E12041" s="296"/>
      <c r="F12041" s="297"/>
    </row>
    <row r="12042" spans="3:6" x14ac:dyDescent="0.2">
      <c r="C12042" s="294"/>
      <c r="D12042" s="295"/>
      <c r="E12042" s="296"/>
      <c r="F12042" s="297"/>
    </row>
    <row r="12043" spans="3:6" x14ac:dyDescent="0.2">
      <c r="C12043" s="294"/>
      <c r="D12043" s="295"/>
      <c r="E12043" s="296"/>
      <c r="F12043" s="297"/>
    </row>
    <row r="12044" spans="3:6" x14ac:dyDescent="0.2">
      <c r="C12044" s="294"/>
      <c r="D12044" s="295"/>
      <c r="E12044" s="296"/>
      <c r="F12044" s="297"/>
    </row>
    <row r="12045" spans="3:6" x14ac:dyDescent="0.2">
      <c r="C12045" s="294"/>
      <c r="D12045" s="295"/>
      <c r="E12045" s="296"/>
      <c r="F12045" s="297"/>
    </row>
    <row r="12046" spans="3:6" x14ac:dyDescent="0.2">
      <c r="C12046" s="294"/>
      <c r="D12046" s="295"/>
      <c r="E12046" s="296"/>
      <c r="F12046" s="297"/>
    </row>
    <row r="12047" spans="3:6" x14ac:dyDescent="0.2">
      <c r="C12047" s="294"/>
      <c r="D12047" s="295"/>
      <c r="E12047" s="296"/>
      <c r="F12047" s="297"/>
    </row>
    <row r="12048" spans="3:6" x14ac:dyDescent="0.2">
      <c r="C12048" s="294"/>
      <c r="D12048" s="295"/>
      <c r="E12048" s="296"/>
      <c r="F12048" s="297"/>
    </row>
    <row r="12049" spans="3:6" x14ac:dyDescent="0.2">
      <c r="C12049" s="294"/>
      <c r="D12049" s="295"/>
      <c r="E12049" s="296"/>
      <c r="F12049" s="297"/>
    </row>
    <row r="12050" spans="3:6" x14ac:dyDescent="0.2">
      <c r="C12050" s="294"/>
      <c r="D12050" s="295"/>
      <c r="E12050" s="296"/>
      <c r="F12050" s="297"/>
    </row>
    <row r="12051" spans="3:6" x14ac:dyDescent="0.2">
      <c r="C12051" s="294"/>
      <c r="D12051" s="295"/>
      <c r="E12051" s="296"/>
      <c r="F12051" s="297"/>
    </row>
    <row r="12052" spans="3:6" x14ac:dyDescent="0.2">
      <c r="C12052" s="294"/>
      <c r="D12052" s="295"/>
      <c r="E12052" s="296"/>
      <c r="F12052" s="297"/>
    </row>
    <row r="12053" spans="3:6" x14ac:dyDescent="0.2">
      <c r="C12053" s="294"/>
      <c r="D12053" s="295"/>
      <c r="E12053" s="296"/>
      <c r="F12053" s="297"/>
    </row>
    <row r="12054" spans="3:6" x14ac:dyDescent="0.2">
      <c r="C12054" s="294"/>
      <c r="D12054" s="295"/>
      <c r="E12054" s="296"/>
      <c r="F12054" s="297"/>
    </row>
    <row r="12055" spans="3:6" x14ac:dyDescent="0.2">
      <c r="C12055" s="294"/>
      <c r="D12055" s="295"/>
      <c r="E12055" s="296"/>
      <c r="F12055" s="297"/>
    </row>
    <row r="12056" spans="3:6" x14ac:dyDescent="0.2">
      <c r="C12056" s="294"/>
      <c r="D12056" s="295"/>
      <c r="E12056" s="296"/>
      <c r="F12056" s="297"/>
    </row>
    <row r="12057" spans="3:6" x14ac:dyDescent="0.2">
      <c r="C12057" s="294"/>
      <c r="D12057" s="295"/>
      <c r="E12057" s="296"/>
      <c r="F12057" s="297"/>
    </row>
    <row r="12058" spans="3:6" x14ac:dyDescent="0.2">
      <c r="C12058" s="294"/>
      <c r="D12058" s="295"/>
      <c r="E12058" s="296"/>
      <c r="F12058" s="297"/>
    </row>
    <row r="12059" spans="3:6" x14ac:dyDescent="0.2">
      <c r="C12059" s="294"/>
      <c r="D12059" s="295"/>
      <c r="E12059" s="296"/>
      <c r="F12059" s="297"/>
    </row>
    <row r="12060" spans="3:6" x14ac:dyDescent="0.2">
      <c r="C12060" s="294"/>
      <c r="D12060" s="295"/>
      <c r="E12060" s="296"/>
      <c r="F12060" s="297"/>
    </row>
    <row r="12061" spans="3:6" x14ac:dyDescent="0.2">
      <c r="C12061" s="294"/>
      <c r="D12061" s="295"/>
      <c r="E12061" s="296"/>
      <c r="F12061" s="297"/>
    </row>
    <row r="12062" spans="3:6" x14ac:dyDescent="0.2">
      <c r="C12062" s="294"/>
      <c r="D12062" s="295"/>
      <c r="E12062" s="296"/>
      <c r="F12062" s="297"/>
    </row>
    <row r="12063" spans="3:6" x14ac:dyDescent="0.2">
      <c r="C12063" s="294"/>
      <c r="D12063" s="295"/>
      <c r="E12063" s="296"/>
      <c r="F12063" s="297"/>
    </row>
    <row r="12064" spans="3:6" x14ac:dyDescent="0.2">
      <c r="C12064" s="294"/>
      <c r="D12064" s="295"/>
      <c r="E12064" s="296"/>
      <c r="F12064" s="297"/>
    </row>
    <row r="12065" spans="3:6" x14ac:dyDescent="0.2">
      <c r="C12065" s="294"/>
      <c r="D12065" s="295"/>
      <c r="E12065" s="296"/>
      <c r="F12065" s="297"/>
    </row>
    <row r="12066" spans="3:6" x14ac:dyDescent="0.2">
      <c r="C12066" s="294"/>
      <c r="D12066" s="295"/>
      <c r="E12066" s="296"/>
      <c r="F12066" s="297"/>
    </row>
    <row r="12067" spans="3:6" x14ac:dyDescent="0.2">
      <c r="C12067" s="294"/>
      <c r="D12067" s="295"/>
      <c r="E12067" s="296"/>
      <c r="F12067" s="297"/>
    </row>
    <row r="12068" spans="3:6" x14ac:dyDescent="0.2">
      <c r="C12068" s="294"/>
      <c r="D12068" s="295"/>
      <c r="E12068" s="296"/>
      <c r="F12068" s="297"/>
    </row>
    <row r="12069" spans="3:6" x14ac:dyDescent="0.2">
      <c r="C12069" s="294"/>
      <c r="D12069" s="295"/>
      <c r="E12069" s="296"/>
      <c r="F12069" s="297"/>
    </row>
    <row r="12070" spans="3:6" x14ac:dyDescent="0.2">
      <c r="C12070" s="294"/>
      <c r="D12070" s="295"/>
      <c r="E12070" s="296"/>
      <c r="F12070" s="297"/>
    </row>
    <row r="12071" spans="3:6" x14ac:dyDescent="0.2">
      <c r="C12071" s="294"/>
      <c r="D12071" s="295"/>
      <c r="E12071" s="296"/>
      <c r="F12071" s="297"/>
    </row>
    <row r="12072" spans="3:6" x14ac:dyDescent="0.2">
      <c r="C12072" s="294"/>
      <c r="D12072" s="295"/>
      <c r="E12072" s="296"/>
      <c r="F12072" s="297"/>
    </row>
    <row r="12073" spans="3:6" x14ac:dyDescent="0.2">
      <c r="C12073" s="294"/>
      <c r="D12073" s="295"/>
      <c r="E12073" s="296"/>
      <c r="F12073" s="297"/>
    </row>
    <row r="12074" spans="3:6" x14ac:dyDescent="0.2">
      <c r="C12074" s="294"/>
      <c r="D12074" s="295"/>
      <c r="E12074" s="296"/>
      <c r="F12074" s="297"/>
    </row>
    <row r="12075" spans="3:6" x14ac:dyDescent="0.2">
      <c r="C12075" s="294"/>
      <c r="D12075" s="295"/>
      <c r="E12075" s="296"/>
      <c r="F12075" s="297"/>
    </row>
    <row r="12076" spans="3:6" x14ac:dyDescent="0.2">
      <c r="C12076" s="294"/>
      <c r="D12076" s="295"/>
      <c r="E12076" s="296"/>
      <c r="F12076" s="297"/>
    </row>
    <row r="12077" spans="3:6" x14ac:dyDescent="0.2">
      <c r="C12077" s="294"/>
      <c r="D12077" s="295"/>
      <c r="E12077" s="296"/>
      <c r="F12077" s="297"/>
    </row>
    <row r="12078" spans="3:6" x14ac:dyDescent="0.2">
      <c r="C12078" s="294"/>
      <c r="D12078" s="295"/>
      <c r="E12078" s="296"/>
      <c r="F12078" s="297"/>
    </row>
    <row r="12079" spans="3:6" x14ac:dyDescent="0.2">
      <c r="C12079" s="294"/>
      <c r="D12079" s="295"/>
      <c r="E12079" s="296"/>
      <c r="F12079" s="297"/>
    </row>
    <row r="12080" spans="3:6" x14ac:dyDescent="0.2">
      <c r="C12080" s="294"/>
      <c r="D12080" s="295"/>
      <c r="E12080" s="296"/>
      <c r="F12080" s="297"/>
    </row>
    <row r="12081" spans="3:6" x14ac:dyDescent="0.2">
      <c r="C12081" s="294"/>
      <c r="D12081" s="295"/>
      <c r="E12081" s="296"/>
      <c r="F12081" s="297"/>
    </row>
    <row r="12082" spans="3:6" x14ac:dyDescent="0.2">
      <c r="C12082" s="294"/>
      <c r="D12082" s="295"/>
      <c r="E12082" s="296"/>
      <c r="F12082" s="297"/>
    </row>
    <row r="12083" spans="3:6" x14ac:dyDescent="0.2">
      <c r="C12083" s="294"/>
      <c r="D12083" s="295"/>
      <c r="E12083" s="296"/>
      <c r="F12083" s="297"/>
    </row>
    <row r="12084" spans="3:6" x14ac:dyDescent="0.2">
      <c r="C12084" s="294"/>
      <c r="D12084" s="295"/>
      <c r="E12084" s="296"/>
      <c r="F12084" s="297"/>
    </row>
    <row r="12085" spans="3:6" x14ac:dyDescent="0.2">
      <c r="C12085" s="294"/>
      <c r="D12085" s="295"/>
      <c r="E12085" s="296"/>
      <c r="F12085" s="297"/>
    </row>
    <row r="12086" spans="3:6" x14ac:dyDescent="0.2">
      <c r="C12086" s="294"/>
      <c r="D12086" s="295"/>
      <c r="E12086" s="296"/>
      <c r="F12086" s="297"/>
    </row>
    <row r="12087" spans="3:6" x14ac:dyDescent="0.2">
      <c r="C12087" s="294"/>
      <c r="D12087" s="295"/>
      <c r="E12087" s="296"/>
      <c r="F12087" s="297"/>
    </row>
    <row r="12088" spans="3:6" x14ac:dyDescent="0.2">
      <c r="C12088" s="294"/>
      <c r="D12088" s="295"/>
      <c r="E12088" s="296"/>
      <c r="F12088" s="297"/>
    </row>
    <row r="12089" spans="3:6" x14ac:dyDescent="0.2">
      <c r="C12089" s="294"/>
      <c r="D12089" s="295"/>
      <c r="E12089" s="296"/>
      <c r="F12089" s="297"/>
    </row>
    <row r="12090" spans="3:6" x14ac:dyDescent="0.2">
      <c r="C12090" s="294"/>
      <c r="D12090" s="295"/>
      <c r="E12090" s="296"/>
      <c r="F12090" s="297"/>
    </row>
    <row r="12091" spans="3:6" x14ac:dyDescent="0.2">
      <c r="C12091" s="294"/>
      <c r="D12091" s="295"/>
      <c r="E12091" s="296"/>
      <c r="F12091" s="297"/>
    </row>
    <row r="12092" spans="3:6" x14ac:dyDescent="0.2">
      <c r="C12092" s="294"/>
      <c r="D12092" s="295"/>
      <c r="E12092" s="296"/>
      <c r="F12092" s="297"/>
    </row>
    <row r="12093" spans="3:6" x14ac:dyDescent="0.2">
      <c r="C12093" s="294"/>
      <c r="D12093" s="295"/>
      <c r="E12093" s="296"/>
      <c r="F12093" s="297"/>
    </row>
    <row r="12094" spans="3:6" x14ac:dyDescent="0.2">
      <c r="C12094" s="294"/>
      <c r="D12094" s="295"/>
      <c r="E12094" s="296"/>
      <c r="F12094" s="297"/>
    </row>
    <row r="12095" spans="3:6" x14ac:dyDescent="0.2">
      <c r="C12095" s="294"/>
      <c r="D12095" s="295"/>
      <c r="E12095" s="296"/>
      <c r="F12095" s="297"/>
    </row>
    <row r="12096" spans="3:6" x14ac:dyDescent="0.2">
      <c r="C12096" s="294"/>
      <c r="D12096" s="295"/>
      <c r="E12096" s="296"/>
      <c r="F12096" s="297"/>
    </row>
    <row r="12097" spans="3:6" x14ac:dyDescent="0.2">
      <c r="C12097" s="294"/>
      <c r="D12097" s="295"/>
      <c r="E12097" s="296"/>
      <c r="F12097" s="297"/>
    </row>
    <row r="12098" spans="3:6" x14ac:dyDescent="0.2">
      <c r="C12098" s="294"/>
      <c r="D12098" s="295"/>
      <c r="E12098" s="296"/>
      <c r="F12098" s="297"/>
    </row>
    <row r="12099" spans="3:6" x14ac:dyDescent="0.2">
      <c r="C12099" s="294"/>
      <c r="D12099" s="295"/>
      <c r="E12099" s="296"/>
      <c r="F12099" s="297"/>
    </row>
    <row r="12100" spans="3:6" x14ac:dyDescent="0.2">
      <c r="C12100" s="294"/>
      <c r="D12100" s="295"/>
      <c r="E12100" s="296"/>
      <c r="F12100" s="297"/>
    </row>
    <row r="12101" spans="3:6" x14ac:dyDescent="0.2">
      <c r="C12101" s="294"/>
      <c r="D12101" s="295"/>
      <c r="E12101" s="296"/>
      <c r="F12101" s="297"/>
    </row>
    <row r="12102" spans="3:6" x14ac:dyDescent="0.2">
      <c r="C12102" s="294"/>
      <c r="D12102" s="295"/>
      <c r="E12102" s="296"/>
      <c r="F12102" s="297"/>
    </row>
    <row r="12103" spans="3:6" x14ac:dyDescent="0.2">
      <c r="C12103" s="294"/>
      <c r="D12103" s="295"/>
      <c r="E12103" s="296"/>
      <c r="F12103" s="297"/>
    </row>
    <row r="12104" spans="3:6" x14ac:dyDescent="0.2">
      <c r="C12104" s="294"/>
      <c r="D12104" s="295"/>
      <c r="E12104" s="296"/>
      <c r="F12104" s="297"/>
    </row>
    <row r="12105" spans="3:6" x14ac:dyDescent="0.2">
      <c r="C12105" s="294"/>
      <c r="D12105" s="295"/>
      <c r="E12105" s="296"/>
      <c r="F12105" s="297"/>
    </row>
    <row r="12106" spans="3:6" x14ac:dyDescent="0.2">
      <c r="C12106" s="294"/>
      <c r="D12106" s="295"/>
      <c r="E12106" s="296"/>
      <c r="F12106" s="297"/>
    </row>
    <row r="12107" spans="3:6" x14ac:dyDescent="0.2">
      <c r="C12107" s="294"/>
      <c r="D12107" s="295"/>
      <c r="E12107" s="296"/>
      <c r="F12107" s="297"/>
    </row>
    <row r="12108" spans="3:6" x14ac:dyDescent="0.2">
      <c r="C12108" s="294"/>
      <c r="D12108" s="295"/>
      <c r="E12108" s="296"/>
      <c r="F12108" s="297"/>
    </row>
    <row r="12109" spans="3:6" x14ac:dyDescent="0.2">
      <c r="C12109" s="294"/>
      <c r="D12109" s="295"/>
      <c r="E12109" s="296"/>
      <c r="F12109" s="297"/>
    </row>
    <row r="12110" spans="3:6" x14ac:dyDescent="0.2">
      <c r="C12110" s="294"/>
      <c r="D12110" s="295"/>
      <c r="E12110" s="296"/>
      <c r="F12110" s="297"/>
    </row>
    <row r="12111" spans="3:6" x14ac:dyDescent="0.2">
      <c r="C12111" s="294"/>
      <c r="D12111" s="295"/>
      <c r="E12111" s="296"/>
      <c r="F12111" s="297"/>
    </row>
    <row r="12112" spans="3:6" x14ac:dyDescent="0.2">
      <c r="C12112" s="294"/>
      <c r="D12112" s="295"/>
      <c r="E12112" s="296"/>
      <c r="F12112" s="297"/>
    </row>
    <row r="12113" spans="3:6" x14ac:dyDescent="0.2">
      <c r="C12113" s="294"/>
      <c r="D12113" s="295"/>
      <c r="E12113" s="296"/>
      <c r="F12113" s="297"/>
    </row>
    <row r="12114" spans="3:6" x14ac:dyDescent="0.2">
      <c r="C12114" s="294"/>
      <c r="D12114" s="295"/>
      <c r="E12114" s="296"/>
      <c r="F12114" s="297"/>
    </row>
    <row r="12115" spans="3:6" x14ac:dyDescent="0.2">
      <c r="C12115" s="294"/>
      <c r="D12115" s="295"/>
      <c r="E12115" s="296"/>
      <c r="F12115" s="297"/>
    </row>
    <row r="12116" spans="3:6" x14ac:dyDescent="0.2">
      <c r="C12116" s="294"/>
      <c r="D12116" s="295"/>
      <c r="E12116" s="296"/>
      <c r="F12116" s="297"/>
    </row>
    <row r="12117" spans="3:6" x14ac:dyDescent="0.2">
      <c r="C12117" s="294"/>
      <c r="D12117" s="295"/>
      <c r="E12117" s="296"/>
      <c r="F12117" s="297"/>
    </row>
    <row r="12118" spans="3:6" x14ac:dyDescent="0.2">
      <c r="C12118" s="294"/>
      <c r="D12118" s="295"/>
      <c r="E12118" s="296"/>
      <c r="F12118" s="297"/>
    </row>
    <row r="12119" spans="3:6" x14ac:dyDescent="0.2">
      <c r="C12119" s="294"/>
      <c r="D12119" s="295"/>
      <c r="E12119" s="296"/>
      <c r="F12119" s="297"/>
    </row>
    <row r="12120" spans="3:6" x14ac:dyDescent="0.2">
      <c r="C12120" s="294"/>
      <c r="D12120" s="295"/>
      <c r="E12120" s="296"/>
      <c r="F12120" s="297"/>
    </row>
    <row r="12121" spans="3:6" x14ac:dyDescent="0.2">
      <c r="C12121" s="294"/>
      <c r="D12121" s="295"/>
      <c r="E12121" s="296"/>
      <c r="F12121" s="297"/>
    </row>
    <row r="12122" spans="3:6" x14ac:dyDescent="0.2">
      <c r="C12122" s="294"/>
      <c r="D12122" s="295"/>
      <c r="E12122" s="296"/>
      <c r="F12122" s="297"/>
    </row>
    <row r="12123" spans="3:6" x14ac:dyDescent="0.2">
      <c r="C12123" s="294"/>
      <c r="D12123" s="295"/>
      <c r="E12123" s="296"/>
      <c r="F12123" s="297"/>
    </row>
    <row r="12124" spans="3:6" x14ac:dyDescent="0.2">
      <c r="C12124" s="294"/>
      <c r="D12124" s="295"/>
      <c r="E12124" s="296"/>
      <c r="F12124" s="297"/>
    </row>
    <row r="12125" spans="3:6" x14ac:dyDescent="0.2">
      <c r="C12125" s="294"/>
      <c r="D12125" s="295"/>
      <c r="E12125" s="296"/>
      <c r="F12125" s="297"/>
    </row>
    <row r="12126" spans="3:6" x14ac:dyDescent="0.2">
      <c r="C12126" s="294"/>
      <c r="D12126" s="295"/>
      <c r="E12126" s="296"/>
      <c r="F12126" s="297"/>
    </row>
    <row r="12127" spans="3:6" x14ac:dyDescent="0.2">
      <c r="C12127" s="294"/>
      <c r="D12127" s="295"/>
      <c r="E12127" s="296"/>
      <c r="F12127" s="297"/>
    </row>
    <row r="12128" spans="3:6" x14ac:dyDescent="0.2">
      <c r="C12128" s="294"/>
      <c r="D12128" s="295"/>
      <c r="E12128" s="296"/>
      <c r="F12128" s="297"/>
    </row>
    <row r="12129" spans="3:6" x14ac:dyDescent="0.2">
      <c r="C12129" s="294"/>
      <c r="D12129" s="295"/>
      <c r="E12129" s="296"/>
      <c r="F12129" s="297"/>
    </row>
    <row r="12130" spans="3:6" x14ac:dyDescent="0.2">
      <c r="C12130" s="294"/>
      <c r="D12130" s="295"/>
      <c r="E12130" s="296"/>
      <c r="F12130" s="297"/>
    </row>
    <row r="12131" spans="3:6" x14ac:dyDescent="0.2">
      <c r="C12131" s="294"/>
      <c r="D12131" s="295"/>
      <c r="E12131" s="296"/>
      <c r="F12131" s="297"/>
    </row>
    <row r="12132" spans="3:6" x14ac:dyDescent="0.2">
      <c r="C12132" s="294"/>
      <c r="D12132" s="295"/>
      <c r="E12132" s="296"/>
      <c r="F12132" s="297"/>
    </row>
    <row r="12133" spans="3:6" x14ac:dyDescent="0.2">
      <c r="C12133" s="294"/>
      <c r="D12133" s="295"/>
      <c r="E12133" s="296"/>
      <c r="F12133" s="297"/>
    </row>
    <row r="12134" spans="3:6" x14ac:dyDescent="0.2">
      <c r="C12134" s="294"/>
      <c r="D12134" s="295"/>
      <c r="E12134" s="296"/>
      <c r="F12134" s="297"/>
    </row>
    <row r="12135" spans="3:6" x14ac:dyDescent="0.2">
      <c r="C12135" s="294"/>
      <c r="D12135" s="295"/>
      <c r="E12135" s="296"/>
      <c r="F12135" s="297"/>
    </row>
    <row r="12136" spans="3:6" x14ac:dyDescent="0.2">
      <c r="C12136" s="294"/>
      <c r="D12136" s="295"/>
      <c r="E12136" s="296"/>
      <c r="F12136" s="297"/>
    </row>
    <row r="12137" spans="3:6" x14ac:dyDescent="0.2">
      <c r="C12137" s="294"/>
      <c r="D12137" s="295"/>
      <c r="E12137" s="296"/>
      <c r="F12137" s="297"/>
    </row>
    <row r="12138" spans="3:6" x14ac:dyDescent="0.2">
      <c r="C12138" s="294"/>
      <c r="D12138" s="295"/>
      <c r="E12138" s="296"/>
      <c r="F12138" s="297"/>
    </row>
    <row r="12139" spans="3:6" x14ac:dyDescent="0.2">
      <c r="C12139" s="294"/>
      <c r="D12139" s="295"/>
      <c r="E12139" s="296"/>
      <c r="F12139" s="297"/>
    </row>
    <row r="12140" spans="3:6" x14ac:dyDescent="0.2">
      <c r="C12140" s="294"/>
      <c r="D12140" s="295"/>
      <c r="E12140" s="296"/>
      <c r="F12140" s="297"/>
    </row>
    <row r="12141" spans="3:6" x14ac:dyDescent="0.2">
      <c r="C12141" s="294"/>
      <c r="D12141" s="295"/>
      <c r="E12141" s="296"/>
      <c r="F12141" s="297"/>
    </row>
    <row r="12142" spans="3:6" x14ac:dyDescent="0.2">
      <c r="C12142" s="294"/>
      <c r="D12142" s="295"/>
      <c r="E12142" s="296"/>
      <c r="F12142" s="297"/>
    </row>
    <row r="12143" spans="3:6" x14ac:dyDescent="0.2">
      <c r="C12143" s="294"/>
      <c r="D12143" s="295"/>
      <c r="E12143" s="296"/>
      <c r="F12143" s="297"/>
    </row>
    <row r="12144" spans="3:6" x14ac:dyDescent="0.2">
      <c r="C12144" s="294"/>
      <c r="D12144" s="295"/>
      <c r="E12144" s="296"/>
      <c r="F12144" s="297"/>
    </row>
    <row r="12145" spans="3:6" x14ac:dyDescent="0.2">
      <c r="C12145" s="294"/>
      <c r="D12145" s="295"/>
      <c r="E12145" s="296"/>
      <c r="F12145" s="297"/>
    </row>
    <row r="12146" spans="3:6" x14ac:dyDescent="0.2">
      <c r="C12146" s="294"/>
      <c r="D12146" s="295"/>
      <c r="E12146" s="296"/>
      <c r="F12146" s="297"/>
    </row>
    <row r="12147" spans="3:6" x14ac:dyDescent="0.2">
      <c r="C12147" s="294"/>
      <c r="D12147" s="295"/>
      <c r="E12147" s="296"/>
      <c r="F12147" s="297"/>
    </row>
    <row r="12148" spans="3:6" x14ac:dyDescent="0.2">
      <c r="C12148" s="294"/>
      <c r="D12148" s="295"/>
      <c r="E12148" s="296"/>
      <c r="F12148" s="297"/>
    </row>
    <row r="12149" spans="3:6" x14ac:dyDescent="0.2">
      <c r="C12149" s="294"/>
      <c r="D12149" s="295"/>
      <c r="E12149" s="296"/>
      <c r="F12149" s="297"/>
    </row>
    <row r="12150" spans="3:6" x14ac:dyDescent="0.2">
      <c r="C12150" s="294"/>
      <c r="D12150" s="295"/>
      <c r="E12150" s="296"/>
      <c r="F12150" s="297"/>
    </row>
    <row r="12151" spans="3:6" x14ac:dyDescent="0.2">
      <c r="C12151" s="294"/>
      <c r="D12151" s="295"/>
      <c r="E12151" s="296"/>
      <c r="F12151" s="297"/>
    </row>
    <row r="12152" spans="3:6" x14ac:dyDescent="0.2">
      <c r="C12152" s="294"/>
      <c r="D12152" s="295"/>
      <c r="E12152" s="296"/>
      <c r="F12152" s="297"/>
    </row>
    <row r="12153" spans="3:6" x14ac:dyDescent="0.2">
      <c r="C12153" s="294"/>
      <c r="D12153" s="295"/>
      <c r="E12153" s="296"/>
      <c r="F12153" s="297"/>
    </row>
    <row r="12154" spans="3:6" x14ac:dyDescent="0.2">
      <c r="C12154" s="294"/>
      <c r="D12154" s="295"/>
      <c r="E12154" s="296"/>
      <c r="F12154" s="297"/>
    </row>
    <row r="12155" spans="3:6" x14ac:dyDescent="0.2">
      <c r="C12155" s="294"/>
      <c r="D12155" s="295"/>
      <c r="E12155" s="296"/>
      <c r="F12155" s="297"/>
    </row>
    <row r="12156" spans="3:6" x14ac:dyDescent="0.2">
      <c r="C12156" s="294"/>
      <c r="D12156" s="295"/>
      <c r="E12156" s="296"/>
      <c r="F12156" s="297"/>
    </row>
    <row r="12157" spans="3:6" x14ac:dyDescent="0.2">
      <c r="C12157" s="294"/>
      <c r="D12157" s="295"/>
      <c r="E12157" s="296"/>
      <c r="F12157" s="297"/>
    </row>
    <row r="12158" spans="3:6" x14ac:dyDescent="0.2">
      <c r="C12158" s="294"/>
      <c r="D12158" s="295"/>
      <c r="E12158" s="296"/>
      <c r="F12158" s="297"/>
    </row>
    <row r="12159" spans="3:6" x14ac:dyDescent="0.2">
      <c r="C12159" s="294"/>
      <c r="D12159" s="295"/>
      <c r="E12159" s="296"/>
      <c r="F12159" s="297"/>
    </row>
    <row r="12160" spans="3:6" x14ac:dyDescent="0.2">
      <c r="C12160" s="294"/>
      <c r="D12160" s="295"/>
      <c r="E12160" s="296"/>
      <c r="F12160" s="297"/>
    </row>
    <row r="12161" spans="3:6" x14ac:dyDescent="0.2">
      <c r="C12161" s="294"/>
      <c r="D12161" s="295"/>
      <c r="E12161" s="296"/>
      <c r="F12161" s="297"/>
    </row>
    <row r="12162" spans="3:6" x14ac:dyDescent="0.2">
      <c r="C12162" s="294"/>
      <c r="D12162" s="295"/>
      <c r="E12162" s="296"/>
      <c r="F12162" s="297"/>
    </row>
    <row r="12163" spans="3:6" x14ac:dyDescent="0.2">
      <c r="C12163" s="294"/>
      <c r="D12163" s="295"/>
      <c r="E12163" s="296"/>
      <c r="F12163" s="297"/>
    </row>
    <row r="12164" spans="3:6" x14ac:dyDescent="0.2">
      <c r="C12164" s="294"/>
      <c r="D12164" s="295"/>
      <c r="E12164" s="296"/>
      <c r="F12164" s="297"/>
    </row>
    <row r="12165" spans="3:6" x14ac:dyDescent="0.2">
      <c r="C12165" s="294"/>
      <c r="D12165" s="295"/>
      <c r="E12165" s="296"/>
      <c r="F12165" s="297"/>
    </row>
    <row r="12166" spans="3:6" x14ac:dyDescent="0.2">
      <c r="C12166" s="294"/>
      <c r="D12166" s="295"/>
      <c r="E12166" s="296"/>
      <c r="F12166" s="297"/>
    </row>
    <row r="12167" spans="3:6" x14ac:dyDescent="0.2">
      <c r="C12167" s="294"/>
      <c r="D12167" s="295"/>
      <c r="E12167" s="296"/>
      <c r="F12167" s="297"/>
    </row>
    <row r="12168" spans="3:6" x14ac:dyDescent="0.2">
      <c r="C12168" s="294"/>
      <c r="D12168" s="295"/>
      <c r="E12168" s="296"/>
      <c r="F12168" s="297"/>
    </row>
    <row r="12169" spans="3:6" x14ac:dyDescent="0.2">
      <c r="C12169" s="294"/>
      <c r="D12169" s="295"/>
      <c r="E12169" s="296"/>
      <c r="F12169" s="297"/>
    </row>
    <row r="12170" spans="3:6" x14ac:dyDescent="0.2">
      <c r="C12170" s="294"/>
      <c r="D12170" s="295"/>
      <c r="E12170" s="296"/>
      <c r="F12170" s="297"/>
    </row>
    <row r="12171" spans="3:6" x14ac:dyDescent="0.2">
      <c r="C12171" s="294"/>
      <c r="D12171" s="295"/>
      <c r="E12171" s="296"/>
      <c r="F12171" s="297"/>
    </row>
    <row r="12172" spans="3:6" x14ac:dyDescent="0.2">
      <c r="C12172" s="294"/>
      <c r="D12172" s="295"/>
      <c r="E12172" s="296"/>
      <c r="F12172" s="297"/>
    </row>
    <row r="12173" spans="3:6" x14ac:dyDescent="0.2">
      <c r="C12173" s="294"/>
      <c r="D12173" s="295"/>
      <c r="E12173" s="296"/>
      <c r="F12173" s="297"/>
    </row>
    <row r="12174" spans="3:6" x14ac:dyDescent="0.2">
      <c r="C12174" s="294"/>
      <c r="D12174" s="295"/>
      <c r="E12174" s="296"/>
      <c r="F12174" s="297"/>
    </row>
    <row r="12175" spans="3:6" x14ac:dyDescent="0.2">
      <c r="C12175" s="294"/>
      <c r="D12175" s="295"/>
      <c r="E12175" s="296"/>
      <c r="F12175" s="297"/>
    </row>
    <row r="12176" spans="3:6" x14ac:dyDescent="0.2">
      <c r="C12176" s="294"/>
      <c r="D12176" s="295"/>
      <c r="E12176" s="296"/>
      <c r="F12176" s="297"/>
    </row>
    <row r="12177" spans="3:6" x14ac:dyDescent="0.2">
      <c r="C12177" s="294"/>
      <c r="D12177" s="295"/>
      <c r="E12177" s="296"/>
      <c r="F12177" s="297"/>
    </row>
    <row r="12178" spans="3:6" x14ac:dyDescent="0.2">
      <c r="C12178" s="294"/>
      <c r="D12178" s="295"/>
      <c r="E12178" s="296"/>
      <c r="F12178" s="297"/>
    </row>
    <row r="12179" spans="3:6" x14ac:dyDescent="0.2">
      <c r="C12179" s="294"/>
      <c r="D12179" s="295"/>
      <c r="E12179" s="296"/>
      <c r="F12179" s="297"/>
    </row>
    <row r="12180" spans="3:6" x14ac:dyDescent="0.2">
      <c r="C12180" s="294"/>
      <c r="D12180" s="295"/>
      <c r="E12180" s="296"/>
      <c r="F12180" s="297"/>
    </row>
    <row r="12181" spans="3:6" x14ac:dyDescent="0.2">
      <c r="C12181" s="294"/>
      <c r="D12181" s="295"/>
      <c r="E12181" s="296"/>
      <c r="F12181" s="297"/>
    </row>
    <row r="12182" spans="3:6" x14ac:dyDescent="0.2">
      <c r="C12182" s="294"/>
      <c r="D12182" s="295"/>
      <c r="E12182" s="296"/>
      <c r="F12182" s="297"/>
    </row>
    <row r="12183" spans="3:6" x14ac:dyDescent="0.2">
      <c r="C12183" s="294"/>
      <c r="D12183" s="295"/>
      <c r="E12183" s="296"/>
      <c r="F12183" s="297"/>
    </row>
    <row r="12184" spans="3:6" x14ac:dyDescent="0.2">
      <c r="C12184" s="294"/>
      <c r="D12184" s="295"/>
      <c r="E12184" s="296"/>
      <c r="F12184" s="297"/>
    </row>
    <row r="12185" spans="3:6" x14ac:dyDescent="0.2">
      <c r="C12185" s="294"/>
      <c r="D12185" s="295"/>
      <c r="E12185" s="296"/>
      <c r="F12185" s="297"/>
    </row>
    <row r="12186" spans="3:6" x14ac:dyDescent="0.2">
      <c r="C12186" s="294"/>
      <c r="D12186" s="295"/>
      <c r="E12186" s="296"/>
      <c r="F12186" s="297"/>
    </row>
    <row r="12187" spans="3:6" x14ac:dyDescent="0.2">
      <c r="C12187" s="294"/>
      <c r="D12187" s="295"/>
      <c r="E12187" s="296"/>
      <c r="F12187" s="297"/>
    </row>
    <row r="12188" spans="3:6" x14ac:dyDescent="0.2">
      <c r="C12188" s="294"/>
      <c r="D12188" s="295"/>
      <c r="E12188" s="296"/>
      <c r="F12188" s="297"/>
    </row>
    <row r="12189" spans="3:6" x14ac:dyDescent="0.2">
      <c r="C12189" s="294"/>
      <c r="D12189" s="295"/>
      <c r="E12189" s="296"/>
      <c r="F12189" s="297"/>
    </row>
    <row r="12190" spans="3:6" x14ac:dyDescent="0.2">
      <c r="C12190" s="294"/>
      <c r="D12190" s="295"/>
      <c r="E12190" s="296"/>
      <c r="F12190" s="297"/>
    </row>
    <row r="12191" spans="3:6" x14ac:dyDescent="0.2">
      <c r="C12191" s="294"/>
      <c r="D12191" s="295"/>
      <c r="E12191" s="296"/>
      <c r="F12191" s="297"/>
    </row>
    <row r="12192" spans="3:6" x14ac:dyDescent="0.2">
      <c r="C12192" s="294"/>
      <c r="D12192" s="295"/>
      <c r="E12192" s="296"/>
      <c r="F12192" s="297"/>
    </row>
    <row r="12193" spans="3:6" x14ac:dyDescent="0.2">
      <c r="C12193" s="294"/>
      <c r="D12193" s="295"/>
      <c r="E12193" s="296"/>
      <c r="F12193" s="297"/>
    </row>
    <row r="12194" spans="3:6" x14ac:dyDescent="0.2">
      <c r="C12194" s="294"/>
      <c r="D12194" s="295"/>
      <c r="E12194" s="296"/>
      <c r="F12194" s="297"/>
    </row>
    <row r="12195" spans="3:6" x14ac:dyDescent="0.2">
      <c r="C12195" s="294"/>
      <c r="D12195" s="295"/>
      <c r="E12195" s="296"/>
      <c r="F12195" s="297"/>
    </row>
    <row r="12196" spans="3:6" x14ac:dyDescent="0.2">
      <c r="C12196" s="294"/>
      <c r="D12196" s="295"/>
      <c r="E12196" s="296"/>
      <c r="F12196" s="297"/>
    </row>
    <row r="12197" spans="3:6" x14ac:dyDescent="0.2">
      <c r="C12197" s="294"/>
      <c r="D12197" s="295"/>
      <c r="E12197" s="296"/>
      <c r="F12197" s="297"/>
    </row>
    <row r="12198" spans="3:6" x14ac:dyDescent="0.2">
      <c r="C12198" s="294"/>
      <c r="D12198" s="295"/>
      <c r="E12198" s="296"/>
      <c r="F12198" s="297"/>
    </row>
    <row r="12199" spans="3:6" x14ac:dyDescent="0.2">
      <c r="C12199" s="294"/>
      <c r="D12199" s="295"/>
      <c r="E12199" s="296"/>
      <c r="F12199" s="297"/>
    </row>
    <row r="12200" spans="3:6" x14ac:dyDescent="0.2">
      <c r="C12200" s="294"/>
      <c r="D12200" s="295"/>
      <c r="E12200" s="296"/>
      <c r="F12200" s="297"/>
    </row>
    <row r="12201" spans="3:6" x14ac:dyDescent="0.2">
      <c r="C12201" s="294"/>
      <c r="D12201" s="295"/>
      <c r="E12201" s="296"/>
      <c r="F12201" s="297"/>
    </row>
    <row r="12202" spans="3:6" x14ac:dyDescent="0.2">
      <c r="C12202" s="294"/>
      <c r="D12202" s="295"/>
      <c r="E12202" s="296"/>
      <c r="F12202" s="297"/>
    </row>
    <row r="12203" spans="3:6" x14ac:dyDescent="0.2">
      <c r="C12203" s="294"/>
      <c r="D12203" s="295"/>
      <c r="E12203" s="296"/>
      <c r="F12203" s="297"/>
    </row>
    <row r="12204" spans="3:6" x14ac:dyDescent="0.2">
      <c r="C12204" s="294"/>
      <c r="D12204" s="295"/>
      <c r="E12204" s="296"/>
      <c r="F12204" s="297"/>
    </row>
    <row r="12205" spans="3:6" x14ac:dyDescent="0.2">
      <c r="C12205" s="294"/>
      <c r="D12205" s="295"/>
      <c r="E12205" s="296"/>
      <c r="F12205" s="297"/>
    </row>
    <row r="12206" spans="3:6" x14ac:dyDescent="0.2">
      <c r="C12206" s="294"/>
      <c r="D12206" s="295"/>
      <c r="E12206" s="296"/>
      <c r="F12206" s="297"/>
    </row>
    <row r="12207" spans="3:6" x14ac:dyDescent="0.2">
      <c r="C12207" s="294"/>
      <c r="D12207" s="295"/>
      <c r="E12207" s="296"/>
      <c r="F12207" s="297"/>
    </row>
    <row r="12208" spans="3:6" x14ac:dyDescent="0.2">
      <c r="C12208" s="294"/>
      <c r="D12208" s="295"/>
      <c r="E12208" s="296"/>
      <c r="F12208" s="297"/>
    </row>
    <row r="12209" spans="3:6" x14ac:dyDescent="0.2">
      <c r="C12209" s="294"/>
      <c r="D12209" s="295"/>
      <c r="E12209" s="296"/>
      <c r="F12209" s="297"/>
    </row>
    <row r="12210" spans="3:6" x14ac:dyDescent="0.2">
      <c r="C12210" s="294"/>
      <c r="D12210" s="295"/>
      <c r="E12210" s="296"/>
      <c r="F12210" s="297"/>
    </row>
    <row r="12211" spans="3:6" x14ac:dyDescent="0.2">
      <c r="C12211" s="294"/>
      <c r="D12211" s="295"/>
      <c r="E12211" s="296"/>
      <c r="F12211" s="297"/>
    </row>
    <row r="12212" spans="3:6" x14ac:dyDescent="0.2">
      <c r="C12212" s="294"/>
      <c r="D12212" s="295"/>
      <c r="E12212" s="296"/>
      <c r="F12212" s="297"/>
    </row>
    <row r="12213" spans="3:6" x14ac:dyDescent="0.2">
      <c r="C12213" s="294"/>
      <c r="D12213" s="295"/>
      <c r="E12213" s="296"/>
      <c r="F12213" s="297"/>
    </row>
    <row r="12214" spans="3:6" x14ac:dyDescent="0.2">
      <c r="C12214" s="294"/>
      <c r="D12214" s="295"/>
      <c r="E12214" s="296"/>
      <c r="F12214" s="297"/>
    </row>
    <row r="12215" spans="3:6" x14ac:dyDescent="0.2">
      <c r="C12215" s="294"/>
      <c r="D12215" s="295"/>
      <c r="E12215" s="296"/>
      <c r="F12215" s="297"/>
    </row>
    <row r="12216" spans="3:6" x14ac:dyDescent="0.2">
      <c r="C12216" s="294"/>
      <c r="D12216" s="295"/>
      <c r="E12216" s="296"/>
      <c r="F12216" s="297"/>
    </row>
    <row r="12217" spans="3:6" x14ac:dyDescent="0.2">
      <c r="C12217" s="294"/>
      <c r="D12217" s="295"/>
      <c r="E12217" s="296"/>
      <c r="F12217" s="297"/>
    </row>
    <row r="12218" spans="3:6" x14ac:dyDescent="0.2">
      <c r="C12218" s="294"/>
      <c r="D12218" s="295"/>
      <c r="E12218" s="296"/>
      <c r="F12218" s="297"/>
    </row>
    <row r="12219" spans="3:6" x14ac:dyDescent="0.2">
      <c r="C12219" s="294"/>
      <c r="D12219" s="295"/>
      <c r="E12219" s="296"/>
      <c r="F12219" s="297"/>
    </row>
    <row r="12220" spans="3:6" x14ac:dyDescent="0.2">
      <c r="C12220" s="294"/>
      <c r="D12220" s="295"/>
      <c r="E12220" s="296"/>
      <c r="F12220" s="297"/>
    </row>
    <row r="12221" spans="3:6" x14ac:dyDescent="0.2">
      <c r="C12221" s="294"/>
      <c r="D12221" s="295"/>
      <c r="E12221" s="296"/>
      <c r="F12221" s="297"/>
    </row>
    <row r="12222" spans="3:6" x14ac:dyDescent="0.2">
      <c r="C12222" s="294"/>
      <c r="D12222" s="295"/>
      <c r="E12222" s="296"/>
      <c r="F12222" s="297"/>
    </row>
    <row r="12223" spans="3:6" x14ac:dyDescent="0.2">
      <c r="C12223" s="294"/>
      <c r="D12223" s="295"/>
      <c r="E12223" s="296"/>
      <c r="F12223" s="297"/>
    </row>
    <row r="12224" spans="3:6" x14ac:dyDescent="0.2">
      <c r="C12224" s="294"/>
      <c r="D12224" s="295"/>
      <c r="E12224" s="296"/>
      <c r="F12224" s="297"/>
    </row>
    <row r="12225" spans="3:6" x14ac:dyDescent="0.2">
      <c r="C12225" s="294"/>
      <c r="D12225" s="295"/>
      <c r="E12225" s="296"/>
      <c r="F12225" s="297"/>
    </row>
    <row r="12226" spans="3:6" x14ac:dyDescent="0.2">
      <c r="C12226" s="294"/>
      <c r="D12226" s="295"/>
      <c r="E12226" s="296"/>
      <c r="F12226" s="297"/>
    </row>
    <row r="12227" spans="3:6" x14ac:dyDescent="0.2">
      <c r="C12227" s="294"/>
      <c r="D12227" s="295"/>
      <c r="E12227" s="296"/>
      <c r="F12227" s="297"/>
    </row>
    <row r="12228" spans="3:6" x14ac:dyDescent="0.2">
      <c r="C12228" s="294"/>
      <c r="D12228" s="295"/>
      <c r="E12228" s="296"/>
      <c r="F12228" s="297"/>
    </row>
    <row r="12229" spans="3:6" x14ac:dyDescent="0.2">
      <c r="C12229" s="294"/>
      <c r="D12229" s="295"/>
      <c r="E12229" s="296"/>
      <c r="F12229" s="297"/>
    </row>
    <row r="12230" spans="3:6" x14ac:dyDescent="0.2">
      <c r="C12230" s="294"/>
      <c r="D12230" s="295"/>
      <c r="E12230" s="296"/>
      <c r="F12230" s="297"/>
    </row>
    <row r="12231" spans="3:6" x14ac:dyDescent="0.2">
      <c r="C12231" s="294"/>
      <c r="D12231" s="295"/>
      <c r="E12231" s="296"/>
      <c r="F12231" s="297"/>
    </row>
    <row r="12232" spans="3:6" x14ac:dyDescent="0.2">
      <c r="C12232" s="294"/>
      <c r="D12232" s="295"/>
      <c r="E12232" s="296"/>
      <c r="F12232" s="297"/>
    </row>
    <row r="12233" spans="3:6" x14ac:dyDescent="0.2">
      <c r="C12233" s="294"/>
      <c r="D12233" s="295"/>
      <c r="E12233" s="296"/>
      <c r="F12233" s="297"/>
    </row>
    <row r="12234" spans="3:6" x14ac:dyDescent="0.2">
      <c r="C12234" s="294"/>
      <c r="D12234" s="295"/>
      <c r="E12234" s="296"/>
      <c r="F12234" s="297"/>
    </row>
    <row r="12235" spans="3:6" x14ac:dyDescent="0.2">
      <c r="C12235" s="294"/>
      <c r="D12235" s="295"/>
      <c r="E12235" s="296"/>
      <c r="F12235" s="297"/>
    </row>
    <row r="12236" spans="3:6" x14ac:dyDescent="0.2">
      <c r="C12236" s="294"/>
      <c r="D12236" s="295"/>
      <c r="E12236" s="296"/>
      <c r="F12236" s="297"/>
    </row>
    <row r="12237" spans="3:6" x14ac:dyDescent="0.2">
      <c r="C12237" s="294"/>
      <c r="D12237" s="295"/>
      <c r="E12237" s="296"/>
      <c r="F12237" s="297"/>
    </row>
    <row r="12238" spans="3:6" x14ac:dyDescent="0.2">
      <c r="C12238" s="294"/>
      <c r="D12238" s="295"/>
      <c r="E12238" s="296"/>
      <c r="F12238" s="297"/>
    </row>
    <row r="12239" spans="3:6" x14ac:dyDescent="0.2">
      <c r="C12239" s="294"/>
      <c r="D12239" s="295"/>
      <c r="E12239" s="296"/>
      <c r="F12239" s="297"/>
    </row>
    <row r="12240" spans="3:6" x14ac:dyDescent="0.2">
      <c r="C12240" s="294"/>
      <c r="D12240" s="295"/>
      <c r="E12240" s="296"/>
      <c r="F12240" s="297"/>
    </row>
    <row r="12241" spans="3:6" x14ac:dyDescent="0.2">
      <c r="C12241" s="294"/>
      <c r="D12241" s="295"/>
      <c r="E12241" s="296"/>
      <c r="F12241" s="297"/>
    </row>
    <row r="12242" spans="3:6" x14ac:dyDescent="0.2">
      <c r="C12242" s="294"/>
      <c r="D12242" s="295"/>
      <c r="E12242" s="296"/>
      <c r="F12242" s="297"/>
    </row>
    <row r="12243" spans="3:6" x14ac:dyDescent="0.2">
      <c r="C12243" s="294"/>
      <c r="D12243" s="295"/>
      <c r="E12243" s="296"/>
      <c r="F12243" s="297"/>
    </row>
    <row r="12244" spans="3:6" x14ac:dyDescent="0.2">
      <c r="C12244" s="294"/>
      <c r="D12244" s="295"/>
      <c r="E12244" s="296"/>
      <c r="F12244" s="297"/>
    </row>
    <row r="12245" spans="3:6" x14ac:dyDescent="0.2">
      <c r="C12245" s="294"/>
      <c r="D12245" s="295"/>
      <c r="E12245" s="296"/>
      <c r="F12245" s="297"/>
    </row>
    <row r="12246" spans="3:6" x14ac:dyDescent="0.2">
      <c r="C12246" s="294"/>
      <c r="D12246" s="295"/>
      <c r="E12246" s="296"/>
      <c r="F12246" s="297"/>
    </row>
    <row r="12247" spans="3:6" x14ac:dyDescent="0.2">
      <c r="C12247" s="294"/>
      <c r="D12247" s="295"/>
      <c r="E12247" s="296"/>
      <c r="F12247" s="297"/>
    </row>
    <row r="12248" spans="3:6" x14ac:dyDescent="0.2">
      <c r="C12248" s="294"/>
      <c r="D12248" s="295"/>
      <c r="E12248" s="296"/>
      <c r="F12248" s="297"/>
    </row>
    <row r="12249" spans="3:6" x14ac:dyDescent="0.2">
      <c r="C12249" s="294"/>
      <c r="D12249" s="295"/>
      <c r="E12249" s="296"/>
      <c r="F12249" s="297"/>
    </row>
    <row r="12250" spans="3:6" x14ac:dyDescent="0.2">
      <c r="C12250" s="294"/>
      <c r="D12250" s="295"/>
      <c r="E12250" s="296"/>
      <c r="F12250" s="297"/>
    </row>
    <row r="12251" spans="3:6" x14ac:dyDescent="0.2">
      <c r="C12251" s="294"/>
      <c r="D12251" s="295"/>
      <c r="E12251" s="296"/>
      <c r="F12251" s="297"/>
    </row>
    <row r="12252" spans="3:6" x14ac:dyDescent="0.2">
      <c r="C12252" s="294"/>
      <c r="D12252" s="295"/>
      <c r="E12252" s="296"/>
      <c r="F12252" s="297"/>
    </row>
    <row r="12253" spans="3:6" x14ac:dyDescent="0.2">
      <c r="C12253" s="294"/>
      <c r="D12253" s="295"/>
      <c r="E12253" s="296"/>
      <c r="F12253" s="297"/>
    </row>
    <row r="12254" spans="3:6" x14ac:dyDescent="0.2">
      <c r="C12254" s="294"/>
      <c r="D12254" s="295"/>
      <c r="E12254" s="296"/>
      <c r="F12254" s="297"/>
    </row>
    <row r="12255" spans="3:6" x14ac:dyDescent="0.2">
      <c r="C12255" s="294"/>
      <c r="D12255" s="295"/>
      <c r="E12255" s="296"/>
      <c r="F12255" s="297"/>
    </row>
    <row r="12256" spans="3:6" x14ac:dyDescent="0.2">
      <c r="C12256" s="294"/>
      <c r="D12256" s="295"/>
      <c r="E12256" s="296"/>
      <c r="F12256" s="297"/>
    </row>
    <row r="12257" spans="3:6" x14ac:dyDescent="0.2">
      <c r="C12257" s="294"/>
      <c r="D12257" s="295"/>
      <c r="E12257" s="296"/>
      <c r="F12257" s="297"/>
    </row>
    <row r="12258" spans="3:6" x14ac:dyDescent="0.2">
      <c r="C12258" s="294"/>
      <c r="D12258" s="295"/>
      <c r="E12258" s="296"/>
      <c r="F12258" s="297"/>
    </row>
    <row r="12259" spans="3:6" x14ac:dyDescent="0.2">
      <c r="C12259" s="294"/>
      <c r="D12259" s="295"/>
      <c r="E12259" s="296"/>
      <c r="F12259" s="297"/>
    </row>
    <row r="12260" spans="3:6" x14ac:dyDescent="0.2">
      <c r="C12260" s="294"/>
      <c r="D12260" s="295"/>
      <c r="E12260" s="296"/>
      <c r="F12260" s="297"/>
    </row>
    <row r="12261" spans="3:6" x14ac:dyDescent="0.2">
      <c r="C12261" s="294"/>
      <c r="D12261" s="295"/>
      <c r="E12261" s="296"/>
      <c r="F12261" s="297"/>
    </row>
    <row r="12262" spans="3:6" x14ac:dyDescent="0.2">
      <c r="C12262" s="294"/>
      <c r="D12262" s="295"/>
      <c r="E12262" s="296"/>
      <c r="F12262" s="297"/>
    </row>
    <row r="12263" spans="3:6" x14ac:dyDescent="0.2">
      <c r="C12263" s="294"/>
      <c r="D12263" s="295"/>
      <c r="E12263" s="296"/>
      <c r="F12263" s="297"/>
    </row>
    <row r="12264" spans="3:6" x14ac:dyDescent="0.2">
      <c r="C12264" s="294"/>
      <c r="D12264" s="295"/>
      <c r="E12264" s="296"/>
      <c r="F12264" s="297"/>
    </row>
    <row r="12265" spans="3:6" x14ac:dyDescent="0.2">
      <c r="C12265" s="294"/>
      <c r="D12265" s="295"/>
      <c r="E12265" s="296"/>
      <c r="F12265" s="297"/>
    </row>
    <row r="12266" spans="3:6" x14ac:dyDescent="0.2">
      <c r="C12266" s="294"/>
      <c r="D12266" s="295"/>
      <c r="E12266" s="296"/>
      <c r="F12266" s="297"/>
    </row>
    <row r="12267" spans="3:6" x14ac:dyDescent="0.2">
      <c r="C12267" s="294"/>
      <c r="D12267" s="295"/>
      <c r="E12267" s="296"/>
      <c r="F12267" s="297"/>
    </row>
    <row r="12268" spans="3:6" x14ac:dyDescent="0.2">
      <c r="C12268" s="294"/>
      <c r="D12268" s="295"/>
      <c r="E12268" s="296"/>
      <c r="F12268" s="297"/>
    </row>
    <row r="12269" spans="3:6" x14ac:dyDescent="0.2">
      <c r="C12269" s="294"/>
      <c r="D12269" s="295"/>
      <c r="E12269" s="296"/>
      <c r="F12269" s="297"/>
    </row>
    <row r="12270" spans="3:6" x14ac:dyDescent="0.2">
      <c r="C12270" s="294"/>
      <c r="D12270" s="295"/>
      <c r="E12270" s="296"/>
      <c r="F12270" s="297"/>
    </row>
    <row r="12271" spans="3:6" x14ac:dyDescent="0.2">
      <c r="C12271" s="294"/>
      <c r="D12271" s="295"/>
      <c r="E12271" s="296"/>
      <c r="F12271" s="297"/>
    </row>
    <row r="12272" spans="3:6" x14ac:dyDescent="0.2">
      <c r="C12272" s="294"/>
      <c r="D12272" s="295"/>
      <c r="E12272" s="296"/>
      <c r="F12272" s="297"/>
    </row>
    <row r="12273" spans="3:6" x14ac:dyDescent="0.2">
      <c r="C12273" s="294"/>
      <c r="D12273" s="295"/>
      <c r="E12273" s="296"/>
      <c r="F12273" s="297"/>
    </row>
    <row r="12274" spans="3:6" x14ac:dyDescent="0.2">
      <c r="C12274" s="294"/>
      <c r="D12274" s="295"/>
      <c r="E12274" s="296"/>
      <c r="F12274" s="297"/>
    </row>
    <row r="12275" spans="3:6" x14ac:dyDescent="0.2">
      <c r="C12275" s="294"/>
      <c r="D12275" s="295"/>
      <c r="E12275" s="296"/>
      <c r="F12275" s="297"/>
    </row>
    <row r="12276" spans="3:6" x14ac:dyDescent="0.2">
      <c r="C12276" s="294"/>
      <c r="D12276" s="295"/>
      <c r="E12276" s="296"/>
      <c r="F12276" s="297"/>
    </row>
    <row r="12277" spans="3:6" x14ac:dyDescent="0.2">
      <c r="C12277" s="294"/>
      <c r="D12277" s="295"/>
      <c r="E12277" s="296"/>
      <c r="F12277" s="297"/>
    </row>
    <row r="12278" spans="3:6" x14ac:dyDescent="0.2">
      <c r="C12278" s="294"/>
      <c r="D12278" s="295"/>
      <c r="E12278" s="296"/>
      <c r="F12278" s="297"/>
    </row>
    <row r="12279" spans="3:6" x14ac:dyDescent="0.2">
      <c r="C12279" s="294"/>
      <c r="D12279" s="295"/>
      <c r="E12279" s="296"/>
      <c r="F12279" s="297"/>
    </row>
    <row r="12280" spans="3:6" x14ac:dyDescent="0.2">
      <c r="C12280" s="294"/>
      <c r="D12280" s="295"/>
      <c r="E12280" s="296"/>
      <c r="F12280" s="297"/>
    </row>
    <row r="12281" spans="3:6" x14ac:dyDescent="0.2">
      <c r="C12281" s="294"/>
      <c r="D12281" s="295"/>
      <c r="E12281" s="296"/>
      <c r="F12281" s="297"/>
    </row>
    <row r="12282" spans="3:6" x14ac:dyDescent="0.2">
      <c r="C12282" s="294"/>
      <c r="D12282" s="295"/>
      <c r="E12282" s="296"/>
      <c r="F12282" s="297"/>
    </row>
    <row r="12283" spans="3:6" x14ac:dyDescent="0.2">
      <c r="C12283" s="294"/>
      <c r="D12283" s="295"/>
      <c r="E12283" s="296"/>
      <c r="F12283" s="297"/>
    </row>
    <row r="12284" spans="3:6" x14ac:dyDescent="0.2">
      <c r="C12284" s="294"/>
      <c r="D12284" s="295"/>
      <c r="E12284" s="296"/>
      <c r="F12284" s="297"/>
    </row>
    <row r="12285" spans="3:6" x14ac:dyDescent="0.2">
      <c r="C12285" s="294"/>
      <c r="D12285" s="295"/>
      <c r="E12285" s="296"/>
      <c r="F12285" s="297"/>
    </row>
    <row r="12286" spans="3:6" x14ac:dyDescent="0.2">
      <c r="C12286" s="294"/>
      <c r="D12286" s="295"/>
      <c r="E12286" s="296"/>
      <c r="F12286" s="297"/>
    </row>
    <row r="12287" spans="3:6" x14ac:dyDescent="0.2">
      <c r="C12287" s="294"/>
      <c r="D12287" s="295"/>
      <c r="E12287" s="296"/>
      <c r="F12287" s="297"/>
    </row>
    <row r="12288" spans="3:6" x14ac:dyDescent="0.2">
      <c r="C12288" s="294"/>
      <c r="D12288" s="295"/>
      <c r="E12288" s="296"/>
      <c r="F12288" s="297"/>
    </row>
    <row r="12289" spans="3:6" x14ac:dyDescent="0.2">
      <c r="C12289" s="294"/>
      <c r="D12289" s="295"/>
      <c r="E12289" s="296"/>
      <c r="F12289" s="297"/>
    </row>
    <row r="12290" spans="3:6" x14ac:dyDescent="0.2">
      <c r="C12290" s="294"/>
      <c r="D12290" s="295"/>
      <c r="E12290" s="296"/>
      <c r="F12290" s="297"/>
    </row>
    <row r="12291" spans="3:6" x14ac:dyDescent="0.2">
      <c r="C12291" s="294"/>
      <c r="D12291" s="295"/>
      <c r="E12291" s="296"/>
      <c r="F12291" s="297"/>
    </row>
    <row r="12292" spans="3:6" x14ac:dyDescent="0.2">
      <c r="C12292" s="294"/>
      <c r="D12292" s="295"/>
      <c r="E12292" s="296"/>
      <c r="F12292" s="297"/>
    </row>
    <row r="12293" spans="3:6" x14ac:dyDescent="0.2">
      <c r="C12293" s="294"/>
      <c r="D12293" s="295"/>
      <c r="E12293" s="296"/>
      <c r="F12293" s="297"/>
    </row>
    <row r="12294" spans="3:6" x14ac:dyDescent="0.2">
      <c r="C12294" s="294"/>
      <c r="D12294" s="295"/>
      <c r="E12294" s="296"/>
      <c r="F12294" s="297"/>
    </row>
    <row r="12295" spans="3:6" x14ac:dyDescent="0.2">
      <c r="C12295" s="294"/>
      <c r="D12295" s="295"/>
      <c r="E12295" s="296"/>
      <c r="F12295" s="297"/>
    </row>
    <row r="12296" spans="3:6" x14ac:dyDescent="0.2">
      <c r="C12296" s="294"/>
      <c r="D12296" s="295"/>
      <c r="E12296" s="296"/>
      <c r="F12296" s="297"/>
    </row>
    <row r="12297" spans="3:6" x14ac:dyDescent="0.2">
      <c r="C12297" s="294"/>
      <c r="D12297" s="295"/>
      <c r="E12297" s="296"/>
      <c r="F12297" s="297"/>
    </row>
    <row r="12298" spans="3:6" x14ac:dyDescent="0.2">
      <c r="C12298" s="294"/>
      <c r="D12298" s="295"/>
      <c r="E12298" s="296"/>
      <c r="F12298" s="297"/>
    </row>
    <row r="12299" spans="3:6" x14ac:dyDescent="0.2">
      <c r="C12299" s="294"/>
      <c r="D12299" s="295"/>
      <c r="E12299" s="296"/>
      <c r="F12299" s="297"/>
    </row>
    <row r="12300" spans="3:6" x14ac:dyDescent="0.2">
      <c r="C12300" s="294"/>
      <c r="D12300" s="295"/>
      <c r="E12300" s="296"/>
      <c r="F12300" s="297"/>
    </row>
    <row r="12301" spans="3:6" x14ac:dyDescent="0.2">
      <c r="C12301" s="294"/>
      <c r="D12301" s="295"/>
      <c r="E12301" s="296"/>
      <c r="F12301" s="297"/>
    </row>
    <row r="12302" spans="3:6" x14ac:dyDescent="0.2">
      <c r="C12302" s="294"/>
      <c r="D12302" s="295"/>
      <c r="E12302" s="296"/>
      <c r="F12302" s="297"/>
    </row>
    <row r="12303" spans="3:6" x14ac:dyDescent="0.2">
      <c r="C12303" s="294"/>
      <c r="D12303" s="295"/>
      <c r="E12303" s="296"/>
      <c r="F12303" s="297"/>
    </row>
    <row r="12304" spans="3:6" x14ac:dyDescent="0.2">
      <c r="C12304" s="294"/>
      <c r="D12304" s="295"/>
      <c r="E12304" s="296"/>
      <c r="F12304" s="297"/>
    </row>
    <row r="12305" spans="3:6" x14ac:dyDescent="0.2">
      <c r="C12305" s="294"/>
      <c r="D12305" s="295"/>
      <c r="E12305" s="296"/>
      <c r="F12305" s="297"/>
    </row>
    <row r="12306" spans="3:6" x14ac:dyDescent="0.2">
      <c r="C12306" s="294"/>
      <c r="D12306" s="295"/>
      <c r="E12306" s="296"/>
      <c r="F12306" s="297"/>
    </row>
    <row r="12307" spans="3:6" x14ac:dyDescent="0.2">
      <c r="C12307" s="294"/>
      <c r="D12307" s="295"/>
      <c r="E12307" s="296"/>
      <c r="F12307" s="297"/>
    </row>
    <row r="12308" spans="3:6" x14ac:dyDescent="0.2">
      <c r="C12308" s="294"/>
      <c r="D12308" s="295"/>
      <c r="E12308" s="296"/>
      <c r="F12308" s="297"/>
    </row>
    <row r="12309" spans="3:6" x14ac:dyDescent="0.2">
      <c r="C12309" s="294"/>
      <c r="D12309" s="295"/>
      <c r="E12309" s="296"/>
      <c r="F12309" s="297"/>
    </row>
    <row r="12310" spans="3:6" x14ac:dyDescent="0.2">
      <c r="C12310" s="294"/>
      <c r="D12310" s="295"/>
      <c r="E12310" s="296"/>
      <c r="F12310" s="297"/>
    </row>
    <row r="12311" spans="3:6" x14ac:dyDescent="0.2">
      <c r="C12311" s="294"/>
      <c r="D12311" s="295"/>
      <c r="E12311" s="296"/>
      <c r="F12311" s="297"/>
    </row>
    <row r="12312" spans="3:6" x14ac:dyDescent="0.2">
      <c r="C12312" s="294"/>
      <c r="D12312" s="295"/>
      <c r="E12312" s="296"/>
      <c r="F12312" s="297"/>
    </row>
    <row r="12313" spans="3:6" x14ac:dyDescent="0.2">
      <c r="C12313" s="294"/>
      <c r="D12313" s="295"/>
      <c r="E12313" s="296"/>
      <c r="F12313" s="297"/>
    </row>
    <row r="12314" spans="3:6" x14ac:dyDescent="0.2">
      <c r="C12314" s="294"/>
      <c r="D12314" s="295"/>
      <c r="E12314" s="296"/>
      <c r="F12314" s="297"/>
    </row>
    <row r="12315" spans="3:6" x14ac:dyDescent="0.2">
      <c r="C12315" s="294"/>
      <c r="D12315" s="295"/>
      <c r="E12315" s="296"/>
      <c r="F12315" s="297"/>
    </row>
    <row r="12316" spans="3:6" x14ac:dyDescent="0.2">
      <c r="C12316" s="294"/>
      <c r="D12316" s="295"/>
      <c r="E12316" s="296"/>
      <c r="F12316" s="297"/>
    </row>
    <row r="12317" spans="3:6" x14ac:dyDescent="0.2">
      <c r="C12317" s="294"/>
      <c r="D12317" s="295"/>
      <c r="E12317" s="296"/>
      <c r="F12317" s="297"/>
    </row>
    <row r="12318" spans="3:6" x14ac:dyDescent="0.2">
      <c r="C12318" s="294"/>
      <c r="D12318" s="295"/>
      <c r="E12318" s="296"/>
      <c r="F12318" s="297"/>
    </row>
    <row r="12319" spans="3:6" x14ac:dyDescent="0.2">
      <c r="C12319" s="294"/>
      <c r="D12319" s="295"/>
      <c r="E12319" s="296"/>
      <c r="F12319" s="297"/>
    </row>
    <row r="12320" spans="3:6" x14ac:dyDescent="0.2">
      <c r="C12320" s="294"/>
      <c r="D12320" s="295"/>
      <c r="E12320" s="296"/>
      <c r="F12320" s="297"/>
    </row>
    <row r="12321" spans="3:6" x14ac:dyDescent="0.2">
      <c r="C12321" s="294"/>
      <c r="D12321" s="295"/>
      <c r="E12321" s="296"/>
      <c r="F12321" s="297"/>
    </row>
    <row r="12322" spans="3:6" x14ac:dyDescent="0.2">
      <c r="C12322" s="294"/>
      <c r="D12322" s="295"/>
      <c r="E12322" s="296"/>
      <c r="F12322" s="297"/>
    </row>
    <row r="12323" spans="3:6" x14ac:dyDescent="0.2">
      <c r="C12323" s="294"/>
      <c r="D12323" s="295"/>
      <c r="E12323" s="296"/>
      <c r="F12323" s="297"/>
    </row>
    <row r="12324" spans="3:6" x14ac:dyDescent="0.2">
      <c r="C12324" s="294"/>
      <c r="D12324" s="295"/>
      <c r="E12324" s="296"/>
      <c r="F12324" s="297"/>
    </row>
    <row r="12325" spans="3:6" x14ac:dyDescent="0.2">
      <c r="C12325" s="294"/>
      <c r="D12325" s="295"/>
      <c r="E12325" s="296"/>
      <c r="F12325" s="297"/>
    </row>
    <row r="12326" spans="3:6" x14ac:dyDescent="0.2">
      <c r="C12326" s="294"/>
      <c r="D12326" s="295"/>
      <c r="E12326" s="296"/>
      <c r="F12326" s="297"/>
    </row>
    <row r="12327" spans="3:6" x14ac:dyDescent="0.2">
      <c r="C12327" s="294"/>
      <c r="D12327" s="295"/>
      <c r="E12327" s="296"/>
      <c r="F12327" s="297"/>
    </row>
    <row r="12328" spans="3:6" x14ac:dyDescent="0.2">
      <c r="C12328" s="294"/>
      <c r="D12328" s="295"/>
      <c r="E12328" s="296"/>
      <c r="F12328" s="297"/>
    </row>
    <row r="12329" spans="3:6" x14ac:dyDescent="0.2">
      <c r="C12329" s="294"/>
      <c r="D12329" s="295"/>
      <c r="E12329" s="296"/>
      <c r="F12329" s="297"/>
    </row>
    <row r="12330" spans="3:6" x14ac:dyDescent="0.2">
      <c r="C12330" s="294"/>
      <c r="D12330" s="295"/>
      <c r="E12330" s="296"/>
      <c r="F12330" s="297"/>
    </row>
    <row r="12331" spans="3:6" x14ac:dyDescent="0.2">
      <c r="C12331" s="294"/>
      <c r="D12331" s="295"/>
      <c r="E12331" s="296"/>
      <c r="F12331" s="297"/>
    </row>
    <row r="12332" spans="3:6" x14ac:dyDescent="0.2">
      <c r="C12332" s="294"/>
      <c r="D12332" s="295"/>
      <c r="E12332" s="296"/>
      <c r="F12332" s="297"/>
    </row>
    <row r="12333" spans="3:6" x14ac:dyDescent="0.2">
      <c r="C12333" s="294"/>
      <c r="D12333" s="295"/>
      <c r="E12333" s="296"/>
      <c r="F12333" s="297"/>
    </row>
    <row r="12334" spans="3:6" x14ac:dyDescent="0.2">
      <c r="C12334" s="294"/>
      <c r="D12334" s="295"/>
      <c r="E12334" s="296"/>
      <c r="F12334" s="297"/>
    </row>
    <row r="12335" spans="3:6" x14ac:dyDescent="0.2">
      <c r="C12335" s="294"/>
      <c r="D12335" s="295"/>
      <c r="E12335" s="296"/>
      <c r="F12335" s="297"/>
    </row>
    <row r="12336" spans="3:6" x14ac:dyDescent="0.2">
      <c r="C12336" s="294"/>
      <c r="D12336" s="295"/>
      <c r="E12336" s="296"/>
      <c r="F12336" s="297"/>
    </row>
    <row r="12337" spans="3:6" x14ac:dyDescent="0.2">
      <c r="C12337" s="294"/>
      <c r="D12337" s="295"/>
      <c r="E12337" s="296"/>
      <c r="F12337" s="297"/>
    </row>
    <row r="12338" spans="3:6" x14ac:dyDescent="0.2">
      <c r="C12338" s="294"/>
      <c r="D12338" s="295"/>
      <c r="E12338" s="296"/>
      <c r="F12338" s="297"/>
    </row>
    <row r="12339" spans="3:6" x14ac:dyDescent="0.2">
      <c r="C12339" s="294"/>
      <c r="D12339" s="295"/>
      <c r="E12339" s="296"/>
      <c r="F12339" s="297"/>
    </row>
    <row r="12340" spans="3:6" x14ac:dyDescent="0.2">
      <c r="C12340" s="294"/>
      <c r="D12340" s="295"/>
      <c r="E12340" s="296"/>
      <c r="F12340" s="297"/>
    </row>
    <row r="12341" spans="3:6" x14ac:dyDescent="0.2">
      <c r="C12341" s="294"/>
      <c r="D12341" s="295"/>
      <c r="E12341" s="296"/>
      <c r="F12341" s="297"/>
    </row>
    <row r="12342" spans="3:6" x14ac:dyDescent="0.2">
      <c r="C12342" s="294"/>
      <c r="D12342" s="295"/>
      <c r="E12342" s="296"/>
      <c r="F12342" s="297"/>
    </row>
    <row r="12343" spans="3:6" x14ac:dyDescent="0.2">
      <c r="C12343" s="294"/>
      <c r="D12343" s="295"/>
      <c r="E12343" s="296"/>
      <c r="F12343" s="297"/>
    </row>
    <row r="12344" spans="3:6" x14ac:dyDescent="0.2">
      <c r="C12344" s="294"/>
      <c r="D12344" s="295"/>
      <c r="E12344" s="296"/>
      <c r="F12344" s="297"/>
    </row>
    <row r="12345" spans="3:6" x14ac:dyDescent="0.2">
      <c r="C12345" s="294"/>
      <c r="D12345" s="295"/>
      <c r="E12345" s="296"/>
      <c r="F12345" s="297"/>
    </row>
    <row r="12346" spans="3:6" x14ac:dyDescent="0.2">
      <c r="C12346" s="294"/>
      <c r="D12346" s="295"/>
      <c r="E12346" s="296"/>
      <c r="F12346" s="297"/>
    </row>
    <row r="12347" spans="3:6" x14ac:dyDescent="0.2">
      <c r="C12347" s="294"/>
      <c r="D12347" s="295"/>
      <c r="E12347" s="296"/>
      <c r="F12347" s="297"/>
    </row>
    <row r="12348" spans="3:6" x14ac:dyDescent="0.2">
      <c r="C12348" s="294"/>
      <c r="D12348" s="295"/>
      <c r="E12348" s="296"/>
      <c r="F12348" s="297"/>
    </row>
    <row r="12349" spans="3:6" x14ac:dyDescent="0.2">
      <c r="C12349" s="294"/>
      <c r="D12349" s="295"/>
      <c r="E12349" s="296"/>
      <c r="F12349" s="297"/>
    </row>
    <row r="12350" spans="3:6" x14ac:dyDescent="0.2">
      <c r="C12350" s="294"/>
      <c r="D12350" s="295"/>
      <c r="E12350" s="296"/>
      <c r="F12350" s="297"/>
    </row>
    <row r="12351" spans="3:6" x14ac:dyDescent="0.2">
      <c r="C12351" s="294"/>
      <c r="D12351" s="295"/>
      <c r="E12351" s="296"/>
      <c r="F12351" s="297"/>
    </row>
    <row r="12352" spans="3:6" x14ac:dyDescent="0.2">
      <c r="C12352" s="294"/>
      <c r="D12352" s="295"/>
      <c r="E12352" s="296"/>
      <c r="F12352" s="297"/>
    </row>
    <row r="12353" spans="3:6" x14ac:dyDescent="0.2">
      <c r="C12353" s="294"/>
      <c r="D12353" s="295"/>
      <c r="E12353" s="296"/>
      <c r="F12353" s="297"/>
    </row>
    <row r="12354" spans="3:6" x14ac:dyDescent="0.2">
      <c r="C12354" s="294"/>
      <c r="D12354" s="295"/>
      <c r="E12354" s="296"/>
      <c r="F12354" s="297"/>
    </row>
    <row r="12355" spans="3:6" x14ac:dyDescent="0.2">
      <c r="C12355" s="294"/>
      <c r="D12355" s="295"/>
      <c r="E12355" s="296"/>
      <c r="F12355" s="297"/>
    </row>
    <row r="12356" spans="3:6" x14ac:dyDescent="0.2">
      <c r="C12356" s="294"/>
      <c r="D12356" s="295"/>
      <c r="E12356" s="296"/>
      <c r="F12356" s="297"/>
    </row>
    <row r="12357" spans="3:6" x14ac:dyDescent="0.2">
      <c r="C12357" s="294"/>
      <c r="D12357" s="295"/>
      <c r="E12357" s="296"/>
      <c r="F12357" s="297"/>
    </row>
    <row r="12358" spans="3:6" x14ac:dyDescent="0.2">
      <c r="C12358" s="294"/>
      <c r="D12358" s="295"/>
      <c r="E12358" s="296"/>
      <c r="F12358" s="297"/>
    </row>
    <row r="12359" spans="3:6" x14ac:dyDescent="0.2">
      <c r="C12359" s="294"/>
      <c r="D12359" s="295"/>
      <c r="E12359" s="296"/>
      <c r="F12359" s="297"/>
    </row>
    <row r="12360" spans="3:6" x14ac:dyDescent="0.2">
      <c r="C12360" s="294"/>
      <c r="D12360" s="295"/>
      <c r="E12360" s="296"/>
      <c r="F12360" s="297"/>
    </row>
    <row r="12361" spans="3:6" x14ac:dyDescent="0.2">
      <c r="C12361" s="294"/>
      <c r="D12361" s="295"/>
      <c r="E12361" s="296"/>
      <c r="F12361" s="297"/>
    </row>
    <row r="12362" spans="3:6" x14ac:dyDescent="0.2">
      <c r="C12362" s="294"/>
      <c r="D12362" s="295"/>
      <c r="E12362" s="296"/>
      <c r="F12362" s="297"/>
    </row>
    <row r="12363" spans="3:6" x14ac:dyDescent="0.2">
      <c r="C12363" s="294"/>
      <c r="D12363" s="295"/>
      <c r="E12363" s="296"/>
      <c r="F12363" s="297"/>
    </row>
    <row r="12364" spans="3:6" x14ac:dyDescent="0.2">
      <c r="C12364" s="294"/>
      <c r="D12364" s="295"/>
      <c r="E12364" s="296"/>
      <c r="F12364" s="297"/>
    </row>
    <row r="12365" spans="3:6" x14ac:dyDescent="0.2">
      <c r="C12365" s="294"/>
      <c r="D12365" s="295"/>
      <c r="E12365" s="296"/>
      <c r="F12365" s="297"/>
    </row>
    <row r="12366" spans="3:6" x14ac:dyDescent="0.2">
      <c r="C12366" s="294"/>
      <c r="D12366" s="295"/>
      <c r="E12366" s="296"/>
      <c r="F12366" s="297"/>
    </row>
    <row r="12367" spans="3:6" x14ac:dyDescent="0.2">
      <c r="C12367" s="294"/>
      <c r="D12367" s="295"/>
      <c r="E12367" s="296"/>
      <c r="F12367" s="297"/>
    </row>
    <row r="12368" spans="3:6" x14ac:dyDescent="0.2">
      <c r="C12368" s="294"/>
      <c r="D12368" s="295"/>
      <c r="E12368" s="296"/>
      <c r="F12368" s="297"/>
    </row>
    <row r="12369" spans="3:6" x14ac:dyDescent="0.2">
      <c r="C12369" s="294"/>
      <c r="D12369" s="295"/>
      <c r="E12369" s="296"/>
      <c r="F12369" s="297"/>
    </row>
    <row r="12370" spans="3:6" x14ac:dyDescent="0.2">
      <c r="C12370" s="294"/>
      <c r="D12370" s="295"/>
      <c r="E12370" s="296"/>
      <c r="F12370" s="297"/>
    </row>
    <row r="12371" spans="3:6" x14ac:dyDescent="0.2">
      <c r="C12371" s="294"/>
      <c r="D12371" s="295"/>
      <c r="E12371" s="296"/>
      <c r="F12371" s="297"/>
    </row>
    <row r="12372" spans="3:6" x14ac:dyDescent="0.2">
      <c r="C12372" s="294"/>
      <c r="D12372" s="295"/>
      <c r="E12372" s="296"/>
      <c r="F12372" s="297"/>
    </row>
    <row r="12373" spans="3:6" x14ac:dyDescent="0.2">
      <c r="C12373" s="294"/>
      <c r="D12373" s="295"/>
      <c r="E12373" s="296"/>
      <c r="F12373" s="297"/>
    </row>
    <row r="12374" spans="3:6" x14ac:dyDescent="0.2">
      <c r="C12374" s="294"/>
      <c r="D12374" s="295"/>
      <c r="E12374" s="296"/>
      <c r="F12374" s="297"/>
    </row>
    <row r="12375" spans="3:6" x14ac:dyDescent="0.2">
      <c r="C12375" s="294"/>
      <c r="D12375" s="295"/>
      <c r="E12375" s="296"/>
      <c r="F12375" s="297"/>
    </row>
    <row r="12376" spans="3:6" x14ac:dyDescent="0.2">
      <c r="C12376" s="294"/>
      <c r="D12376" s="295"/>
      <c r="E12376" s="296"/>
      <c r="F12376" s="297"/>
    </row>
    <row r="12377" spans="3:6" x14ac:dyDescent="0.2">
      <c r="C12377" s="294"/>
      <c r="D12377" s="295"/>
      <c r="E12377" s="296"/>
      <c r="F12377" s="297"/>
    </row>
    <row r="12378" spans="3:6" x14ac:dyDescent="0.2">
      <c r="C12378" s="294"/>
      <c r="D12378" s="295"/>
      <c r="E12378" s="296"/>
      <c r="F12378" s="297"/>
    </row>
    <row r="12379" spans="3:6" x14ac:dyDescent="0.2">
      <c r="C12379" s="294"/>
      <c r="D12379" s="295"/>
      <c r="E12379" s="296"/>
      <c r="F12379" s="297"/>
    </row>
    <row r="12380" spans="3:6" x14ac:dyDescent="0.2">
      <c r="C12380" s="294"/>
      <c r="D12380" s="295"/>
      <c r="E12380" s="296"/>
      <c r="F12380" s="297"/>
    </row>
    <row r="12381" spans="3:6" x14ac:dyDescent="0.2">
      <c r="C12381" s="294"/>
      <c r="D12381" s="295"/>
      <c r="E12381" s="296"/>
      <c r="F12381" s="297"/>
    </row>
    <row r="12382" spans="3:6" x14ac:dyDescent="0.2">
      <c r="C12382" s="294"/>
      <c r="D12382" s="295"/>
      <c r="E12382" s="296"/>
      <c r="F12382" s="297"/>
    </row>
    <row r="12383" spans="3:6" x14ac:dyDescent="0.2">
      <c r="C12383" s="294"/>
      <c r="D12383" s="295"/>
      <c r="E12383" s="296"/>
      <c r="F12383" s="297"/>
    </row>
    <row r="12384" spans="3:6" x14ac:dyDescent="0.2">
      <c r="C12384" s="294"/>
      <c r="D12384" s="295"/>
      <c r="E12384" s="296"/>
      <c r="F12384" s="297"/>
    </row>
    <row r="12385" spans="3:6" x14ac:dyDescent="0.2">
      <c r="C12385" s="294"/>
      <c r="D12385" s="295"/>
      <c r="E12385" s="296"/>
      <c r="F12385" s="297"/>
    </row>
    <row r="12386" spans="3:6" x14ac:dyDescent="0.2">
      <c r="C12386" s="294"/>
      <c r="D12386" s="295"/>
      <c r="E12386" s="296"/>
      <c r="F12386" s="297"/>
    </row>
    <row r="12387" spans="3:6" x14ac:dyDescent="0.2">
      <c r="C12387" s="294"/>
      <c r="D12387" s="295"/>
      <c r="E12387" s="296"/>
      <c r="F12387" s="297"/>
    </row>
    <row r="12388" spans="3:6" x14ac:dyDescent="0.2">
      <c r="C12388" s="294"/>
      <c r="D12388" s="295"/>
      <c r="E12388" s="296"/>
      <c r="F12388" s="297"/>
    </row>
    <row r="12389" spans="3:6" x14ac:dyDescent="0.2">
      <c r="C12389" s="294"/>
      <c r="D12389" s="295"/>
      <c r="E12389" s="296"/>
      <c r="F12389" s="297"/>
    </row>
    <row r="12390" spans="3:6" x14ac:dyDescent="0.2">
      <c r="C12390" s="294"/>
      <c r="D12390" s="295"/>
      <c r="E12390" s="296"/>
      <c r="F12390" s="297"/>
    </row>
    <row r="12391" spans="3:6" x14ac:dyDescent="0.2">
      <c r="C12391" s="294"/>
      <c r="D12391" s="295"/>
      <c r="E12391" s="296"/>
      <c r="F12391" s="297"/>
    </row>
    <row r="12392" spans="3:6" x14ac:dyDescent="0.2">
      <c r="C12392" s="294"/>
      <c r="D12392" s="295"/>
      <c r="E12392" s="296"/>
      <c r="F12392" s="297"/>
    </row>
    <row r="12393" spans="3:6" x14ac:dyDescent="0.2">
      <c r="C12393" s="294"/>
      <c r="D12393" s="295"/>
      <c r="E12393" s="296"/>
      <c r="F12393" s="297"/>
    </row>
    <row r="12394" spans="3:6" x14ac:dyDescent="0.2">
      <c r="C12394" s="294"/>
      <c r="D12394" s="295"/>
      <c r="E12394" s="296"/>
      <c r="F12394" s="297"/>
    </row>
    <row r="12395" spans="3:6" x14ac:dyDescent="0.2">
      <c r="C12395" s="294"/>
      <c r="D12395" s="295"/>
      <c r="E12395" s="296"/>
      <c r="F12395" s="297"/>
    </row>
    <row r="12396" spans="3:6" x14ac:dyDescent="0.2">
      <c r="C12396" s="294"/>
      <c r="D12396" s="295"/>
      <c r="E12396" s="296"/>
      <c r="F12396" s="297"/>
    </row>
    <row r="12397" spans="3:6" x14ac:dyDescent="0.2">
      <c r="C12397" s="294"/>
      <c r="D12397" s="295"/>
      <c r="E12397" s="296"/>
      <c r="F12397" s="297"/>
    </row>
    <row r="12398" spans="3:6" x14ac:dyDescent="0.2">
      <c r="C12398" s="294"/>
      <c r="D12398" s="295"/>
      <c r="E12398" s="296"/>
      <c r="F12398" s="297"/>
    </row>
    <row r="12399" spans="3:6" x14ac:dyDescent="0.2">
      <c r="C12399" s="294"/>
      <c r="D12399" s="295"/>
      <c r="E12399" s="296"/>
      <c r="F12399" s="297"/>
    </row>
    <row r="12400" spans="3:6" x14ac:dyDescent="0.2">
      <c r="C12400" s="294"/>
      <c r="D12400" s="295"/>
      <c r="E12400" s="296"/>
      <c r="F12400" s="297"/>
    </row>
    <row r="12401" spans="3:6" x14ac:dyDescent="0.2">
      <c r="C12401" s="294"/>
      <c r="D12401" s="295"/>
      <c r="E12401" s="296"/>
      <c r="F12401" s="297"/>
    </row>
    <row r="12402" spans="3:6" x14ac:dyDescent="0.2">
      <c r="C12402" s="294"/>
      <c r="D12402" s="295"/>
      <c r="E12402" s="296"/>
      <c r="F12402" s="297"/>
    </row>
    <row r="12403" spans="3:6" x14ac:dyDescent="0.2">
      <c r="C12403" s="294"/>
      <c r="D12403" s="295"/>
      <c r="E12403" s="296"/>
      <c r="F12403" s="297"/>
    </row>
    <row r="12404" spans="3:6" x14ac:dyDescent="0.2">
      <c r="C12404" s="294"/>
      <c r="D12404" s="295"/>
      <c r="E12404" s="296"/>
      <c r="F12404" s="297"/>
    </row>
    <row r="12405" spans="3:6" x14ac:dyDescent="0.2">
      <c r="C12405" s="294"/>
      <c r="D12405" s="295"/>
      <c r="E12405" s="296"/>
      <c r="F12405" s="297"/>
    </row>
    <row r="12406" spans="3:6" x14ac:dyDescent="0.2">
      <c r="C12406" s="294"/>
      <c r="D12406" s="295"/>
      <c r="E12406" s="296"/>
      <c r="F12406" s="297"/>
    </row>
    <row r="12407" spans="3:6" x14ac:dyDescent="0.2">
      <c r="C12407" s="294"/>
      <c r="D12407" s="295"/>
      <c r="E12407" s="296"/>
      <c r="F12407" s="297"/>
    </row>
    <row r="12408" spans="3:6" x14ac:dyDescent="0.2">
      <c r="C12408" s="294"/>
      <c r="D12408" s="295"/>
      <c r="E12408" s="296"/>
      <c r="F12408" s="297"/>
    </row>
    <row r="12409" spans="3:6" x14ac:dyDescent="0.2">
      <c r="C12409" s="294"/>
      <c r="D12409" s="295"/>
      <c r="E12409" s="296"/>
      <c r="F12409" s="297"/>
    </row>
    <row r="12410" spans="3:6" x14ac:dyDescent="0.2">
      <c r="C12410" s="294"/>
      <c r="D12410" s="295"/>
      <c r="E12410" s="296"/>
      <c r="F12410" s="297"/>
    </row>
    <row r="12411" spans="3:6" x14ac:dyDescent="0.2">
      <c r="C12411" s="294"/>
      <c r="D12411" s="295"/>
      <c r="E12411" s="296"/>
      <c r="F12411" s="297"/>
    </row>
    <row r="12412" spans="3:6" x14ac:dyDescent="0.2">
      <c r="C12412" s="294"/>
      <c r="D12412" s="295"/>
      <c r="E12412" s="296"/>
      <c r="F12412" s="297"/>
    </row>
    <row r="12413" spans="3:6" x14ac:dyDescent="0.2">
      <c r="C12413" s="294"/>
      <c r="D12413" s="295"/>
      <c r="E12413" s="296"/>
      <c r="F12413" s="297"/>
    </row>
    <row r="12414" spans="3:6" x14ac:dyDescent="0.2">
      <c r="C12414" s="294"/>
      <c r="D12414" s="295"/>
      <c r="E12414" s="296"/>
      <c r="F12414" s="297"/>
    </row>
    <row r="12415" spans="3:6" x14ac:dyDescent="0.2">
      <c r="C12415" s="294"/>
      <c r="D12415" s="295"/>
      <c r="E12415" s="296"/>
      <c r="F12415" s="297"/>
    </row>
    <row r="12416" spans="3:6" x14ac:dyDescent="0.2">
      <c r="C12416" s="294"/>
      <c r="D12416" s="295"/>
      <c r="E12416" s="296"/>
      <c r="F12416" s="297"/>
    </row>
    <row r="12417" spans="3:6" x14ac:dyDescent="0.2">
      <c r="C12417" s="294"/>
      <c r="D12417" s="295"/>
      <c r="E12417" s="296"/>
      <c r="F12417" s="297"/>
    </row>
    <row r="12418" spans="3:6" x14ac:dyDescent="0.2">
      <c r="C12418" s="294"/>
      <c r="D12418" s="295"/>
      <c r="E12418" s="296"/>
      <c r="F12418" s="297"/>
    </row>
    <row r="12419" spans="3:6" x14ac:dyDescent="0.2">
      <c r="C12419" s="294"/>
      <c r="D12419" s="295"/>
      <c r="E12419" s="296"/>
      <c r="F12419" s="297"/>
    </row>
    <row r="12420" spans="3:6" x14ac:dyDescent="0.2">
      <c r="C12420" s="294"/>
      <c r="D12420" s="295"/>
      <c r="E12420" s="296"/>
      <c r="F12420" s="297"/>
    </row>
    <row r="12421" spans="3:6" x14ac:dyDescent="0.2">
      <c r="C12421" s="294"/>
      <c r="D12421" s="295"/>
      <c r="E12421" s="296"/>
      <c r="F12421" s="297"/>
    </row>
    <row r="12422" spans="3:6" x14ac:dyDescent="0.2">
      <c r="C12422" s="294"/>
      <c r="D12422" s="295"/>
      <c r="E12422" s="296"/>
      <c r="F12422" s="297"/>
    </row>
    <row r="12423" spans="3:6" x14ac:dyDescent="0.2">
      <c r="C12423" s="294"/>
      <c r="D12423" s="295"/>
      <c r="E12423" s="296"/>
      <c r="F12423" s="297"/>
    </row>
    <row r="12424" spans="3:6" x14ac:dyDescent="0.2">
      <c r="C12424" s="294"/>
      <c r="D12424" s="295"/>
      <c r="E12424" s="296"/>
      <c r="F12424" s="297"/>
    </row>
    <row r="12425" spans="3:6" x14ac:dyDescent="0.2">
      <c r="C12425" s="294"/>
      <c r="D12425" s="295"/>
      <c r="E12425" s="296"/>
      <c r="F12425" s="297"/>
    </row>
    <row r="12426" spans="3:6" x14ac:dyDescent="0.2">
      <c r="C12426" s="294"/>
      <c r="D12426" s="295"/>
      <c r="E12426" s="296"/>
      <c r="F12426" s="297"/>
    </row>
    <row r="12427" spans="3:6" x14ac:dyDescent="0.2">
      <c r="C12427" s="294"/>
      <c r="D12427" s="295"/>
      <c r="E12427" s="296"/>
      <c r="F12427" s="297"/>
    </row>
    <row r="12428" spans="3:6" x14ac:dyDescent="0.2">
      <c r="C12428" s="294"/>
      <c r="D12428" s="295"/>
      <c r="E12428" s="296"/>
      <c r="F12428" s="297"/>
    </row>
    <row r="12429" spans="3:6" x14ac:dyDescent="0.2">
      <c r="C12429" s="294"/>
      <c r="D12429" s="295"/>
      <c r="E12429" s="296"/>
      <c r="F12429" s="297"/>
    </row>
    <row r="12430" spans="3:6" x14ac:dyDescent="0.2">
      <c r="C12430" s="294"/>
      <c r="D12430" s="295"/>
      <c r="E12430" s="296"/>
      <c r="F12430" s="297"/>
    </row>
    <row r="12431" spans="3:6" x14ac:dyDescent="0.2">
      <c r="C12431" s="294"/>
      <c r="D12431" s="295"/>
      <c r="E12431" s="296"/>
      <c r="F12431" s="297"/>
    </row>
    <row r="12432" spans="3:6" x14ac:dyDescent="0.2">
      <c r="C12432" s="294"/>
      <c r="D12432" s="295"/>
      <c r="E12432" s="296"/>
      <c r="F12432" s="297"/>
    </row>
    <row r="12433" spans="3:6" x14ac:dyDescent="0.2">
      <c r="C12433" s="294"/>
      <c r="D12433" s="295"/>
      <c r="E12433" s="296"/>
      <c r="F12433" s="297"/>
    </row>
    <row r="12434" spans="3:6" x14ac:dyDescent="0.2">
      <c r="C12434" s="294"/>
      <c r="D12434" s="295"/>
      <c r="E12434" s="296"/>
      <c r="F12434" s="297"/>
    </row>
    <row r="12435" spans="3:6" x14ac:dyDescent="0.2">
      <c r="C12435" s="294"/>
      <c r="D12435" s="295"/>
      <c r="E12435" s="296"/>
      <c r="F12435" s="297"/>
    </row>
    <row r="12436" spans="3:6" x14ac:dyDescent="0.2">
      <c r="C12436" s="294"/>
      <c r="D12436" s="295"/>
      <c r="E12436" s="296"/>
      <c r="F12436" s="297"/>
    </row>
    <row r="12437" spans="3:6" x14ac:dyDescent="0.2">
      <c r="C12437" s="294"/>
      <c r="D12437" s="295"/>
      <c r="E12437" s="296"/>
      <c r="F12437" s="297"/>
    </row>
    <row r="12438" spans="3:6" x14ac:dyDescent="0.2">
      <c r="C12438" s="294"/>
      <c r="D12438" s="295"/>
      <c r="E12438" s="296"/>
      <c r="F12438" s="297"/>
    </row>
    <row r="12439" spans="3:6" x14ac:dyDescent="0.2">
      <c r="C12439" s="294"/>
      <c r="D12439" s="295"/>
      <c r="E12439" s="296"/>
      <c r="F12439" s="297"/>
    </row>
    <row r="12440" spans="3:6" x14ac:dyDescent="0.2">
      <c r="C12440" s="294"/>
      <c r="D12440" s="295"/>
      <c r="E12440" s="296"/>
      <c r="F12440" s="297"/>
    </row>
    <row r="12441" spans="3:6" x14ac:dyDescent="0.2">
      <c r="C12441" s="294"/>
      <c r="D12441" s="295"/>
      <c r="E12441" s="296"/>
      <c r="F12441" s="297"/>
    </row>
    <row r="12442" spans="3:6" x14ac:dyDescent="0.2">
      <c r="C12442" s="294"/>
      <c r="D12442" s="295"/>
      <c r="E12442" s="296"/>
      <c r="F12442" s="297"/>
    </row>
    <row r="12443" spans="3:6" x14ac:dyDescent="0.2">
      <c r="C12443" s="294"/>
      <c r="D12443" s="295"/>
      <c r="E12443" s="296"/>
      <c r="F12443" s="297"/>
    </row>
    <row r="12444" spans="3:6" x14ac:dyDescent="0.2">
      <c r="C12444" s="294"/>
      <c r="D12444" s="295"/>
      <c r="E12444" s="296"/>
      <c r="F12444" s="297"/>
    </row>
    <row r="12445" spans="3:6" x14ac:dyDescent="0.2">
      <c r="C12445" s="294"/>
      <c r="D12445" s="295"/>
      <c r="E12445" s="296"/>
      <c r="F12445" s="297"/>
    </row>
    <row r="12446" spans="3:6" x14ac:dyDescent="0.2">
      <c r="C12446" s="294"/>
      <c r="D12446" s="295"/>
      <c r="E12446" s="296"/>
      <c r="F12446" s="297"/>
    </row>
    <row r="12447" spans="3:6" x14ac:dyDescent="0.2">
      <c r="C12447" s="294"/>
      <c r="D12447" s="295"/>
      <c r="E12447" s="296"/>
      <c r="F12447" s="297"/>
    </row>
    <row r="12448" spans="3:6" x14ac:dyDescent="0.2">
      <c r="C12448" s="294"/>
      <c r="D12448" s="295"/>
      <c r="E12448" s="296"/>
      <c r="F12448" s="297"/>
    </row>
    <row r="12449" spans="3:6" x14ac:dyDescent="0.2">
      <c r="C12449" s="294"/>
      <c r="D12449" s="295"/>
      <c r="E12449" s="296"/>
      <c r="F12449" s="297"/>
    </row>
    <row r="12450" spans="3:6" x14ac:dyDescent="0.2">
      <c r="C12450" s="294"/>
      <c r="D12450" s="295"/>
      <c r="E12450" s="296"/>
      <c r="F12450" s="297"/>
    </row>
    <row r="12451" spans="3:6" x14ac:dyDescent="0.2">
      <c r="C12451" s="294"/>
      <c r="D12451" s="295"/>
      <c r="E12451" s="296"/>
      <c r="F12451" s="297"/>
    </row>
    <row r="12452" spans="3:6" x14ac:dyDescent="0.2">
      <c r="C12452" s="294"/>
      <c r="D12452" s="295"/>
      <c r="E12452" s="296"/>
      <c r="F12452" s="297"/>
    </row>
    <row r="12453" spans="3:6" x14ac:dyDescent="0.2">
      <c r="C12453" s="294"/>
      <c r="D12453" s="295"/>
      <c r="E12453" s="296"/>
      <c r="F12453" s="297"/>
    </row>
    <row r="12454" spans="3:6" x14ac:dyDescent="0.2">
      <c r="C12454" s="294"/>
      <c r="D12454" s="295"/>
      <c r="E12454" s="296"/>
      <c r="F12454" s="297"/>
    </row>
    <row r="12455" spans="3:6" x14ac:dyDescent="0.2">
      <c r="C12455" s="294"/>
      <c r="D12455" s="295"/>
      <c r="E12455" s="296"/>
      <c r="F12455" s="297"/>
    </row>
    <row r="12456" spans="3:6" x14ac:dyDescent="0.2">
      <c r="C12456" s="294"/>
      <c r="D12456" s="295"/>
      <c r="E12456" s="296"/>
      <c r="F12456" s="297"/>
    </row>
    <row r="12457" spans="3:6" x14ac:dyDescent="0.2">
      <c r="C12457" s="294"/>
      <c r="D12457" s="295"/>
      <c r="E12457" s="296"/>
      <c r="F12457" s="297"/>
    </row>
    <row r="12458" spans="3:6" x14ac:dyDescent="0.2">
      <c r="C12458" s="294"/>
      <c r="D12458" s="295"/>
      <c r="E12458" s="296"/>
      <c r="F12458" s="297"/>
    </row>
    <row r="12459" spans="3:6" x14ac:dyDescent="0.2">
      <c r="C12459" s="294"/>
      <c r="D12459" s="295"/>
      <c r="E12459" s="296"/>
      <c r="F12459" s="297"/>
    </row>
    <row r="12460" spans="3:6" x14ac:dyDescent="0.2">
      <c r="C12460" s="294"/>
      <c r="D12460" s="295"/>
      <c r="E12460" s="296"/>
      <c r="F12460" s="297"/>
    </row>
    <row r="12461" spans="3:6" x14ac:dyDescent="0.2">
      <c r="C12461" s="294"/>
      <c r="D12461" s="295"/>
      <c r="E12461" s="296"/>
      <c r="F12461" s="297"/>
    </row>
    <row r="12462" spans="3:6" x14ac:dyDescent="0.2">
      <c r="C12462" s="294"/>
      <c r="D12462" s="295"/>
      <c r="E12462" s="296"/>
      <c r="F12462" s="297"/>
    </row>
    <row r="12463" spans="3:6" x14ac:dyDescent="0.2">
      <c r="C12463" s="294"/>
      <c r="D12463" s="295"/>
      <c r="E12463" s="296"/>
      <c r="F12463" s="297"/>
    </row>
    <row r="12464" spans="3:6" x14ac:dyDescent="0.2">
      <c r="C12464" s="294"/>
      <c r="D12464" s="295"/>
      <c r="E12464" s="296"/>
      <c r="F12464" s="297"/>
    </row>
    <row r="12465" spans="3:6" x14ac:dyDescent="0.2">
      <c r="C12465" s="294"/>
      <c r="D12465" s="295"/>
      <c r="E12465" s="296"/>
      <c r="F12465" s="297"/>
    </row>
    <row r="12466" spans="3:6" x14ac:dyDescent="0.2">
      <c r="C12466" s="294"/>
      <c r="D12466" s="295"/>
      <c r="E12466" s="296"/>
      <c r="F12466" s="297"/>
    </row>
    <row r="12467" spans="3:6" x14ac:dyDescent="0.2">
      <c r="C12467" s="294"/>
      <c r="D12467" s="295"/>
      <c r="E12467" s="296"/>
      <c r="F12467" s="297"/>
    </row>
    <row r="12468" spans="3:6" x14ac:dyDescent="0.2">
      <c r="C12468" s="294"/>
      <c r="D12468" s="295"/>
      <c r="E12468" s="296"/>
      <c r="F12468" s="297"/>
    </row>
    <row r="12469" spans="3:6" x14ac:dyDescent="0.2">
      <c r="C12469" s="294"/>
      <c r="D12469" s="295"/>
      <c r="E12469" s="296"/>
      <c r="F12469" s="297"/>
    </row>
    <row r="12470" spans="3:6" x14ac:dyDescent="0.2">
      <c r="C12470" s="294"/>
      <c r="D12470" s="295"/>
      <c r="E12470" s="296"/>
      <c r="F12470" s="297"/>
    </row>
    <row r="12471" spans="3:6" x14ac:dyDescent="0.2">
      <c r="C12471" s="294"/>
      <c r="D12471" s="295"/>
      <c r="E12471" s="296"/>
      <c r="F12471" s="297"/>
    </row>
    <row r="12472" spans="3:6" x14ac:dyDescent="0.2">
      <c r="C12472" s="294"/>
      <c r="D12472" s="295"/>
      <c r="E12472" s="296"/>
      <c r="F12472" s="297"/>
    </row>
    <row r="12473" spans="3:6" x14ac:dyDescent="0.2">
      <c r="C12473" s="294"/>
      <c r="D12473" s="295"/>
      <c r="E12473" s="296"/>
      <c r="F12473" s="297"/>
    </row>
    <row r="12474" spans="3:6" x14ac:dyDescent="0.2">
      <c r="C12474" s="294"/>
      <c r="D12474" s="295"/>
      <c r="E12474" s="296"/>
      <c r="F12474" s="297"/>
    </row>
    <row r="12475" spans="3:6" x14ac:dyDescent="0.2">
      <c r="C12475" s="294"/>
      <c r="D12475" s="295"/>
      <c r="E12475" s="296"/>
      <c r="F12475" s="297"/>
    </row>
    <row r="12476" spans="3:6" x14ac:dyDescent="0.2">
      <c r="C12476" s="294"/>
      <c r="D12476" s="295"/>
      <c r="E12476" s="296"/>
      <c r="F12476" s="297"/>
    </row>
    <row r="12477" spans="3:6" x14ac:dyDescent="0.2">
      <c r="C12477" s="294"/>
      <c r="D12477" s="295"/>
      <c r="E12477" s="296"/>
      <c r="F12477" s="297"/>
    </row>
    <row r="12478" spans="3:6" x14ac:dyDescent="0.2">
      <c r="C12478" s="294"/>
      <c r="D12478" s="295"/>
      <c r="E12478" s="296"/>
      <c r="F12478" s="297"/>
    </row>
    <row r="12479" spans="3:6" x14ac:dyDescent="0.2">
      <c r="C12479" s="294"/>
      <c r="D12479" s="295"/>
      <c r="E12479" s="296"/>
      <c r="F12479" s="297"/>
    </row>
    <row r="12480" spans="3:6" x14ac:dyDescent="0.2">
      <c r="C12480" s="294"/>
      <c r="D12480" s="295"/>
      <c r="E12480" s="296"/>
      <c r="F12480" s="297"/>
    </row>
    <row r="12481" spans="3:6" x14ac:dyDescent="0.2">
      <c r="C12481" s="294"/>
      <c r="D12481" s="295"/>
      <c r="E12481" s="296"/>
      <c r="F12481" s="297"/>
    </row>
    <row r="12482" spans="3:6" x14ac:dyDescent="0.2">
      <c r="C12482" s="294"/>
      <c r="D12482" s="295"/>
      <c r="E12482" s="296"/>
      <c r="F12482" s="297"/>
    </row>
    <row r="12483" spans="3:6" x14ac:dyDescent="0.2">
      <c r="C12483" s="294"/>
      <c r="D12483" s="295"/>
      <c r="E12483" s="296"/>
      <c r="F12483" s="297"/>
    </row>
    <row r="12484" spans="3:6" x14ac:dyDescent="0.2">
      <c r="C12484" s="294"/>
      <c r="D12484" s="295"/>
      <c r="E12484" s="296"/>
      <c r="F12484" s="297"/>
    </row>
    <row r="12485" spans="3:6" x14ac:dyDescent="0.2">
      <c r="C12485" s="294"/>
      <c r="D12485" s="295"/>
      <c r="E12485" s="296"/>
      <c r="F12485" s="297"/>
    </row>
    <row r="12486" spans="3:6" x14ac:dyDescent="0.2">
      <c r="C12486" s="294"/>
      <c r="D12486" s="295"/>
      <c r="E12486" s="296"/>
      <c r="F12486" s="297"/>
    </row>
    <row r="12487" spans="3:6" x14ac:dyDescent="0.2">
      <c r="C12487" s="294"/>
      <c r="D12487" s="295"/>
      <c r="E12487" s="296"/>
      <c r="F12487" s="297"/>
    </row>
    <row r="12488" spans="3:6" x14ac:dyDescent="0.2">
      <c r="C12488" s="294"/>
      <c r="D12488" s="295"/>
      <c r="E12488" s="296"/>
      <c r="F12488" s="297"/>
    </row>
    <row r="12489" spans="3:6" x14ac:dyDescent="0.2">
      <c r="C12489" s="294"/>
      <c r="D12489" s="295"/>
      <c r="E12489" s="296"/>
      <c r="F12489" s="297"/>
    </row>
    <row r="12490" spans="3:6" x14ac:dyDescent="0.2">
      <c r="C12490" s="294"/>
      <c r="D12490" s="295"/>
      <c r="E12490" s="296"/>
      <c r="F12490" s="297"/>
    </row>
    <row r="12491" spans="3:6" x14ac:dyDescent="0.2">
      <c r="C12491" s="294"/>
      <c r="D12491" s="295"/>
      <c r="E12491" s="296"/>
      <c r="F12491" s="297"/>
    </row>
    <row r="12492" spans="3:6" x14ac:dyDescent="0.2">
      <c r="C12492" s="294"/>
      <c r="D12492" s="295"/>
      <c r="E12492" s="296"/>
      <c r="F12492" s="297"/>
    </row>
    <row r="12493" spans="3:6" x14ac:dyDescent="0.2">
      <c r="C12493" s="294"/>
      <c r="D12493" s="295"/>
      <c r="E12493" s="296"/>
      <c r="F12493" s="297"/>
    </row>
    <row r="12494" spans="3:6" x14ac:dyDescent="0.2">
      <c r="C12494" s="294"/>
      <c r="D12494" s="295"/>
      <c r="E12494" s="296"/>
      <c r="F12494" s="297"/>
    </row>
    <row r="12495" spans="3:6" x14ac:dyDescent="0.2">
      <c r="C12495" s="294"/>
      <c r="D12495" s="295"/>
      <c r="E12495" s="296"/>
      <c r="F12495" s="297"/>
    </row>
    <row r="12496" spans="3:6" x14ac:dyDescent="0.2">
      <c r="C12496" s="294"/>
      <c r="D12496" s="295"/>
      <c r="E12496" s="296"/>
      <c r="F12496" s="297"/>
    </row>
    <row r="12497" spans="3:6" x14ac:dyDescent="0.2">
      <c r="C12497" s="294"/>
      <c r="D12497" s="295"/>
      <c r="E12497" s="296"/>
      <c r="F12497" s="297"/>
    </row>
    <row r="12498" spans="3:6" x14ac:dyDescent="0.2">
      <c r="C12498" s="294"/>
      <c r="D12498" s="295"/>
      <c r="E12498" s="296"/>
      <c r="F12498" s="297"/>
    </row>
    <row r="12499" spans="3:6" x14ac:dyDescent="0.2">
      <c r="C12499" s="294"/>
      <c r="D12499" s="295"/>
      <c r="E12499" s="296"/>
      <c r="F12499" s="297"/>
    </row>
    <row r="12500" spans="3:6" x14ac:dyDescent="0.2">
      <c r="C12500" s="294"/>
      <c r="D12500" s="295"/>
      <c r="E12500" s="296"/>
      <c r="F12500" s="297"/>
    </row>
    <row r="12501" spans="3:6" x14ac:dyDescent="0.2">
      <c r="C12501" s="294"/>
      <c r="D12501" s="295"/>
      <c r="E12501" s="296"/>
      <c r="F12501" s="297"/>
    </row>
    <row r="12502" spans="3:6" x14ac:dyDescent="0.2">
      <c r="C12502" s="294"/>
      <c r="D12502" s="295"/>
      <c r="E12502" s="296"/>
      <c r="F12502" s="297"/>
    </row>
    <row r="12503" spans="3:6" x14ac:dyDescent="0.2">
      <c r="C12503" s="294"/>
      <c r="D12503" s="295"/>
      <c r="E12503" s="296"/>
      <c r="F12503" s="297"/>
    </row>
    <row r="12504" spans="3:6" x14ac:dyDescent="0.2">
      <c r="C12504" s="294"/>
      <c r="D12504" s="295"/>
      <c r="E12504" s="296"/>
      <c r="F12504" s="297"/>
    </row>
    <row r="12505" spans="3:6" x14ac:dyDescent="0.2">
      <c r="C12505" s="294"/>
      <c r="D12505" s="295"/>
      <c r="E12505" s="296"/>
      <c r="F12505" s="297"/>
    </row>
    <row r="12506" spans="3:6" x14ac:dyDescent="0.2">
      <c r="C12506" s="294"/>
      <c r="D12506" s="295"/>
      <c r="E12506" s="296"/>
      <c r="F12506" s="297"/>
    </row>
    <row r="12507" spans="3:6" x14ac:dyDescent="0.2">
      <c r="C12507" s="294"/>
      <c r="D12507" s="295"/>
      <c r="E12507" s="296"/>
      <c r="F12507" s="297"/>
    </row>
    <row r="12508" spans="3:6" x14ac:dyDescent="0.2">
      <c r="C12508" s="294"/>
      <c r="D12508" s="295"/>
      <c r="E12508" s="296"/>
      <c r="F12508" s="297"/>
    </row>
    <row r="12509" spans="3:6" x14ac:dyDescent="0.2">
      <c r="C12509" s="294"/>
      <c r="D12509" s="295"/>
      <c r="E12509" s="296"/>
      <c r="F12509" s="297"/>
    </row>
    <row r="12510" spans="3:6" x14ac:dyDescent="0.2">
      <c r="C12510" s="294"/>
      <c r="D12510" s="295"/>
      <c r="E12510" s="296"/>
      <c r="F12510" s="297"/>
    </row>
    <row r="12511" spans="3:6" x14ac:dyDescent="0.2">
      <c r="C12511" s="294"/>
      <c r="D12511" s="295"/>
      <c r="E12511" s="296"/>
      <c r="F12511" s="297"/>
    </row>
    <row r="12512" spans="3:6" x14ac:dyDescent="0.2">
      <c r="C12512" s="294"/>
      <c r="D12512" s="295"/>
      <c r="E12512" s="296"/>
      <c r="F12512" s="297"/>
    </row>
    <row r="12513" spans="3:6" x14ac:dyDescent="0.2">
      <c r="C12513" s="294"/>
      <c r="D12513" s="295"/>
      <c r="E12513" s="296"/>
      <c r="F12513" s="297"/>
    </row>
    <row r="12514" spans="3:6" x14ac:dyDescent="0.2">
      <c r="C12514" s="294"/>
      <c r="D12514" s="295"/>
      <c r="E12514" s="296"/>
      <c r="F12514" s="297"/>
    </row>
    <row r="12515" spans="3:6" x14ac:dyDescent="0.2">
      <c r="C12515" s="294"/>
      <c r="D12515" s="295"/>
      <c r="E12515" s="296"/>
      <c r="F12515" s="297"/>
    </row>
    <row r="12516" spans="3:6" x14ac:dyDescent="0.2">
      <c r="C12516" s="294"/>
      <c r="D12516" s="295"/>
      <c r="E12516" s="296"/>
      <c r="F12516" s="297"/>
    </row>
    <row r="12517" spans="3:6" x14ac:dyDescent="0.2">
      <c r="C12517" s="294"/>
      <c r="D12517" s="295"/>
      <c r="E12517" s="296"/>
      <c r="F12517" s="297"/>
    </row>
    <row r="12518" spans="3:6" x14ac:dyDescent="0.2">
      <c r="C12518" s="294"/>
      <c r="D12518" s="295"/>
      <c r="E12518" s="296"/>
      <c r="F12518" s="297"/>
    </row>
    <row r="12519" spans="3:6" x14ac:dyDescent="0.2">
      <c r="C12519" s="294"/>
      <c r="D12519" s="295"/>
      <c r="E12519" s="296"/>
      <c r="F12519" s="297"/>
    </row>
    <row r="12520" spans="3:6" x14ac:dyDescent="0.2">
      <c r="C12520" s="294"/>
      <c r="D12520" s="295"/>
      <c r="E12520" s="296"/>
      <c r="F12520" s="297"/>
    </row>
    <row r="12521" spans="3:6" x14ac:dyDescent="0.2">
      <c r="C12521" s="294"/>
      <c r="D12521" s="295"/>
      <c r="E12521" s="296"/>
      <c r="F12521" s="297"/>
    </row>
    <row r="12522" spans="3:6" x14ac:dyDescent="0.2">
      <c r="C12522" s="294"/>
      <c r="D12522" s="295"/>
      <c r="E12522" s="296"/>
      <c r="F12522" s="297"/>
    </row>
    <row r="12523" spans="3:6" x14ac:dyDescent="0.2">
      <c r="C12523" s="294"/>
      <c r="D12523" s="295"/>
      <c r="E12523" s="296"/>
      <c r="F12523" s="297"/>
    </row>
    <row r="12524" spans="3:6" x14ac:dyDescent="0.2">
      <c r="C12524" s="294"/>
      <c r="D12524" s="295"/>
      <c r="E12524" s="296"/>
      <c r="F12524" s="297"/>
    </row>
    <row r="12525" spans="3:6" x14ac:dyDescent="0.2">
      <c r="C12525" s="294"/>
      <c r="D12525" s="295"/>
      <c r="E12525" s="296"/>
      <c r="F12525" s="297"/>
    </row>
    <row r="12526" spans="3:6" x14ac:dyDescent="0.2">
      <c r="C12526" s="294"/>
      <c r="D12526" s="295"/>
      <c r="E12526" s="296"/>
      <c r="F12526" s="297"/>
    </row>
    <row r="12527" spans="3:6" x14ac:dyDescent="0.2">
      <c r="C12527" s="294"/>
      <c r="D12527" s="295"/>
      <c r="E12527" s="296"/>
      <c r="F12527" s="297"/>
    </row>
    <row r="12528" spans="3:6" x14ac:dyDescent="0.2">
      <c r="C12528" s="294"/>
      <c r="D12528" s="295"/>
      <c r="E12528" s="296"/>
      <c r="F12528" s="297"/>
    </row>
    <row r="12529" spans="3:6" x14ac:dyDescent="0.2">
      <c r="C12529" s="294"/>
      <c r="D12529" s="295"/>
      <c r="E12529" s="296"/>
      <c r="F12529" s="297"/>
    </row>
    <row r="12530" spans="3:6" x14ac:dyDescent="0.2">
      <c r="C12530" s="294"/>
      <c r="D12530" s="295"/>
      <c r="E12530" s="296"/>
      <c r="F12530" s="297"/>
    </row>
    <row r="12531" spans="3:6" x14ac:dyDescent="0.2">
      <c r="C12531" s="294"/>
      <c r="D12531" s="295"/>
      <c r="E12531" s="296"/>
      <c r="F12531" s="297"/>
    </row>
    <row r="12532" spans="3:6" x14ac:dyDescent="0.2">
      <c r="C12532" s="294"/>
      <c r="D12532" s="295"/>
      <c r="E12532" s="296"/>
      <c r="F12532" s="297"/>
    </row>
    <row r="12533" spans="3:6" x14ac:dyDescent="0.2">
      <c r="C12533" s="294"/>
      <c r="D12533" s="295"/>
      <c r="E12533" s="296"/>
      <c r="F12533" s="297"/>
    </row>
    <row r="12534" spans="3:6" x14ac:dyDescent="0.2">
      <c r="C12534" s="294"/>
      <c r="D12534" s="295"/>
      <c r="E12534" s="296"/>
      <c r="F12534" s="297"/>
    </row>
    <row r="12535" spans="3:6" x14ac:dyDescent="0.2">
      <c r="C12535" s="294"/>
      <c r="D12535" s="295"/>
      <c r="E12535" s="296"/>
      <c r="F12535" s="297"/>
    </row>
    <row r="12536" spans="3:6" x14ac:dyDescent="0.2">
      <c r="C12536" s="294"/>
      <c r="D12536" s="295"/>
      <c r="E12536" s="296"/>
      <c r="F12536" s="297"/>
    </row>
    <row r="12537" spans="3:6" x14ac:dyDescent="0.2">
      <c r="C12537" s="294"/>
      <c r="D12537" s="295"/>
      <c r="E12537" s="296"/>
      <c r="F12537" s="297"/>
    </row>
    <row r="12538" spans="3:6" x14ac:dyDescent="0.2">
      <c r="C12538" s="294"/>
      <c r="D12538" s="295"/>
      <c r="E12538" s="296"/>
      <c r="F12538" s="297"/>
    </row>
    <row r="12539" spans="3:6" x14ac:dyDescent="0.2">
      <c r="C12539" s="294"/>
      <c r="D12539" s="295"/>
      <c r="E12539" s="296"/>
      <c r="F12539" s="297"/>
    </row>
    <row r="12540" spans="3:6" x14ac:dyDescent="0.2">
      <c r="C12540" s="294"/>
      <c r="D12540" s="295"/>
      <c r="E12540" s="296"/>
      <c r="F12540" s="297"/>
    </row>
    <row r="12541" spans="3:6" x14ac:dyDescent="0.2">
      <c r="C12541" s="294"/>
      <c r="D12541" s="295"/>
      <c r="E12541" s="296"/>
      <c r="F12541" s="297"/>
    </row>
    <row r="12542" spans="3:6" x14ac:dyDescent="0.2">
      <c r="C12542" s="294"/>
      <c r="D12542" s="295"/>
      <c r="E12542" s="296"/>
      <c r="F12542" s="297"/>
    </row>
    <row r="12543" spans="3:6" x14ac:dyDescent="0.2">
      <c r="C12543" s="294"/>
      <c r="D12543" s="295"/>
      <c r="E12543" s="296"/>
      <c r="F12543" s="297"/>
    </row>
    <row r="12544" spans="3:6" x14ac:dyDescent="0.2">
      <c r="C12544" s="294"/>
      <c r="D12544" s="295"/>
      <c r="E12544" s="296"/>
      <c r="F12544" s="297"/>
    </row>
    <row r="12545" spans="3:6" x14ac:dyDescent="0.2">
      <c r="C12545" s="294"/>
      <c r="D12545" s="295"/>
      <c r="E12545" s="296"/>
      <c r="F12545" s="297"/>
    </row>
    <row r="12546" spans="3:6" x14ac:dyDescent="0.2">
      <c r="C12546" s="294"/>
      <c r="D12546" s="295"/>
      <c r="E12546" s="296"/>
      <c r="F12546" s="297"/>
    </row>
    <row r="12547" spans="3:6" x14ac:dyDescent="0.2">
      <c r="C12547" s="294"/>
      <c r="D12547" s="295"/>
      <c r="E12547" s="296"/>
      <c r="F12547" s="297"/>
    </row>
    <row r="12548" spans="3:6" x14ac:dyDescent="0.2">
      <c r="C12548" s="294"/>
      <c r="D12548" s="295"/>
      <c r="E12548" s="296"/>
      <c r="F12548" s="297"/>
    </row>
    <row r="12549" spans="3:6" x14ac:dyDescent="0.2">
      <c r="C12549" s="294"/>
      <c r="D12549" s="295"/>
      <c r="E12549" s="296"/>
      <c r="F12549" s="297"/>
    </row>
    <row r="12550" spans="3:6" x14ac:dyDescent="0.2">
      <c r="C12550" s="294"/>
      <c r="D12550" s="295"/>
      <c r="E12550" s="296"/>
      <c r="F12550" s="297"/>
    </row>
    <row r="12551" spans="3:6" x14ac:dyDescent="0.2">
      <c r="C12551" s="294"/>
      <c r="D12551" s="295"/>
      <c r="E12551" s="296"/>
      <c r="F12551" s="297"/>
    </row>
    <row r="12552" spans="3:6" x14ac:dyDescent="0.2">
      <c r="C12552" s="294"/>
      <c r="D12552" s="295"/>
      <c r="E12552" s="296"/>
      <c r="F12552" s="297"/>
    </row>
    <row r="12553" spans="3:6" x14ac:dyDescent="0.2">
      <c r="C12553" s="294"/>
      <c r="D12553" s="295"/>
      <c r="E12553" s="296"/>
      <c r="F12553" s="297"/>
    </row>
    <row r="12554" spans="3:6" x14ac:dyDescent="0.2">
      <c r="C12554" s="294"/>
      <c r="D12554" s="295"/>
      <c r="E12554" s="296"/>
      <c r="F12554" s="297"/>
    </row>
    <row r="12555" spans="3:6" x14ac:dyDescent="0.2">
      <c r="C12555" s="294"/>
      <c r="D12555" s="295"/>
      <c r="E12555" s="296"/>
      <c r="F12555" s="297"/>
    </row>
    <row r="12556" spans="3:6" x14ac:dyDescent="0.2">
      <c r="C12556" s="294"/>
      <c r="D12556" s="295"/>
      <c r="E12556" s="296"/>
      <c r="F12556" s="297"/>
    </row>
    <row r="12557" spans="3:6" x14ac:dyDescent="0.2">
      <c r="C12557" s="294"/>
      <c r="D12557" s="295"/>
      <c r="E12557" s="296"/>
      <c r="F12557" s="297"/>
    </row>
    <row r="12558" spans="3:6" x14ac:dyDescent="0.2">
      <c r="C12558" s="294"/>
      <c r="D12558" s="295"/>
      <c r="E12558" s="296"/>
      <c r="F12558" s="297"/>
    </row>
    <row r="12559" spans="3:6" x14ac:dyDescent="0.2">
      <c r="C12559" s="294"/>
      <c r="D12559" s="295"/>
      <c r="E12559" s="296"/>
      <c r="F12559" s="297"/>
    </row>
    <row r="12560" spans="3:6" x14ac:dyDescent="0.2">
      <c r="C12560" s="294"/>
      <c r="D12560" s="295"/>
      <c r="E12560" s="296"/>
      <c r="F12560" s="297"/>
    </row>
    <row r="12561" spans="3:6" x14ac:dyDescent="0.2">
      <c r="C12561" s="294"/>
      <c r="D12561" s="295"/>
      <c r="E12561" s="296"/>
      <c r="F12561" s="297"/>
    </row>
    <row r="12562" spans="3:6" x14ac:dyDescent="0.2">
      <c r="C12562" s="294"/>
      <c r="D12562" s="295"/>
      <c r="E12562" s="296"/>
      <c r="F12562" s="297"/>
    </row>
    <row r="12563" spans="3:6" x14ac:dyDescent="0.2">
      <c r="C12563" s="294"/>
      <c r="D12563" s="295"/>
      <c r="E12563" s="296"/>
      <c r="F12563" s="297"/>
    </row>
    <row r="12564" spans="3:6" x14ac:dyDescent="0.2">
      <c r="C12564" s="294"/>
      <c r="D12564" s="295"/>
      <c r="E12564" s="296"/>
      <c r="F12564" s="297"/>
    </row>
    <row r="12565" spans="3:6" x14ac:dyDescent="0.2">
      <c r="C12565" s="294"/>
      <c r="D12565" s="295"/>
      <c r="E12565" s="296"/>
      <c r="F12565" s="297"/>
    </row>
    <row r="12566" spans="3:6" x14ac:dyDescent="0.2">
      <c r="C12566" s="294"/>
      <c r="D12566" s="295"/>
      <c r="E12566" s="296"/>
      <c r="F12566" s="297"/>
    </row>
    <row r="12567" spans="3:6" x14ac:dyDescent="0.2">
      <c r="C12567" s="294"/>
      <c r="D12567" s="295"/>
      <c r="E12567" s="296"/>
      <c r="F12567" s="297"/>
    </row>
    <row r="12568" spans="3:6" x14ac:dyDescent="0.2">
      <c r="C12568" s="294"/>
      <c r="D12568" s="295"/>
      <c r="E12568" s="296"/>
      <c r="F12568" s="297"/>
    </row>
    <row r="12569" spans="3:6" x14ac:dyDescent="0.2">
      <c r="C12569" s="294"/>
      <c r="D12569" s="295"/>
      <c r="E12569" s="296"/>
      <c r="F12569" s="297"/>
    </row>
    <row r="12570" spans="3:6" x14ac:dyDescent="0.2">
      <c r="C12570" s="294"/>
      <c r="D12570" s="295"/>
      <c r="E12570" s="296"/>
      <c r="F12570" s="297"/>
    </row>
    <row r="12571" spans="3:6" x14ac:dyDescent="0.2">
      <c r="C12571" s="294"/>
      <c r="D12571" s="295"/>
      <c r="E12571" s="296"/>
      <c r="F12571" s="297"/>
    </row>
    <row r="12572" spans="3:6" x14ac:dyDescent="0.2">
      <c r="C12572" s="294"/>
      <c r="D12572" s="295"/>
      <c r="E12572" s="296"/>
      <c r="F12572" s="297"/>
    </row>
    <row r="12573" spans="3:6" x14ac:dyDescent="0.2">
      <c r="C12573" s="294"/>
      <c r="D12573" s="295"/>
      <c r="E12573" s="296"/>
      <c r="F12573" s="297"/>
    </row>
    <row r="12574" spans="3:6" x14ac:dyDescent="0.2">
      <c r="C12574" s="294"/>
      <c r="D12574" s="295"/>
      <c r="E12574" s="296"/>
      <c r="F12574" s="297"/>
    </row>
    <row r="12575" spans="3:6" x14ac:dyDescent="0.2">
      <c r="C12575" s="294"/>
      <c r="D12575" s="295"/>
      <c r="E12575" s="296"/>
      <c r="F12575" s="297"/>
    </row>
    <row r="12576" spans="3:6" x14ac:dyDescent="0.2">
      <c r="C12576" s="294"/>
      <c r="D12576" s="295"/>
      <c r="E12576" s="296"/>
      <c r="F12576" s="297"/>
    </row>
    <row r="12577" spans="3:6" x14ac:dyDescent="0.2">
      <c r="C12577" s="294"/>
      <c r="D12577" s="295"/>
      <c r="E12577" s="296"/>
      <c r="F12577" s="297"/>
    </row>
    <row r="12578" spans="3:6" x14ac:dyDescent="0.2">
      <c r="C12578" s="294"/>
      <c r="D12578" s="295"/>
      <c r="E12578" s="296"/>
      <c r="F12578" s="297"/>
    </row>
    <row r="12579" spans="3:6" x14ac:dyDescent="0.2">
      <c r="C12579" s="294"/>
      <c r="D12579" s="295"/>
      <c r="E12579" s="296"/>
      <c r="F12579" s="297"/>
    </row>
    <row r="12580" spans="3:6" x14ac:dyDescent="0.2">
      <c r="C12580" s="294"/>
      <c r="D12580" s="295"/>
      <c r="E12580" s="296"/>
      <c r="F12580" s="297"/>
    </row>
    <row r="12581" spans="3:6" x14ac:dyDescent="0.2">
      <c r="C12581" s="294"/>
      <c r="D12581" s="295"/>
      <c r="E12581" s="296"/>
      <c r="F12581" s="297"/>
    </row>
    <row r="12582" spans="3:6" x14ac:dyDescent="0.2">
      <c r="C12582" s="294"/>
      <c r="D12582" s="295"/>
      <c r="E12582" s="296"/>
      <c r="F12582" s="297"/>
    </row>
    <row r="12583" spans="3:6" x14ac:dyDescent="0.2">
      <c r="C12583" s="294"/>
      <c r="D12583" s="295"/>
      <c r="E12583" s="296"/>
      <c r="F12583" s="297"/>
    </row>
    <row r="12584" spans="3:6" x14ac:dyDescent="0.2">
      <c r="C12584" s="294"/>
      <c r="D12584" s="295"/>
      <c r="E12584" s="296"/>
      <c r="F12584" s="297"/>
    </row>
    <row r="12585" spans="3:6" x14ac:dyDescent="0.2">
      <c r="C12585" s="294"/>
      <c r="D12585" s="295"/>
      <c r="E12585" s="296"/>
      <c r="F12585" s="297"/>
    </row>
    <row r="12586" spans="3:6" x14ac:dyDescent="0.2">
      <c r="C12586" s="294"/>
      <c r="D12586" s="295"/>
      <c r="E12586" s="296"/>
      <c r="F12586" s="297"/>
    </row>
    <row r="12587" spans="3:6" x14ac:dyDescent="0.2">
      <c r="C12587" s="294"/>
      <c r="D12587" s="295"/>
      <c r="E12587" s="296"/>
      <c r="F12587" s="297"/>
    </row>
    <row r="12588" spans="3:6" x14ac:dyDescent="0.2">
      <c r="C12588" s="294"/>
      <c r="D12588" s="295"/>
      <c r="E12588" s="296"/>
      <c r="F12588" s="297"/>
    </row>
    <row r="12589" spans="3:6" x14ac:dyDescent="0.2">
      <c r="C12589" s="294"/>
      <c r="D12589" s="295"/>
      <c r="E12589" s="296"/>
      <c r="F12589" s="297"/>
    </row>
    <row r="12590" spans="3:6" x14ac:dyDescent="0.2">
      <c r="C12590" s="294"/>
      <c r="D12590" s="295"/>
      <c r="E12590" s="296"/>
      <c r="F12590" s="297"/>
    </row>
    <row r="12591" spans="3:6" x14ac:dyDescent="0.2">
      <c r="C12591" s="294"/>
      <c r="D12591" s="295"/>
      <c r="E12591" s="296"/>
      <c r="F12591" s="297"/>
    </row>
    <row r="12592" spans="3:6" x14ac:dyDescent="0.2">
      <c r="C12592" s="294"/>
      <c r="D12592" s="295"/>
      <c r="E12592" s="296"/>
      <c r="F12592" s="297"/>
    </row>
    <row r="12593" spans="3:6" x14ac:dyDescent="0.2">
      <c r="C12593" s="294"/>
      <c r="D12593" s="295"/>
      <c r="E12593" s="296"/>
      <c r="F12593" s="297"/>
    </row>
    <row r="12594" spans="3:6" x14ac:dyDescent="0.2">
      <c r="C12594" s="294"/>
      <c r="D12594" s="295"/>
      <c r="E12594" s="296"/>
      <c r="F12594" s="297"/>
    </row>
    <row r="12595" spans="3:6" x14ac:dyDescent="0.2">
      <c r="C12595" s="294"/>
      <c r="D12595" s="295"/>
      <c r="E12595" s="296"/>
      <c r="F12595" s="297"/>
    </row>
    <row r="12596" spans="3:6" x14ac:dyDescent="0.2">
      <c r="C12596" s="294"/>
      <c r="D12596" s="295"/>
      <c r="E12596" s="296"/>
      <c r="F12596" s="297"/>
    </row>
    <row r="12597" spans="3:6" x14ac:dyDescent="0.2">
      <c r="C12597" s="294"/>
      <c r="D12597" s="295"/>
      <c r="E12597" s="296"/>
      <c r="F12597" s="297"/>
    </row>
    <row r="12598" spans="3:6" x14ac:dyDescent="0.2">
      <c r="C12598" s="294"/>
      <c r="D12598" s="295"/>
      <c r="E12598" s="296"/>
      <c r="F12598" s="297"/>
    </row>
    <row r="12599" spans="3:6" x14ac:dyDescent="0.2">
      <c r="C12599" s="294"/>
      <c r="D12599" s="295"/>
      <c r="E12599" s="296"/>
      <c r="F12599" s="297"/>
    </row>
    <row r="12600" spans="3:6" x14ac:dyDescent="0.2">
      <c r="C12600" s="294"/>
      <c r="D12600" s="295"/>
      <c r="E12600" s="296"/>
      <c r="F12600" s="297"/>
    </row>
    <row r="12601" spans="3:6" x14ac:dyDescent="0.2">
      <c r="C12601" s="294"/>
      <c r="D12601" s="295"/>
      <c r="E12601" s="296"/>
      <c r="F12601" s="297"/>
    </row>
    <row r="12602" spans="3:6" x14ac:dyDescent="0.2">
      <c r="C12602" s="294"/>
      <c r="D12602" s="295"/>
      <c r="E12602" s="296"/>
      <c r="F12602" s="297"/>
    </row>
    <row r="12603" spans="3:6" x14ac:dyDescent="0.2">
      <c r="C12603" s="294"/>
      <c r="D12603" s="295"/>
      <c r="E12603" s="296"/>
      <c r="F12603" s="297"/>
    </row>
    <row r="12604" spans="3:6" x14ac:dyDescent="0.2">
      <c r="C12604" s="294"/>
      <c r="D12604" s="295"/>
      <c r="E12604" s="296"/>
      <c r="F12604" s="297"/>
    </row>
    <row r="12605" spans="3:6" x14ac:dyDescent="0.2">
      <c r="C12605" s="294"/>
      <c r="D12605" s="295"/>
      <c r="E12605" s="296"/>
      <c r="F12605" s="297"/>
    </row>
    <row r="12606" spans="3:6" x14ac:dyDescent="0.2">
      <c r="C12606" s="294"/>
      <c r="D12606" s="295"/>
      <c r="E12606" s="296"/>
      <c r="F12606" s="297"/>
    </row>
    <row r="12607" spans="3:6" x14ac:dyDescent="0.2">
      <c r="C12607" s="294"/>
      <c r="D12607" s="295"/>
      <c r="E12607" s="296"/>
      <c r="F12607" s="297"/>
    </row>
    <row r="12608" spans="3:6" x14ac:dyDescent="0.2">
      <c r="C12608" s="294"/>
      <c r="D12608" s="295"/>
      <c r="E12608" s="296"/>
      <c r="F12608" s="297"/>
    </row>
    <row r="12609" spans="3:6" x14ac:dyDescent="0.2">
      <c r="C12609" s="294"/>
      <c r="D12609" s="295"/>
      <c r="E12609" s="296"/>
      <c r="F12609" s="297"/>
    </row>
    <row r="12610" spans="3:6" x14ac:dyDescent="0.2">
      <c r="C12610" s="294"/>
      <c r="D12610" s="295"/>
      <c r="E12610" s="296"/>
      <c r="F12610" s="297"/>
    </row>
    <row r="12611" spans="3:6" x14ac:dyDescent="0.2">
      <c r="C12611" s="294"/>
      <c r="D12611" s="295"/>
      <c r="E12611" s="296"/>
      <c r="F12611" s="297"/>
    </row>
    <row r="12612" spans="3:6" x14ac:dyDescent="0.2">
      <c r="C12612" s="294"/>
      <c r="D12612" s="295"/>
      <c r="E12612" s="296"/>
      <c r="F12612" s="297"/>
    </row>
    <row r="12613" spans="3:6" x14ac:dyDescent="0.2">
      <c r="C12613" s="294"/>
      <c r="D12613" s="295"/>
      <c r="E12613" s="296"/>
      <c r="F12613" s="297"/>
    </row>
    <row r="12614" spans="3:6" x14ac:dyDescent="0.2">
      <c r="C12614" s="294"/>
      <c r="D12614" s="295"/>
      <c r="E12614" s="296"/>
      <c r="F12614" s="297"/>
    </row>
    <row r="12615" spans="3:6" x14ac:dyDescent="0.2">
      <c r="C12615" s="294"/>
      <c r="D12615" s="295"/>
      <c r="E12615" s="296"/>
      <c r="F12615" s="297"/>
    </row>
    <row r="12616" spans="3:6" x14ac:dyDescent="0.2">
      <c r="C12616" s="294"/>
      <c r="D12616" s="295"/>
      <c r="E12616" s="296"/>
      <c r="F12616" s="297"/>
    </row>
    <row r="12617" spans="3:6" x14ac:dyDescent="0.2">
      <c r="C12617" s="294"/>
      <c r="D12617" s="295"/>
      <c r="E12617" s="296"/>
      <c r="F12617" s="297"/>
    </row>
    <row r="12618" spans="3:6" x14ac:dyDescent="0.2">
      <c r="C12618" s="294"/>
      <c r="D12618" s="295"/>
      <c r="E12618" s="296"/>
      <c r="F12618" s="297"/>
    </row>
    <row r="12619" spans="3:6" x14ac:dyDescent="0.2">
      <c r="C12619" s="294"/>
      <c r="D12619" s="295"/>
      <c r="E12619" s="296"/>
      <c r="F12619" s="297"/>
    </row>
    <row r="12620" spans="3:6" x14ac:dyDescent="0.2">
      <c r="C12620" s="294"/>
      <c r="D12620" s="295"/>
      <c r="E12620" s="296"/>
      <c r="F12620" s="297"/>
    </row>
    <row r="12621" spans="3:6" x14ac:dyDescent="0.2">
      <c r="C12621" s="294"/>
      <c r="D12621" s="295"/>
      <c r="E12621" s="296"/>
      <c r="F12621" s="297"/>
    </row>
    <row r="12622" spans="3:6" x14ac:dyDescent="0.2">
      <c r="C12622" s="294"/>
      <c r="D12622" s="295"/>
      <c r="E12622" s="296"/>
      <c r="F12622" s="297"/>
    </row>
    <row r="12623" spans="3:6" x14ac:dyDescent="0.2">
      <c r="C12623" s="294"/>
      <c r="D12623" s="295"/>
      <c r="E12623" s="296"/>
      <c r="F12623" s="297"/>
    </row>
    <row r="12624" spans="3:6" x14ac:dyDescent="0.2">
      <c r="C12624" s="294"/>
      <c r="D12624" s="295"/>
      <c r="E12624" s="296"/>
      <c r="F12624" s="297"/>
    </row>
    <row r="12625" spans="3:6" x14ac:dyDescent="0.2">
      <c r="C12625" s="294"/>
      <c r="D12625" s="295"/>
      <c r="E12625" s="296"/>
      <c r="F12625" s="297"/>
    </row>
    <row r="12626" spans="3:6" x14ac:dyDescent="0.2">
      <c r="C12626" s="294"/>
      <c r="D12626" s="295"/>
      <c r="E12626" s="296"/>
      <c r="F12626" s="297"/>
    </row>
    <row r="12627" spans="3:6" x14ac:dyDescent="0.2">
      <c r="C12627" s="294"/>
      <c r="D12627" s="295"/>
      <c r="E12627" s="296"/>
      <c r="F12627" s="297"/>
    </row>
    <row r="12628" spans="3:6" x14ac:dyDescent="0.2">
      <c r="C12628" s="294"/>
      <c r="D12628" s="295"/>
      <c r="E12628" s="296"/>
      <c r="F12628" s="297"/>
    </row>
    <row r="12629" spans="3:6" x14ac:dyDescent="0.2">
      <c r="C12629" s="294"/>
      <c r="D12629" s="295"/>
      <c r="E12629" s="296"/>
      <c r="F12629" s="297"/>
    </row>
    <row r="12630" spans="3:6" x14ac:dyDescent="0.2">
      <c r="C12630" s="294"/>
      <c r="D12630" s="295"/>
      <c r="E12630" s="296"/>
      <c r="F12630" s="297"/>
    </row>
    <row r="12631" spans="3:6" x14ac:dyDescent="0.2">
      <c r="C12631" s="294"/>
      <c r="D12631" s="295"/>
      <c r="E12631" s="296"/>
      <c r="F12631" s="297"/>
    </row>
    <row r="12632" spans="3:6" x14ac:dyDescent="0.2">
      <c r="C12632" s="294"/>
      <c r="D12632" s="295"/>
      <c r="E12632" s="296"/>
      <c r="F12632" s="297"/>
    </row>
    <row r="12633" spans="3:6" x14ac:dyDescent="0.2">
      <c r="C12633" s="294"/>
      <c r="D12633" s="295"/>
      <c r="E12633" s="296"/>
      <c r="F12633" s="297"/>
    </row>
    <row r="12634" spans="3:6" x14ac:dyDescent="0.2">
      <c r="C12634" s="294"/>
      <c r="D12634" s="295"/>
      <c r="E12634" s="296"/>
      <c r="F12634" s="297"/>
    </row>
    <row r="12635" spans="3:6" x14ac:dyDescent="0.2">
      <c r="C12635" s="294"/>
      <c r="D12635" s="295"/>
      <c r="E12635" s="296"/>
      <c r="F12635" s="297"/>
    </row>
    <row r="12636" spans="3:6" x14ac:dyDescent="0.2">
      <c r="C12636" s="294"/>
      <c r="D12636" s="295"/>
      <c r="E12636" s="296"/>
      <c r="F12636" s="297"/>
    </row>
    <row r="12637" spans="3:6" x14ac:dyDescent="0.2">
      <c r="C12637" s="294"/>
      <c r="D12637" s="295"/>
      <c r="E12637" s="296"/>
      <c r="F12637" s="297"/>
    </row>
    <row r="12638" spans="3:6" x14ac:dyDescent="0.2">
      <c r="C12638" s="294"/>
      <c r="D12638" s="295"/>
      <c r="E12638" s="296"/>
      <c r="F12638" s="297"/>
    </row>
    <row r="12639" spans="3:6" x14ac:dyDescent="0.2">
      <c r="C12639" s="294"/>
      <c r="D12639" s="295"/>
      <c r="E12639" s="296"/>
      <c r="F12639" s="297"/>
    </row>
    <row r="12640" spans="3:6" x14ac:dyDescent="0.2">
      <c r="C12640" s="294"/>
      <c r="D12640" s="295"/>
      <c r="E12640" s="296"/>
      <c r="F12640" s="297"/>
    </row>
    <row r="12641" spans="3:6" x14ac:dyDescent="0.2">
      <c r="C12641" s="294"/>
      <c r="D12641" s="295"/>
      <c r="E12641" s="296"/>
      <c r="F12641" s="297"/>
    </row>
    <row r="12642" spans="3:6" x14ac:dyDescent="0.2">
      <c r="C12642" s="294"/>
      <c r="D12642" s="295"/>
      <c r="E12642" s="296"/>
      <c r="F12642" s="297"/>
    </row>
    <row r="12643" spans="3:6" x14ac:dyDescent="0.2">
      <c r="C12643" s="294"/>
      <c r="D12643" s="295"/>
      <c r="E12643" s="296"/>
      <c r="F12643" s="297"/>
    </row>
    <row r="12644" spans="3:6" x14ac:dyDescent="0.2">
      <c r="C12644" s="294"/>
      <c r="D12644" s="295"/>
      <c r="E12644" s="296"/>
      <c r="F12644" s="297"/>
    </row>
    <row r="12645" spans="3:6" x14ac:dyDescent="0.2">
      <c r="C12645" s="294"/>
      <c r="D12645" s="295"/>
      <c r="E12645" s="296"/>
      <c r="F12645" s="297"/>
    </row>
    <row r="12646" spans="3:6" x14ac:dyDescent="0.2">
      <c r="C12646" s="294"/>
      <c r="D12646" s="295"/>
      <c r="E12646" s="296"/>
      <c r="F12646" s="297"/>
    </row>
    <row r="12647" spans="3:6" x14ac:dyDescent="0.2">
      <c r="C12647" s="294"/>
      <c r="D12647" s="295"/>
      <c r="E12647" s="296"/>
      <c r="F12647" s="297"/>
    </row>
    <row r="12648" spans="3:6" x14ac:dyDescent="0.2">
      <c r="C12648" s="294"/>
      <c r="D12648" s="295"/>
      <c r="E12648" s="296"/>
      <c r="F12648" s="297"/>
    </row>
    <row r="12649" spans="3:6" x14ac:dyDescent="0.2">
      <c r="C12649" s="294"/>
      <c r="D12649" s="295"/>
      <c r="E12649" s="296"/>
      <c r="F12649" s="297"/>
    </row>
    <row r="12650" spans="3:6" x14ac:dyDescent="0.2">
      <c r="C12650" s="294"/>
      <c r="D12650" s="295"/>
      <c r="E12650" s="296"/>
      <c r="F12650" s="297"/>
    </row>
    <row r="12651" spans="3:6" x14ac:dyDescent="0.2">
      <c r="C12651" s="294"/>
      <c r="D12651" s="295"/>
      <c r="E12651" s="296"/>
      <c r="F12651" s="297"/>
    </row>
    <row r="12652" spans="3:6" x14ac:dyDescent="0.2">
      <c r="C12652" s="294"/>
      <c r="D12652" s="295"/>
      <c r="E12652" s="296"/>
      <c r="F12652" s="297"/>
    </row>
    <row r="12653" spans="3:6" x14ac:dyDescent="0.2">
      <c r="C12653" s="294"/>
      <c r="D12653" s="295"/>
      <c r="E12653" s="296"/>
      <c r="F12653" s="297"/>
    </row>
    <row r="12654" spans="3:6" x14ac:dyDescent="0.2">
      <c r="C12654" s="294"/>
      <c r="D12654" s="295"/>
      <c r="E12654" s="296"/>
      <c r="F12654" s="297"/>
    </row>
    <row r="12655" spans="3:6" x14ac:dyDescent="0.2">
      <c r="C12655" s="294"/>
      <c r="D12655" s="295"/>
      <c r="E12655" s="296"/>
      <c r="F12655" s="297"/>
    </row>
    <row r="12656" spans="3:6" x14ac:dyDescent="0.2">
      <c r="C12656" s="294"/>
      <c r="D12656" s="295"/>
      <c r="E12656" s="296"/>
      <c r="F12656" s="297"/>
    </row>
    <row r="12657" spans="3:6" x14ac:dyDescent="0.2">
      <c r="C12657" s="294"/>
      <c r="D12657" s="295"/>
      <c r="E12657" s="296"/>
      <c r="F12657" s="297"/>
    </row>
    <row r="12658" spans="3:6" x14ac:dyDescent="0.2">
      <c r="C12658" s="294"/>
      <c r="D12658" s="295"/>
      <c r="E12658" s="296"/>
      <c r="F12658" s="297"/>
    </row>
    <row r="12659" spans="3:6" x14ac:dyDescent="0.2">
      <c r="C12659" s="294"/>
      <c r="D12659" s="295"/>
      <c r="E12659" s="296"/>
      <c r="F12659" s="297"/>
    </row>
    <row r="12660" spans="3:6" x14ac:dyDescent="0.2">
      <c r="C12660" s="294"/>
      <c r="D12660" s="295"/>
      <c r="E12660" s="296"/>
      <c r="F12660" s="297"/>
    </row>
    <row r="12661" spans="3:6" x14ac:dyDescent="0.2">
      <c r="C12661" s="294"/>
      <c r="D12661" s="295"/>
      <c r="E12661" s="296"/>
      <c r="F12661" s="297"/>
    </row>
    <row r="12662" spans="3:6" x14ac:dyDescent="0.2">
      <c r="C12662" s="294"/>
      <c r="D12662" s="295"/>
      <c r="E12662" s="296"/>
      <c r="F12662" s="297"/>
    </row>
    <row r="12663" spans="3:6" x14ac:dyDescent="0.2">
      <c r="C12663" s="294"/>
      <c r="D12663" s="295"/>
      <c r="E12663" s="296"/>
      <c r="F12663" s="297"/>
    </row>
    <row r="12664" spans="3:6" x14ac:dyDescent="0.2">
      <c r="C12664" s="294"/>
      <c r="D12664" s="295"/>
      <c r="E12664" s="296"/>
      <c r="F12664" s="297"/>
    </row>
    <row r="12665" spans="3:6" x14ac:dyDescent="0.2">
      <c r="C12665" s="294"/>
      <c r="D12665" s="295"/>
      <c r="E12665" s="296"/>
      <c r="F12665" s="297"/>
    </row>
    <row r="12666" spans="3:6" x14ac:dyDescent="0.2">
      <c r="C12666" s="294"/>
      <c r="D12666" s="295"/>
      <c r="E12666" s="296"/>
      <c r="F12666" s="297"/>
    </row>
    <row r="12667" spans="3:6" x14ac:dyDescent="0.2">
      <c r="C12667" s="294"/>
      <c r="D12667" s="295"/>
      <c r="E12667" s="296"/>
      <c r="F12667" s="297"/>
    </row>
    <row r="12668" spans="3:6" x14ac:dyDescent="0.2">
      <c r="C12668" s="294"/>
      <c r="D12668" s="295"/>
      <c r="E12668" s="296"/>
      <c r="F12668" s="297"/>
    </row>
    <row r="12669" spans="3:6" x14ac:dyDescent="0.2">
      <c r="C12669" s="294"/>
      <c r="D12669" s="295"/>
      <c r="E12669" s="296"/>
      <c r="F12669" s="297"/>
    </row>
    <row r="12670" spans="3:6" x14ac:dyDescent="0.2">
      <c r="C12670" s="294"/>
      <c r="D12670" s="295"/>
      <c r="E12670" s="296"/>
      <c r="F12670" s="297"/>
    </row>
    <row r="12671" spans="3:6" x14ac:dyDescent="0.2">
      <c r="C12671" s="294"/>
      <c r="D12671" s="295"/>
      <c r="E12671" s="296"/>
      <c r="F12671" s="297"/>
    </row>
    <row r="12672" spans="3:6" x14ac:dyDescent="0.2">
      <c r="C12672" s="294"/>
      <c r="D12672" s="295"/>
      <c r="E12672" s="296"/>
      <c r="F12672" s="297"/>
    </row>
    <row r="12673" spans="3:6" x14ac:dyDescent="0.2">
      <c r="C12673" s="294"/>
      <c r="D12673" s="295"/>
      <c r="E12673" s="296"/>
      <c r="F12673" s="297"/>
    </row>
    <row r="12674" spans="3:6" x14ac:dyDescent="0.2">
      <c r="C12674" s="294"/>
      <c r="D12674" s="295"/>
      <c r="E12674" s="296"/>
      <c r="F12674" s="297"/>
    </row>
    <row r="12675" spans="3:6" x14ac:dyDescent="0.2">
      <c r="C12675" s="294"/>
      <c r="D12675" s="295"/>
      <c r="E12675" s="296"/>
      <c r="F12675" s="297"/>
    </row>
    <row r="12676" spans="3:6" x14ac:dyDescent="0.2">
      <c r="C12676" s="294"/>
      <c r="D12676" s="295"/>
      <c r="E12676" s="296"/>
      <c r="F12676" s="297"/>
    </row>
    <row r="12677" spans="3:6" x14ac:dyDescent="0.2">
      <c r="C12677" s="294"/>
      <c r="D12677" s="295"/>
      <c r="E12677" s="296"/>
      <c r="F12677" s="297"/>
    </row>
    <row r="12678" spans="3:6" x14ac:dyDescent="0.2">
      <c r="C12678" s="294"/>
      <c r="D12678" s="295"/>
      <c r="E12678" s="296"/>
      <c r="F12678" s="297"/>
    </row>
    <row r="12679" spans="3:6" x14ac:dyDescent="0.2">
      <c r="C12679" s="294"/>
      <c r="D12679" s="295"/>
      <c r="E12679" s="296"/>
      <c r="F12679" s="297"/>
    </row>
    <row r="12680" spans="3:6" x14ac:dyDescent="0.2">
      <c r="C12680" s="294"/>
      <c r="D12680" s="295"/>
      <c r="E12680" s="296"/>
      <c r="F12680" s="297"/>
    </row>
    <row r="12681" spans="3:6" x14ac:dyDescent="0.2">
      <c r="C12681" s="294"/>
      <c r="D12681" s="295"/>
      <c r="E12681" s="296"/>
      <c r="F12681" s="297"/>
    </row>
    <row r="12682" spans="3:6" x14ac:dyDescent="0.2">
      <c r="C12682" s="294"/>
      <c r="D12682" s="295"/>
      <c r="E12682" s="296"/>
      <c r="F12682" s="297"/>
    </row>
    <row r="12683" spans="3:6" x14ac:dyDescent="0.2">
      <c r="C12683" s="294"/>
      <c r="D12683" s="295"/>
      <c r="E12683" s="296"/>
      <c r="F12683" s="297"/>
    </row>
    <row r="12684" spans="3:6" x14ac:dyDescent="0.2">
      <c r="C12684" s="294"/>
      <c r="D12684" s="295"/>
      <c r="E12684" s="296"/>
      <c r="F12684" s="297"/>
    </row>
    <row r="12685" spans="3:6" x14ac:dyDescent="0.2">
      <c r="C12685" s="294"/>
      <c r="D12685" s="295"/>
      <c r="E12685" s="296"/>
      <c r="F12685" s="297"/>
    </row>
    <row r="12686" spans="3:6" x14ac:dyDescent="0.2">
      <c r="C12686" s="294"/>
      <c r="D12686" s="295"/>
      <c r="E12686" s="296"/>
      <c r="F12686" s="297"/>
    </row>
    <row r="12687" spans="3:6" x14ac:dyDescent="0.2">
      <c r="C12687" s="294"/>
      <c r="D12687" s="295"/>
      <c r="E12687" s="296"/>
      <c r="F12687" s="297"/>
    </row>
    <row r="12688" spans="3:6" x14ac:dyDescent="0.2">
      <c r="C12688" s="294"/>
      <c r="D12688" s="295"/>
      <c r="E12688" s="296"/>
      <c r="F12688" s="297"/>
    </row>
    <row r="12689" spans="3:6" x14ac:dyDescent="0.2">
      <c r="C12689" s="294"/>
      <c r="D12689" s="295"/>
      <c r="E12689" s="296"/>
      <c r="F12689" s="297"/>
    </row>
    <row r="12690" spans="3:6" x14ac:dyDescent="0.2">
      <c r="C12690" s="294"/>
      <c r="D12690" s="295"/>
      <c r="E12690" s="296"/>
      <c r="F12690" s="297"/>
    </row>
    <row r="12691" spans="3:6" x14ac:dyDescent="0.2">
      <c r="C12691" s="294"/>
      <c r="D12691" s="295"/>
      <c r="E12691" s="296"/>
      <c r="F12691" s="297"/>
    </row>
    <row r="12692" spans="3:6" x14ac:dyDescent="0.2">
      <c r="C12692" s="294"/>
      <c r="D12692" s="295"/>
      <c r="E12692" s="296"/>
      <c r="F12692" s="297"/>
    </row>
    <row r="12693" spans="3:6" x14ac:dyDescent="0.2">
      <c r="C12693" s="294"/>
      <c r="D12693" s="295"/>
      <c r="E12693" s="296"/>
      <c r="F12693" s="297"/>
    </row>
    <row r="12694" spans="3:6" x14ac:dyDescent="0.2">
      <c r="C12694" s="294"/>
      <c r="D12694" s="295"/>
      <c r="E12694" s="296"/>
      <c r="F12694" s="297"/>
    </row>
    <row r="12695" spans="3:6" x14ac:dyDescent="0.2">
      <c r="C12695" s="294"/>
      <c r="D12695" s="295"/>
      <c r="E12695" s="296"/>
      <c r="F12695" s="297"/>
    </row>
    <row r="12696" spans="3:6" x14ac:dyDescent="0.2">
      <c r="C12696" s="294"/>
      <c r="D12696" s="295"/>
      <c r="E12696" s="296"/>
      <c r="F12696" s="297"/>
    </row>
    <row r="12697" spans="3:6" x14ac:dyDescent="0.2">
      <c r="C12697" s="294"/>
      <c r="D12697" s="295"/>
      <c r="E12697" s="296"/>
      <c r="F12697" s="297"/>
    </row>
    <row r="12698" spans="3:6" x14ac:dyDescent="0.2">
      <c r="C12698" s="294"/>
      <c r="D12698" s="295"/>
      <c r="E12698" s="296"/>
      <c r="F12698" s="297"/>
    </row>
    <row r="12699" spans="3:6" x14ac:dyDescent="0.2">
      <c r="C12699" s="294"/>
      <c r="D12699" s="295"/>
      <c r="E12699" s="296"/>
      <c r="F12699" s="297"/>
    </row>
    <row r="12700" spans="3:6" x14ac:dyDescent="0.2">
      <c r="C12700" s="294"/>
      <c r="D12700" s="295"/>
      <c r="E12700" s="296"/>
      <c r="F12700" s="297"/>
    </row>
    <row r="12701" spans="3:6" x14ac:dyDescent="0.2">
      <c r="C12701" s="294"/>
      <c r="D12701" s="295"/>
      <c r="E12701" s="296"/>
      <c r="F12701" s="297"/>
    </row>
    <row r="12702" spans="3:6" x14ac:dyDescent="0.2">
      <c r="C12702" s="294"/>
      <c r="D12702" s="295"/>
      <c r="E12702" s="296"/>
      <c r="F12702" s="297"/>
    </row>
    <row r="12703" spans="3:6" x14ac:dyDescent="0.2">
      <c r="C12703" s="294"/>
      <c r="D12703" s="295"/>
      <c r="E12703" s="296"/>
      <c r="F12703" s="297"/>
    </row>
    <row r="12704" spans="3:6" x14ac:dyDescent="0.2">
      <c r="C12704" s="294"/>
      <c r="D12704" s="295"/>
      <c r="E12704" s="296"/>
      <c r="F12704" s="297"/>
    </row>
    <row r="12705" spans="3:6" x14ac:dyDescent="0.2">
      <c r="C12705" s="294"/>
      <c r="D12705" s="295"/>
      <c r="E12705" s="296"/>
      <c r="F12705" s="297"/>
    </row>
    <row r="12706" spans="3:6" x14ac:dyDescent="0.2">
      <c r="C12706" s="294"/>
      <c r="D12706" s="295"/>
      <c r="E12706" s="296"/>
      <c r="F12706" s="297"/>
    </row>
    <row r="12707" spans="3:6" x14ac:dyDescent="0.2">
      <c r="C12707" s="294"/>
      <c r="D12707" s="295"/>
      <c r="E12707" s="296"/>
      <c r="F12707" s="297"/>
    </row>
    <row r="12708" spans="3:6" x14ac:dyDescent="0.2">
      <c r="C12708" s="294"/>
      <c r="D12708" s="295"/>
      <c r="E12708" s="296"/>
      <c r="F12708" s="297"/>
    </row>
    <row r="12709" spans="3:6" x14ac:dyDescent="0.2">
      <c r="C12709" s="294"/>
      <c r="D12709" s="295"/>
      <c r="E12709" s="296"/>
      <c r="F12709" s="297"/>
    </row>
    <row r="12710" spans="3:6" x14ac:dyDescent="0.2">
      <c r="C12710" s="294"/>
      <c r="D12710" s="295"/>
      <c r="E12710" s="296"/>
      <c r="F12710" s="297"/>
    </row>
    <row r="12711" spans="3:6" x14ac:dyDescent="0.2">
      <c r="C12711" s="294"/>
      <c r="D12711" s="295"/>
      <c r="E12711" s="296"/>
      <c r="F12711" s="297"/>
    </row>
    <row r="12712" spans="3:6" x14ac:dyDescent="0.2">
      <c r="C12712" s="294"/>
      <c r="D12712" s="295"/>
      <c r="E12712" s="296"/>
      <c r="F12712" s="297"/>
    </row>
    <row r="12713" spans="3:6" x14ac:dyDescent="0.2">
      <c r="C12713" s="294"/>
      <c r="D12713" s="295"/>
      <c r="E12713" s="296"/>
      <c r="F12713" s="297"/>
    </row>
    <row r="12714" spans="3:6" x14ac:dyDescent="0.2">
      <c r="C12714" s="294"/>
      <c r="D12714" s="295"/>
      <c r="E12714" s="296"/>
      <c r="F12714" s="297"/>
    </row>
    <row r="12715" spans="3:6" x14ac:dyDescent="0.2">
      <c r="C12715" s="294"/>
      <c r="D12715" s="295"/>
      <c r="E12715" s="296"/>
      <c r="F12715" s="297"/>
    </row>
    <row r="12716" spans="3:6" x14ac:dyDescent="0.2">
      <c r="C12716" s="294"/>
      <c r="D12716" s="295"/>
      <c r="E12716" s="296"/>
      <c r="F12716" s="297"/>
    </row>
    <row r="12717" spans="3:6" x14ac:dyDescent="0.2">
      <c r="C12717" s="294"/>
      <c r="D12717" s="295"/>
      <c r="E12717" s="296"/>
      <c r="F12717" s="297"/>
    </row>
    <row r="12718" spans="3:6" x14ac:dyDescent="0.2">
      <c r="C12718" s="294"/>
      <c r="D12718" s="295"/>
      <c r="E12718" s="296"/>
      <c r="F12718" s="297"/>
    </row>
    <row r="12719" spans="3:6" x14ac:dyDescent="0.2">
      <c r="C12719" s="294"/>
      <c r="D12719" s="295"/>
      <c r="E12719" s="296"/>
      <c r="F12719" s="297"/>
    </row>
    <row r="12720" spans="3:6" x14ac:dyDescent="0.2">
      <c r="C12720" s="294"/>
      <c r="D12720" s="295"/>
      <c r="E12720" s="296"/>
      <c r="F12720" s="297"/>
    </row>
    <row r="12721" spans="3:6" x14ac:dyDescent="0.2">
      <c r="C12721" s="294"/>
      <c r="D12721" s="295"/>
      <c r="E12721" s="296"/>
      <c r="F12721" s="297"/>
    </row>
    <row r="12722" spans="3:6" x14ac:dyDescent="0.2">
      <c r="C12722" s="294"/>
      <c r="D12722" s="295"/>
      <c r="E12722" s="296"/>
      <c r="F12722" s="297"/>
    </row>
    <row r="12723" spans="3:6" x14ac:dyDescent="0.2">
      <c r="C12723" s="294"/>
      <c r="D12723" s="295"/>
      <c r="E12723" s="296"/>
      <c r="F12723" s="297"/>
    </row>
    <row r="12724" spans="3:6" x14ac:dyDescent="0.2">
      <c r="C12724" s="294"/>
      <c r="D12724" s="295"/>
      <c r="E12724" s="296"/>
      <c r="F12724" s="297"/>
    </row>
    <row r="12725" spans="3:6" x14ac:dyDescent="0.2">
      <c r="C12725" s="294"/>
      <c r="D12725" s="295"/>
      <c r="E12725" s="296"/>
      <c r="F12725" s="297"/>
    </row>
    <row r="12726" spans="3:6" x14ac:dyDescent="0.2">
      <c r="C12726" s="294"/>
      <c r="D12726" s="295"/>
      <c r="E12726" s="296"/>
      <c r="F12726" s="297"/>
    </row>
    <row r="12727" spans="3:6" x14ac:dyDescent="0.2">
      <c r="C12727" s="294"/>
      <c r="D12727" s="295"/>
      <c r="E12727" s="296"/>
      <c r="F12727" s="297"/>
    </row>
    <row r="12728" spans="3:6" x14ac:dyDescent="0.2">
      <c r="C12728" s="294"/>
      <c r="D12728" s="295"/>
      <c r="E12728" s="296"/>
      <c r="F12728" s="297"/>
    </row>
    <row r="12729" spans="3:6" x14ac:dyDescent="0.2">
      <c r="C12729" s="294"/>
      <c r="D12729" s="295"/>
      <c r="E12729" s="296"/>
      <c r="F12729" s="297"/>
    </row>
    <row r="12730" spans="3:6" x14ac:dyDescent="0.2">
      <c r="C12730" s="294"/>
      <c r="D12730" s="295"/>
      <c r="E12730" s="296"/>
      <c r="F12730" s="297"/>
    </row>
    <row r="12731" spans="3:6" x14ac:dyDescent="0.2">
      <c r="C12731" s="294"/>
      <c r="D12731" s="295"/>
      <c r="E12731" s="296"/>
      <c r="F12731" s="297"/>
    </row>
    <row r="12732" spans="3:6" x14ac:dyDescent="0.2">
      <c r="C12732" s="294"/>
      <c r="D12732" s="295"/>
      <c r="E12732" s="296"/>
      <c r="F12732" s="297"/>
    </row>
    <row r="12733" spans="3:6" x14ac:dyDescent="0.2">
      <c r="C12733" s="294"/>
      <c r="D12733" s="295"/>
      <c r="E12733" s="296"/>
      <c r="F12733" s="297"/>
    </row>
    <row r="12734" spans="3:6" x14ac:dyDescent="0.2">
      <c r="C12734" s="294"/>
      <c r="D12734" s="295"/>
      <c r="E12734" s="296"/>
      <c r="F12734" s="297"/>
    </row>
    <row r="12735" spans="3:6" x14ac:dyDescent="0.2">
      <c r="C12735" s="294"/>
      <c r="D12735" s="295"/>
      <c r="E12735" s="296"/>
      <c r="F12735" s="297"/>
    </row>
    <row r="12736" spans="3:6" x14ac:dyDescent="0.2">
      <c r="C12736" s="294"/>
      <c r="D12736" s="295"/>
      <c r="E12736" s="296"/>
      <c r="F12736" s="297"/>
    </row>
    <row r="12737" spans="3:6" x14ac:dyDescent="0.2">
      <c r="C12737" s="294"/>
      <c r="D12737" s="295"/>
      <c r="E12737" s="296"/>
      <c r="F12737" s="297"/>
    </row>
    <row r="12738" spans="3:6" x14ac:dyDescent="0.2">
      <c r="C12738" s="294"/>
      <c r="D12738" s="295"/>
      <c r="E12738" s="296"/>
      <c r="F12738" s="297"/>
    </row>
    <row r="12739" spans="3:6" x14ac:dyDescent="0.2">
      <c r="C12739" s="294"/>
      <c r="D12739" s="295"/>
      <c r="E12739" s="296"/>
      <c r="F12739" s="297"/>
    </row>
    <row r="12740" spans="3:6" x14ac:dyDescent="0.2">
      <c r="C12740" s="294"/>
      <c r="D12740" s="295"/>
      <c r="E12740" s="296"/>
      <c r="F12740" s="297"/>
    </row>
    <row r="12741" spans="3:6" x14ac:dyDescent="0.2">
      <c r="C12741" s="294"/>
      <c r="D12741" s="295"/>
      <c r="E12741" s="296"/>
      <c r="F12741" s="297"/>
    </row>
    <row r="12742" spans="3:6" x14ac:dyDescent="0.2">
      <c r="C12742" s="294"/>
      <c r="D12742" s="295"/>
      <c r="E12742" s="296"/>
      <c r="F12742" s="297"/>
    </row>
    <row r="12743" spans="3:6" x14ac:dyDescent="0.2">
      <c r="C12743" s="294"/>
      <c r="D12743" s="295"/>
      <c r="E12743" s="296"/>
      <c r="F12743" s="297"/>
    </row>
    <row r="12744" spans="3:6" x14ac:dyDescent="0.2">
      <c r="C12744" s="294"/>
      <c r="D12744" s="295"/>
      <c r="E12744" s="296"/>
      <c r="F12744" s="297"/>
    </row>
    <row r="12745" spans="3:6" x14ac:dyDescent="0.2">
      <c r="C12745" s="294"/>
      <c r="D12745" s="295"/>
      <c r="E12745" s="296"/>
      <c r="F12745" s="297"/>
    </row>
    <row r="12746" spans="3:6" x14ac:dyDescent="0.2">
      <c r="C12746" s="294"/>
      <c r="D12746" s="295"/>
      <c r="E12746" s="296"/>
      <c r="F12746" s="297"/>
    </row>
    <row r="12747" spans="3:6" x14ac:dyDescent="0.2">
      <c r="C12747" s="294"/>
      <c r="D12747" s="295"/>
      <c r="E12747" s="296"/>
      <c r="F12747" s="297"/>
    </row>
    <row r="12748" spans="3:6" x14ac:dyDescent="0.2">
      <c r="C12748" s="294"/>
      <c r="D12748" s="295"/>
      <c r="E12748" s="296"/>
      <c r="F12748" s="297"/>
    </row>
    <row r="12749" spans="3:6" x14ac:dyDescent="0.2">
      <c r="C12749" s="294"/>
      <c r="D12749" s="295"/>
      <c r="E12749" s="296"/>
      <c r="F12749" s="297"/>
    </row>
    <row r="12750" spans="3:6" x14ac:dyDescent="0.2">
      <c r="C12750" s="294"/>
      <c r="D12750" s="295"/>
      <c r="E12750" s="296"/>
      <c r="F12750" s="297"/>
    </row>
    <row r="12751" spans="3:6" x14ac:dyDescent="0.2">
      <c r="C12751" s="294"/>
      <c r="D12751" s="295"/>
      <c r="E12751" s="296"/>
      <c r="F12751" s="297"/>
    </row>
    <row r="12752" spans="3:6" x14ac:dyDescent="0.2">
      <c r="C12752" s="294"/>
      <c r="D12752" s="295"/>
      <c r="E12752" s="296"/>
      <c r="F12752" s="297"/>
    </row>
    <row r="12753" spans="3:6" x14ac:dyDescent="0.2">
      <c r="C12753" s="294"/>
      <c r="D12753" s="295"/>
      <c r="E12753" s="296"/>
      <c r="F12753" s="297"/>
    </row>
    <row r="12754" spans="3:6" x14ac:dyDescent="0.2">
      <c r="C12754" s="294"/>
      <c r="D12754" s="295"/>
      <c r="E12754" s="296"/>
      <c r="F12754" s="297"/>
    </row>
    <row r="12755" spans="3:6" x14ac:dyDescent="0.2">
      <c r="C12755" s="294"/>
      <c r="D12755" s="295"/>
      <c r="E12755" s="296"/>
      <c r="F12755" s="297"/>
    </row>
    <row r="12756" spans="3:6" x14ac:dyDescent="0.2">
      <c r="C12756" s="294"/>
      <c r="D12756" s="295"/>
      <c r="E12756" s="296"/>
      <c r="F12756" s="297"/>
    </row>
    <row r="12757" spans="3:6" x14ac:dyDescent="0.2">
      <c r="C12757" s="294"/>
      <c r="D12757" s="295"/>
      <c r="E12757" s="296"/>
      <c r="F12757" s="297"/>
    </row>
    <row r="12758" spans="3:6" x14ac:dyDescent="0.2">
      <c r="C12758" s="294"/>
      <c r="D12758" s="295"/>
      <c r="E12758" s="296"/>
      <c r="F12758" s="297"/>
    </row>
    <row r="12759" spans="3:6" x14ac:dyDescent="0.2">
      <c r="C12759" s="294"/>
      <c r="D12759" s="295"/>
      <c r="E12759" s="296"/>
      <c r="F12759" s="297"/>
    </row>
    <row r="12760" spans="3:6" x14ac:dyDescent="0.2">
      <c r="C12760" s="294"/>
      <c r="D12760" s="295"/>
      <c r="E12760" s="296"/>
      <c r="F12760" s="297"/>
    </row>
    <row r="12761" spans="3:6" x14ac:dyDescent="0.2">
      <c r="C12761" s="294"/>
      <c r="D12761" s="295"/>
      <c r="E12761" s="296"/>
      <c r="F12761" s="297"/>
    </row>
    <row r="12762" spans="3:6" x14ac:dyDescent="0.2">
      <c r="C12762" s="294"/>
      <c r="D12762" s="295"/>
      <c r="E12762" s="296"/>
      <c r="F12762" s="297"/>
    </row>
    <row r="12763" spans="3:6" x14ac:dyDescent="0.2">
      <c r="C12763" s="294"/>
      <c r="D12763" s="295"/>
      <c r="E12763" s="296"/>
      <c r="F12763" s="297"/>
    </row>
    <row r="12764" spans="3:6" x14ac:dyDescent="0.2">
      <c r="C12764" s="294"/>
      <c r="D12764" s="295"/>
      <c r="E12764" s="296"/>
      <c r="F12764" s="297"/>
    </row>
    <row r="12765" spans="3:6" x14ac:dyDescent="0.2">
      <c r="C12765" s="294"/>
      <c r="D12765" s="295"/>
      <c r="E12765" s="296"/>
      <c r="F12765" s="297"/>
    </row>
    <row r="12766" spans="3:6" x14ac:dyDescent="0.2">
      <c r="C12766" s="294"/>
      <c r="D12766" s="295"/>
      <c r="E12766" s="296"/>
      <c r="F12766" s="297"/>
    </row>
    <row r="12767" spans="3:6" x14ac:dyDescent="0.2">
      <c r="C12767" s="294"/>
      <c r="D12767" s="295"/>
      <c r="E12767" s="296"/>
      <c r="F12767" s="297"/>
    </row>
    <row r="12768" spans="3:6" x14ac:dyDescent="0.2">
      <c r="C12768" s="294"/>
      <c r="D12768" s="295"/>
      <c r="E12768" s="296"/>
      <c r="F12768" s="297"/>
    </row>
    <row r="12769" spans="3:6" x14ac:dyDescent="0.2">
      <c r="C12769" s="294"/>
      <c r="D12769" s="295"/>
      <c r="E12769" s="296"/>
      <c r="F12769" s="297"/>
    </row>
    <row r="12770" spans="3:6" x14ac:dyDescent="0.2">
      <c r="C12770" s="294"/>
      <c r="D12770" s="295"/>
      <c r="E12770" s="296"/>
      <c r="F12770" s="297"/>
    </row>
    <row r="12771" spans="3:6" x14ac:dyDescent="0.2">
      <c r="C12771" s="294"/>
      <c r="D12771" s="295"/>
      <c r="E12771" s="296"/>
      <c r="F12771" s="297"/>
    </row>
    <row r="12772" spans="3:6" x14ac:dyDescent="0.2">
      <c r="C12772" s="294"/>
      <c r="D12772" s="295"/>
      <c r="E12772" s="296"/>
      <c r="F12772" s="297"/>
    </row>
    <row r="12773" spans="3:6" x14ac:dyDescent="0.2">
      <c r="C12773" s="294"/>
      <c r="D12773" s="295"/>
      <c r="E12773" s="296"/>
      <c r="F12773" s="297"/>
    </row>
    <row r="12774" spans="3:6" x14ac:dyDescent="0.2">
      <c r="C12774" s="294"/>
      <c r="D12774" s="295"/>
      <c r="E12774" s="296"/>
      <c r="F12774" s="297"/>
    </row>
    <row r="12775" spans="3:6" x14ac:dyDescent="0.2">
      <c r="C12775" s="294"/>
      <c r="D12775" s="295"/>
      <c r="E12775" s="296"/>
      <c r="F12775" s="297"/>
    </row>
    <row r="12776" spans="3:6" x14ac:dyDescent="0.2">
      <c r="C12776" s="294"/>
      <c r="D12776" s="295"/>
      <c r="E12776" s="296"/>
      <c r="F12776" s="297"/>
    </row>
    <row r="12777" spans="3:6" x14ac:dyDescent="0.2">
      <c r="C12777" s="294"/>
      <c r="D12777" s="295"/>
      <c r="E12777" s="296"/>
      <c r="F12777" s="297"/>
    </row>
    <row r="12778" spans="3:6" x14ac:dyDescent="0.2">
      <c r="C12778" s="294"/>
      <c r="D12778" s="295"/>
      <c r="E12778" s="296"/>
      <c r="F12778" s="297"/>
    </row>
    <row r="12779" spans="3:6" x14ac:dyDescent="0.2">
      <c r="C12779" s="294"/>
      <c r="D12779" s="295"/>
      <c r="E12779" s="296"/>
      <c r="F12779" s="297"/>
    </row>
    <row r="12780" spans="3:6" x14ac:dyDescent="0.2">
      <c r="C12780" s="294"/>
      <c r="D12780" s="295"/>
      <c r="E12780" s="296"/>
      <c r="F12780" s="297"/>
    </row>
    <row r="12781" spans="3:6" x14ac:dyDescent="0.2">
      <c r="C12781" s="294"/>
      <c r="D12781" s="295"/>
      <c r="E12781" s="296"/>
      <c r="F12781" s="297"/>
    </row>
    <row r="12782" spans="3:6" x14ac:dyDescent="0.2">
      <c r="C12782" s="294"/>
      <c r="D12782" s="295"/>
      <c r="E12782" s="296"/>
      <c r="F12782" s="297"/>
    </row>
    <row r="12783" spans="3:6" x14ac:dyDescent="0.2">
      <c r="C12783" s="294"/>
      <c r="D12783" s="295"/>
      <c r="E12783" s="296"/>
      <c r="F12783" s="297"/>
    </row>
    <row r="12784" spans="3:6" x14ac:dyDescent="0.2">
      <c r="C12784" s="294"/>
      <c r="D12784" s="295"/>
      <c r="E12784" s="296"/>
      <c r="F12784" s="297"/>
    </row>
    <row r="12785" spans="3:6" x14ac:dyDescent="0.2">
      <c r="C12785" s="294"/>
      <c r="D12785" s="295"/>
      <c r="E12785" s="296"/>
      <c r="F12785" s="297"/>
    </row>
    <row r="12786" spans="3:6" x14ac:dyDescent="0.2">
      <c r="C12786" s="294"/>
      <c r="D12786" s="295"/>
      <c r="E12786" s="296"/>
      <c r="F12786" s="297"/>
    </row>
    <row r="12787" spans="3:6" x14ac:dyDescent="0.2">
      <c r="C12787" s="294"/>
      <c r="D12787" s="295"/>
      <c r="E12787" s="296"/>
      <c r="F12787" s="297"/>
    </row>
    <row r="12788" spans="3:6" x14ac:dyDescent="0.2">
      <c r="C12788" s="294"/>
      <c r="D12788" s="295"/>
      <c r="E12788" s="296"/>
      <c r="F12788" s="297"/>
    </row>
    <row r="12789" spans="3:6" x14ac:dyDescent="0.2">
      <c r="C12789" s="294"/>
      <c r="D12789" s="295"/>
      <c r="E12789" s="296"/>
      <c r="F12789" s="297"/>
    </row>
    <row r="12790" spans="3:6" x14ac:dyDescent="0.2">
      <c r="C12790" s="294"/>
      <c r="D12790" s="295"/>
      <c r="E12790" s="296"/>
      <c r="F12790" s="297"/>
    </row>
    <row r="12791" spans="3:6" x14ac:dyDescent="0.2">
      <c r="C12791" s="294"/>
      <c r="D12791" s="295"/>
      <c r="E12791" s="296"/>
      <c r="F12791" s="297"/>
    </row>
    <row r="12792" spans="3:6" x14ac:dyDescent="0.2">
      <c r="C12792" s="294"/>
      <c r="D12792" s="295"/>
      <c r="E12792" s="296"/>
      <c r="F12792" s="297"/>
    </row>
    <row r="12793" spans="3:6" x14ac:dyDescent="0.2">
      <c r="C12793" s="294"/>
      <c r="D12793" s="295"/>
      <c r="E12793" s="296"/>
      <c r="F12793" s="297"/>
    </row>
    <row r="12794" spans="3:6" x14ac:dyDescent="0.2">
      <c r="C12794" s="294"/>
      <c r="D12794" s="295"/>
      <c r="E12794" s="296"/>
      <c r="F12794" s="297"/>
    </row>
    <row r="12795" spans="3:6" x14ac:dyDescent="0.2">
      <c r="C12795" s="294"/>
      <c r="D12795" s="295"/>
      <c r="E12795" s="296"/>
      <c r="F12795" s="297"/>
    </row>
    <row r="12796" spans="3:6" x14ac:dyDescent="0.2">
      <c r="C12796" s="294"/>
      <c r="D12796" s="295"/>
      <c r="E12796" s="296"/>
      <c r="F12796" s="297"/>
    </row>
    <row r="12797" spans="3:6" x14ac:dyDescent="0.2">
      <c r="C12797" s="294"/>
      <c r="D12797" s="295"/>
      <c r="E12797" s="296"/>
      <c r="F12797" s="297"/>
    </row>
    <row r="12798" spans="3:6" x14ac:dyDescent="0.2">
      <c r="C12798" s="294"/>
      <c r="D12798" s="295"/>
      <c r="E12798" s="296"/>
      <c r="F12798" s="297"/>
    </row>
    <row r="12799" spans="3:6" x14ac:dyDescent="0.2">
      <c r="C12799" s="294"/>
      <c r="D12799" s="295"/>
      <c r="E12799" s="296"/>
      <c r="F12799" s="297"/>
    </row>
    <row r="12800" spans="3:6" x14ac:dyDescent="0.2">
      <c r="C12800" s="294"/>
      <c r="D12800" s="295"/>
      <c r="E12800" s="296"/>
      <c r="F12800" s="297"/>
    </row>
    <row r="12801" spans="3:6" x14ac:dyDescent="0.2">
      <c r="C12801" s="294"/>
      <c r="D12801" s="295"/>
      <c r="E12801" s="296"/>
      <c r="F12801" s="297"/>
    </row>
    <row r="12802" spans="3:6" x14ac:dyDescent="0.2">
      <c r="C12802" s="294"/>
      <c r="D12802" s="295"/>
      <c r="E12802" s="296"/>
      <c r="F12802" s="297"/>
    </row>
    <row r="12803" spans="3:6" x14ac:dyDescent="0.2">
      <c r="C12803" s="294"/>
      <c r="D12803" s="295"/>
      <c r="E12803" s="296"/>
      <c r="F12803" s="297"/>
    </row>
    <row r="12804" spans="3:6" x14ac:dyDescent="0.2">
      <c r="C12804" s="294"/>
      <c r="D12804" s="295"/>
      <c r="E12804" s="296"/>
      <c r="F12804" s="297"/>
    </row>
    <row r="12805" spans="3:6" x14ac:dyDescent="0.2">
      <c r="C12805" s="294"/>
      <c r="D12805" s="295"/>
      <c r="E12805" s="296"/>
      <c r="F12805" s="297"/>
    </row>
    <row r="12806" spans="3:6" x14ac:dyDescent="0.2">
      <c r="C12806" s="294"/>
      <c r="D12806" s="295"/>
      <c r="E12806" s="296"/>
      <c r="F12806" s="297"/>
    </row>
    <row r="12807" spans="3:6" x14ac:dyDescent="0.2">
      <c r="C12807" s="294"/>
      <c r="D12807" s="295"/>
      <c r="E12807" s="296"/>
      <c r="F12807" s="297"/>
    </row>
    <row r="12808" spans="3:6" x14ac:dyDescent="0.2">
      <c r="C12808" s="294"/>
      <c r="D12808" s="295"/>
      <c r="E12808" s="296"/>
      <c r="F12808" s="297"/>
    </row>
    <row r="12809" spans="3:6" x14ac:dyDescent="0.2">
      <c r="C12809" s="294"/>
      <c r="D12809" s="295"/>
      <c r="E12809" s="296"/>
      <c r="F12809" s="297"/>
    </row>
    <row r="12810" spans="3:6" x14ac:dyDescent="0.2">
      <c r="C12810" s="294"/>
      <c r="D12810" s="295"/>
      <c r="E12810" s="296"/>
      <c r="F12810" s="297"/>
    </row>
    <row r="12811" spans="3:6" x14ac:dyDescent="0.2">
      <c r="C12811" s="294"/>
      <c r="D12811" s="295"/>
      <c r="E12811" s="296"/>
      <c r="F12811" s="297"/>
    </row>
    <row r="12812" spans="3:6" x14ac:dyDescent="0.2">
      <c r="C12812" s="294"/>
      <c r="D12812" s="295"/>
      <c r="E12812" s="296"/>
      <c r="F12812" s="297"/>
    </row>
    <row r="12813" spans="3:6" x14ac:dyDescent="0.2">
      <c r="C12813" s="294"/>
      <c r="D12813" s="295"/>
      <c r="E12813" s="296"/>
      <c r="F12813" s="297"/>
    </row>
    <row r="12814" spans="3:6" x14ac:dyDescent="0.2">
      <c r="C12814" s="294"/>
      <c r="D12814" s="295"/>
      <c r="E12814" s="296"/>
      <c r="F12814" s="297"/>
    </row>
    <row r="12815" spans="3:6" x14ac:dyDescent="0.2">
      <c r="C12815" s="294"/>
      <c r="D12815" s="295"/>
      <c r="E12815" s="296"/>
      <c r="F12815" s="297"/>
    </row>
    <row r="12816" spans="3:6" x14ac:dyDescent="0.2">
      <c r="C12816" s="294"/>
      <c r="D12816" s="295"/>
      <c r="E12816" s="296"/>
      <c r="F12816" s="297"/>
    </row>
    <row r="12817" spans="3:6" x14ac:dyDescent="0.2">
      <c r="C12817" s="294"/>
      <c r="D12817" s="295"/>
      <c r="E12817" s="296"/>
      <c r="F12817" s="297"/>
    </row>
    <row r="12818" spans="3:6" x14ac:dyDescent="0.2">
      <c r="C12818" s="294"/>
      <c r="D12818" s="295"/>
      <c r="E12818" s="296"/>
      <c r="F12818" s="297"/>
    </row>
    <row r="12819" spans="3:6" x14ac:dyDescent="0.2">
      <c r="C12819" s="294"/>
      <c r="D12819" s="295"/>
      <c r="E12819" s="296"/>
      <c r="F12819" s="297"/>
    </row>
    <row r="12820" spans="3:6" x14ac:dyDescent="0.2">
      <c r="C12820" s="294"/>
      <c r="D12820" s="295"/>
      <c r="E12820" s="296"/>
      <c r="F12820" s="297"/>
    </row>
    <row r="12821" spans="3:6" x14ac:dyDescent="0.2">
      <c r="C12821" s="294"/>
      <c r="D12821" s="295"/>
      <c r="E12821" s="296"/>
      <c r="F12821" s="297"/>
    </row>
    <row r="12822" spans="3:6" x14ac:dyDescent="0.2">
      <c r="C12822" s="294"/>
      <c r="D12822" s="295"/>
      <c r="E12822" s="296"/>
      <c r="F12822" s="297"/>
    </row>
    <row r="12823" spans="3:6" x14ac:dyDescent="0.2">
      <c r="C12823" s="294"/>
      <c r="D12823" s="295"/>
      <c r="E12823" s="296"/>
      <c r="F12823" s="297"/>
    </row>
    <row r="12824" spans="3:6" x14ac:dyDescent="0.2">
      <c r="C12824" s="294"/>
      <c r="D12824" s="295"/>
      <c r="E12824" s="296"/>
      <c r="F12824" s="297"/>
    </row>
    <row r="12825" spans="3:6" x14ac:dyDescent="0.2">
      <c r="C12825" s="294"/>
      <c r="D12825" s="295"/>
      <c r="E12825" s="296"/>
      <c r="F12825" s="297"/>
    </row>
    <row r="12826" spans="3:6" x14ac:dyDescent="0.2">
      <c r="C12826" s="294"/>
      <c r="D12826" s="295"/>
      <c r="E12826" s="296"/>
      <c r="F12826" s="297"/>
    </row>
    <row r="12827" spans="3:6" x14ac:dyDescent="0.2">
      <c r="C12827" s="294"/>
      <c r="D12827" s="295"/>
      <c r="E12827" s="296"/>
      <c r="F12827" s="297"/>
    </row>
    <row r="12828" spans="3:6" x14ac:dyDescent="0.2">
      <c r="C12828" s="294"/>
      <c r="D12828" s="295"/>
      <c r="E12828" s="296"/>
      <c r="F12828" s="297"/>
    </row>
    <row r="12829" spans="3:6" x14ac:dyDescent="0.2">
      <c r="C12829" s="294"/>
      <c r="D12829" s="295"/>
      <c r="E12829" s="296"/>
      <c r="F12829" s="297"/>
    </row>
    <row r="12830" spans="3:6" x14ac:dyDescent="0.2">
      <c r="C12830" s="294"/>
      <c r="D12830" s="295"/>
      <c r="E12830" s="296"/>
      <c r="F12830" s="297"/>
    </row>
    <row r="12831" spans="3:6" x14ac:dyDescent="0.2">
      <c r="C12831" s="294"/>
      <c r="D12831" s="295"/>
      <c r="E12831" s="296"/>
      <c r="F12831" s="297"/>
    </row>
    <row r="12832" spans="3:6" x14ac:dyDescent="0.2">
      <c r="C12832" s="294"/>
      <c r="D12832" s="295"/>
      <c r="E12832" s="296"/>
      <c r="F12832" s="297"/>
    </row>
    <row r="12833" spans="3:6" x14ac:dyDescent="0.2">
      <c r="C12833" s="294"/>
      <c r="D12833" s="295"/>
      <c r="E12833" s="296"/>
      <c r="F12833" s="297"/>
    </row>
    <row r="12834" spans="3:6" x14ac:dyDescent="0.2">
      <c r="C12834" s="294"/>
      <c r="D12834" s="295"/>
      <c r="E12834" s="296"/>
      <c r="F12834" s="297"/>
    </row>
    <row r="12835" spans="3:6" x14ac:dyDescent="0.2">
      <c r="C12835" s="294"/>
      <c r="D12835" s="295"/>
      <c r="E12835" s="296"/>
      <c r="F12835" s="297"/>
    </row>
    <row r="12836" spans="3:6" x14ac:dyDescent="0.2">
      <c r="C12836" s="294"/>
      <c r="D12836" s="295"/>
      <c r="E12836" s="296"/>
      <c r="F12836" s="297"/>
    </row>
    <row r="12837" spans="3:6" x14ac:dyDescent="0.2">
      <c r="C12837" s="294"/>
      <c r="D12837" s="295"/>
      <c r="E12837" s="296"/>
      <c r="F12837" s="297"/>
    </row>
    <row r="12838" spans="3:6" x14ac:dyDescent="0.2">
      <c r="C12838" s="294"/>
      <c r="D12838" s="295"/>
      <c r="E12838" s="296"/>
      <c r="F12838" s="297"/>
    </row>
    <row r="12839" spans="3:6" x14ac:dyDescent="0.2">
      <c r="C12839" s="294"/>
      <c r="D12839" s="295"/>
      <c r="E12839" s="296"/>
      <c r="F12839" s="297"/>
    </row>
    <row r="12840" spans="3:6" x14ac:dyDescent="0.2">
      <c r="C12840" s="294"/>
      <c r="D12840" s="295"/>
      <c r="E12840" s="296"/>
      <c r="F12840" s="297"/>
    </row>
    <row r="12841" spans="3:6" x14ac:dyDescent="0.2">
      <c r="C12841" s="294"/>
      <c r="D12841" s="295"/>
      <c r="E12841" s="296"/>
      <c r="F12841" s="297"/>
    </row>
    <row r="12842" spans="3:6" x14ac:dyDescent="0.2">
      <c r="C12842" s="294"/>
      <c r="D12842" s="295"/>
      <c r="E12842" s="296"/>
      <c r="F12842" s="297"/>
    </row>
    <row r="12843" spans="3:6" x14ac:dyDescent="0.2">
      <c r="C12843" s="294"/>
      <c r="D12843" s="295"/>
      <c r="E12843" s="296"/>
      <c r="F12843" s="297"/>
    </row>
    <row r="12844" spans="3:6" x14ac:dyDescent="0.2">
      <c r="C12844" s="294"/>
      <c r="D12844" s="295"/>
      <c r="E12844" s="296"/>
      <c r="F12844" s="297"/>
    </row>
    <row r="12845" spans="3:6" x14ac:dyDescent="0.2">
      <c r="C12845" s="294"/>
      <c r="D12845" s="295"/>
      <c r="E12845" s="296"/>
      <c r="F12845" s="297"/>
    </row>
    <row r="12846" spans="3:6" x14ac:dyDescent="0.2">
      <c r="C12846" s="294"/>
      <c r="D12846" s="295"/>
      <c r="E12846" s="296"/>
      <c r="F12846" s="297"/>
    </row>
    <row r="12847" spans="3:6" x14ac:dyDescent="0.2">
      <c r="C12847" s="294"/>
      <c r="D12847" s="295"/>
      <c r="E12847" s="296"/>
      <c r="F12847" s="297"/>
    </row>
    <row r="12848" spans="3:6" x14ac:dyDescent="0.2">
      <c r="C12848" s="294"/>
      <c r="D12848" s="295"/>
      <c r="E12848" s="296"/>
      <c r="F12848" s="297"/>
    </row>
    <row r="12849" spans="3:6" x14ac:dyDescent="0.2">
      <c r="C12849" s="294"/>
      <c r="D12849" s="295"/>
      <c r="E12849" s="296"/>
      <c r="F12849" s="297"/>
    </row>
    <row r="12850" spans="3:6" x14ac:dyDescent="0.2">
      <c r="C12850" s="294"/>
      <c r="D12850" s="295"/>
      <c r="E12850" s="296"/>
      <c r="F12850" s="297"/>
    </row>
    <row r="12851" spans="3:6" x14ac:dyDescent="0.2">
      <c r="C12851" s="294"/>
      <c r="D12851" s="295"/>
      <c r="E12851" s="296"/>
      <c r="F12851" s="297"/>
    </row>
    <row r="12852" spans="3:6" x14ac:dyDescent="0.2">
      <c r="C12852" s="294"/>
      <c r="D12852" s="295"/>
      <c r="E12852" s="296"/>
      <c r="F12852" s="297"/>
    </row>
    <row r="12853" spans="3:6" x14ac:dyDescent="0.2">
      <c r="C12853" s="294"/>
      <c r="D12853" s="295"/>
      <c r="E12853" s="296"/>
      <c r="F12853" s="297"/>
    </row>
    <row r="12854" spans="3:6" x14ac:dyDescent="0.2">
      <c r="C12854" s="294"/>
      <c r="D12854" s="295"/>
      <c r="E12854" s="296"/>
      <c r="F12854" s="297"/>
    </row>
    <row r="12855" spans="3:6" x14ac:dyDescent="0.2">
      <c r="C12855" s="294"/>
      <c r="D12855" s="295"/>
      <c r="E12855" s="296"/>
      <c r="F12855" s="297"/>
    </row>
    <row r="12856" spans="3:6" x14ac:dyDescent="0.2">
      <c r="C12856" s="294"/>
      <c r="D12856" s="295"/>
      <c r="E12856" s="296"/>
      <c r="F12856" s="297"/>
    </row>
    <row r="12857" spans="3:6" x14ac:dyDescent="0.2">
      <c r="C12857" s="294"/>
      <c r="D12857" s="295"/>
      <c r="E12857" s="296"/>
      <c r="F12857" s="297"/>
    </row>
    <row r="12858" spans="3:6" x14ac:dyDescent="0.2">
      <c r="C12858" s="294"/>
      <c r="D12858" s="295"/>
      <c r="E12858" s="296"/>
      <c r="F12858" s="297"/>
    </row>
    <row r="12859" spans="3:6" x14ac:dyDescent="0.2">
      <c r="C12859" s="294"/>
      <c r="D12859" s="295"/>
      <c r="E12859" s="296"/>
      <c r="F12859" s="297"/>
    </row>
    <row r="12860" spans="3:6" x14ac:dyDescent="0.2">
      <c r="C12860" s="294"/>
      <c r="D12860" s="295"/>
      <c r="E12860" s="296"/>
      <c r="F12860" s="297"/>
    </row>
    <row r="12861" spans="3:6" x14ac:dyDescent="0.2">
      <c r="C12861" s="294"/>
      <c r="D12861" s="295"/>
      <c r="E12861" s="296"/>
      <c r="F12861" s="297"/>
    </row>
    <row r="12862" spans="3:6" x14ac:dyDescent="0.2">
      <c r="C12862" s="294"/>
      <c r="D12862" s="295"/>
      <c r="E12862" s="296"/>
      <c r="F12862" s="297"/>
    </row>
    <row r="12863" spans="3:6" x14ac:dyDescent="0.2">
      <c r="C12863" s="294"/>
      <c r="D12863" s="295"/>
      <c r="E12863" s="296"/>
      <c r="F12863" s="297"/>
    </row>
    <row r="12864" spans="3:6" x14ac:dyDescent="0.2">
      <c r="C12864" s="294"/>
      <c r="D12864" s="295"/>
      <c r="E12864" s="296"/>
      <c r="F12864" s="297"/>
    </row>
    <row r="12865" spans="3:6" x14ac:dyDescent="0.2">
      <c r="C12865" s="294"/>
      <c r="D12865" s="295"/>
      <c r="E12865" s="296"/>
      <c r="F12865" s="297"/>
    </row>
    <row r="12866" spans="3:6" x14ac:dyDescent="0.2">
      <c r="C12866" s="294"/>
      <c r="D12866" s="295"/>
      <c r="E12866" s="296"/>
      <c r="F12866" s="297"/>
    </row>
    <row r="12867" spans="3:6" x14ac:dyDescent="0.2">
      <c r="C12867" s="294"/>
      <c r="D12867" s="295"/>
      <c r="E12867" s="296"/>
      <c r="F12867" s="297"/>
    </row>
    <row r="12868" spans="3:6" x14ac:dyDescent="0.2">
      <c r="C12868" s="294"/>
      <c r="D12868" s="295"/>
      <c r="E12868" s="296"/>
      <c r="F12868" s="297"/>
    </row>
    <row r="12869" spans="3:6" x14ac:dyDescent="0.2">
      <c r="C12869" s="294"/>
      <c r="D12869" s="295"/>
      <c r="E12869" s="296"/>
      <c r="F12869" s="297"/>
    </row>
    <row r="12870" spans="3:6" x14ac:dyDescent="0.2">
      <c r="C12870" s="294"/>
      <c r="D12870" s="295"/>
      <c r="E12870" s="296"/>
      <c r="F12870" s="297"/>
    </row>
    <row r="12871" spans="3:6" x14ac:dyDescent="0.2">
      <c r="C12871" s="294"/>
      <c r="D12871" s="295"/>
      <c r="E12871" s="296"/>
      <c r="F12871" s="297"/>
    </row>
    <row r="12872" spans="3:6" x14ac:dyDescent="0.2">
      <c r="C12872" s="294"/>
      <c r="D12872" s="295"/>
      <c r="E12872" s="296"/>
      <c r="F12872" s="297"/>
    </row>
    <row r="12873" spans="3:6" x14ac:dyDescent="0.2">
      <c r="C12873" s="294"/>
      <c r="D12873" s="295"/>
      <c r="E12873" s="296"/>
      <c r="F12873" s="297"/>
    </row>
    <row r="12874" spans="3:6" x14ac:dyDescent="0.2">
      <c r="C12874" s="294"/>
      <c r="D12874" s="295"/>
      <c r="E12874" s="296"/>
      <c r="F12874" s="297"/>
    </row>
    <row r="12875" spans="3:6" x14ac:dyDescent="0.2">
      <c r="C12875" s="294"/>
      <c r="D12875" s="295"/>
      <c r="E12875" s="296"/>
      <c r="F12875" s="297"/>
    </row>
    <row r="12876" spans="3:6" x14ac:dyDescent="0.2">
      <c r="C12876" s="294"/>
      <c r="D12876" s="295"/>
      <c r="E12876" s="296"/>
      <c r="F12876" s="297"/>
    </row>
    <row r="12877" spans="3:6" x14ac:dyDescent="0.2">
      <c r="C12877" s="294"/>
      <c r="D12877" s="295"/>
      <c r="E12877" s="296"/>
      <c r="F12877" s="297"/>
    </row>
    <row r="12878" spans="3:6" x14ac:dyDescent="0.2">
      <c r="C12878" s="294"/>
      <c r="D12878" s="295"/>
      <c r="E12878" s="296"/>
      <c r="F12878" s="297"/>
    </row>
    <row r="12879" spans="3:6" x14ac:dyDescent="0.2">
      <c r="C12879" s="294"/>
      <c r="D12879" s="295"/>
      <c r="E12879" s="296"/>
      <c r="F12879" s="297"/>
    </row>
    <row r="12880" spans="3:6" x14ac:dyDescent="0.2">
      <c r="C12880" s="294"/>
      <c r="D12880" s="295"/>
      <c r="E12880" s="296"/>
      <c r="F12880" s="297"/>
    </row>
  </sheetData>
  <mergeCells count="60">
    <mergeCell ref="C1:F1"/>
    <mergeCell ref="G1:J1"/>
    <mergeCell ref="K1:N1"/>
    <mergeCell ref="O1:R1"/>
    <mergeCell ref="AI1:AL1"/>
    <mergeCell ref="AQ1:AT1"/>
    <mergeCell ref="AU1:AX1"/>
    <mergeCell ref="S1:V1"/>
    <mergeCell ref="W1:Z1"/>
    <mergeCell ref="AA1:AD1"/>
    <mergeCell ref="AE1:AH1"/>
    <mergeCell ref="AM1:AP1"/>
    <mergeCell ref="BO1:BR1"/>
    <mergeCell ref="BS1:BV1"/>
    <mergeCell ref="BW1:BZ1"/>
    <mergeCell ref="CA1:CD1"/>
    <mergeCell ref="AY1:BB1"/>
    <mergeCell ref="BC1:BF1"/>
    <mergeCell ref="BG1:BJ1"/>
    <mergeCell ref="BK1:BN1"/>
    <mergeCell ref="CU1:CX1"/>
    <mergeCell ref="CY1:DB1"/>
    <mergeCell ref="DC1:DF1"/>
    <mergeCell ref="DG1:DJ1"/>
    <mergeCell ref="CE1:CH1"/>
    <mergeCell ref="CI1:CL1"/>
    <mergeCell ref="CM1:CP1"/>
    <mergeCell ref="CQ1:CT1"/>
    <mergeCell ref="EA1:ED1"/>
    <mergeCell ref="EE1:EH1"/>
    <mergeCell ref="EI1:EL1"/>
    <mergeCell ref="EM1:EP1"/>
    <mergeCell ref="DK1:DN1"/>
    <mergeCell ref="DO1:DR1"/>
    <mergeCell ref="DS1:DV1"/>
    <mergeCell ref="DW1:DZ1"/>
    <mergeCell ref="FG1:FJ1"/>
    <mergeCell ref="FK1:FN1"/>
    <mergeCell ref="FO1:FR1"/>
    <mergeCell ref="FS1:FV1"/>
    <mergeCell ref="EQ1:ET1"/>
    <mergeCell ref="EU1:EX1"/>
    <mergeCell ref="EY1:FB1"/>
    <mergeCell ref="FC1:FF1"/>
    <mergeCell ref="GM1:GP1"/>
    <mergeCell ref="GQ1:GT1"/>
    <mergeCell ref="GU1:GX1"/>
    <mergeCell ref="GY1:HB1"/>
    <mergeCell ref="FW1:FZ1"/>
    <mergeCell ref="GA1:GD1"/>
    <mergeCell ref="GE1:GH1"/>
    <mergeCell ref="GI1:GL1"/>
    <mergeCell ref="HS1:HV1"/>
    <mergeCell ref="HW1:HZ1"/>
    <mergeCell ref="IA1:ID1"/>
    <mergeCell ref="IE1:IH1"/>
    <mergeCell ref="HC1:HF1"/>
    <mergeCell ref="HG1:HJ1"/>
    <mergeCell ref="HK1:HN1"/>
    <mergeCell ref="HO1:HR1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IV180"/>
  <sheetViews>
    <sheetView showGridLines="0" workbookViewId="0">
      <pane xSplit="1" ySplit="2" topLeftCell="M3" activePane="bottomRight" state="frozen"/>
      <selection pane="topRight" activeCell="B1" sqref="B1"/>
      <selection pane="bottomLeft" activeCell="A2" sqref="A2"/>
      <selection pane="bottomRight" activeCell="N7" sqref="N7"/>
    </sheetView>
  </sheetViews>
  <sheetFormatPr defaultColWidth="11.42578125" defaultRowHeight="11.25" x14ac:dyDescent="0.2"/>
  <cols>
    <col min="1" max="1" width="29.28515625" style="43" bestFit="1" customWidth="1"/>
    <col min="2" max="73" width="9.85546875" style="43" bestFit="1" customWidth="1"/>
    <col min="74" max="16384" width="11.42578125" style="43"/>
  </cols>
  <sheetData>
    <row r="1" spans="1:73" ht="12.75" x14ac:dyDescent="0.2">
      <c r="A1" s="230"/>
      <c r="B1" s="426" t="s">
        <v>230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 t="s">
        <v>155</v>
      </c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7" t="s">
        <v>156</v>
      </c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 t="s">
        <v>157</v>
      </c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 t="s">
        <v>158</v>
      </c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 t="s">
        <v>161</v>
      </c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</row>
    <row r="2" spans="1:73" s="232" customFormat="1" ht="12.75" x14ac:dyDescent="0.2">
      <c r="A2" s="231" t="s">
        <v>160</v>
      </c>
      <c r="B2" s="130" t="s">
        <v>44</v>
      </c>
      <c r="C2" s="125" t="s">
        <v>45</v>
      </c>
      <c r="D2" s="125" t="s">
        <v>46</v>
      </c>
      <c r="E2" s="125" t="s">
        <v>47</v>
      </c>
      <c r="F2" s="125" t="s">
        <v>48</v>
      </c>
      <c r="G2" s="125" t="s">
        <v>49</v>
      </c>
      <c r="H2" s="125" t="s">
        <v>50</v>
      </c>
      <c r="I2" s="125" t="s">
        <v>51</v>
      </c>
      <c r="J2" s="125" t="s">
        <v>52</v>
      </c>
      <c r="K2" s="125" t="s">
        <v>53</v>
      </c>
      <c r="L2" s="125" t="s">
        <v>54</v>
      </c>
      <c r="M2" s="131" t="s">
        <v>55</v>
      </c>
      <c r="N2" s="130" t="s">
        <v>44</v>
      </c>
      <c r="O2" s="125" t="s">
        <v>45</v>
      </c>
      <c r="P2" s="125" t="s">
        <v>46</v>
      </c>
      <c r="Q2" s="125" t="s">
        <v>47</v>
      </c>
      <c r="R2" s="125" t="s">
        <v>48</v>
      </c>
      <c r="S2" s="125" t="s">
        <v>49</v>
      </c>
      <c r="T2" s="125" t="s">
        <v>50</v>
      </c>
      <c r="U2" s="125" t="s">
        <v>51</v>
      </c>
      <c r="V2" s="125" t="s">
        <v>52</v>
      </c>
      <c r="W2" s="125" t="s">
        <v>53</v>
      </c>
      <c r="X2" s="125" t="s">
        <v>54</v>
      </c>
      <c r="Y2" s="131" t="s">
        <v>55</v>
      </c>
      <c r="Z2" s="125" t="s">
        <v>44</v>
      </c>
      <c r="AA2" s="125" t="s">
        <v>45</v>
      </c>
      <c r="AB2" s="125" t="s">
        <v>46</v>
      </c>
      <c r="AC2" s="125" t="s">
        <v>47</v>
      </c>
      <c r="AD2" s="125" t="s">
        <v>48</v>
      </c>
      <c r="AE2" s="125" t="s">
        <v>49</v>
      </c>
      <c r="AF2" s="125" t="s">
        <v>50</v>
      </c>
      <c r="AG2" s="125" t="s">
        <v>51</v>
      </c>
      <c r="AH2" s="125" t="s">
        <v>52</v>
      </c>
      <c r="AI2" s="125" t="s">
        <v>53</v>
      </c>
      <c r="AJ2" s="125" t="s">
        <v>54</v>
      </c>
      <c r="AK2" s="131" t="s">
        <v>55</v>
      </c>
      <c r="AL2" s="130" t="s">
        <v>44</v>
      </c>
      <c r="AM2" s="125" t="s">
        <v>45</v>
      </c>
      <c r="AN2" s="125" t="s">
        <v>46</v>
      </c>
      <c r="AO2" s="125" t="s">
        <v>47</v>
      </c>
      <c r="AP2" s="125" t="s">
        <v>48</v>
      </c>
      <c r="AQ2" s="125" t="s">
        <v>49</v>
      </c>
      <c r="AR2" s="125" t="s">
        <v>50</v>
      </c>
      <c r="AS2" s="125" t="s">
        <v>51</v>
      </c>
      <c r="AT2" s="125" t="s">
        <v>52</v>
      </c>
      <c r="AU2" s="125" t="s">
        <v>53</v>
      </c>
      <c r="AV2" s="125" t="s">
        <v>54</v>
      </c>
      <c r="AW2" s="131" t="s">
        <v>55</v>
      </c>
      <c r="AX2" s="130" t="s">
        <v>44</v>
      </c>
      <c r="AY2" s="125" t="s">
        <v>45</v>
      </c>
      <c r="AZ2" s="125" t="s">
        <v>46</v>
      </c>
      <c r="BA2" s="125" t="s">
        <v>47</v>
      </c>
      <c r="BB2" s="125" t="s">
        <v>48</v>
      </c>
      <c r="BC2" s="125" t="s">
        <v>49</v>
      </c>
      <c r="BD2" s="125" t="s">
        <v>50</v>
      </c>
      <c r="BE2" s="125" t="s">
        <v>51</v>
      </c>
      <c r="BF2" s="125" t="s">
        <v>52</v>
      </c>
      <c r="BG2" s="125" t="s">
        <v>53</v>
      </c>
      <c r="BH2" s="125" t="s">
        <v>54</v>
      </c>
      <c r="BI2" s="131" t="s">
        <v>55</v>
      </c>
      <c r="BJ2" s="130" t="s">
        <v>44</v>
      </c>
      <c r="BK2" s="125" t="s">
        <v>45</v>
      </c>
      <c r="BL2" s="125" t="s">
        <v>46</v>
      </c>
      <c r="BM2" s="125" t="s">
        <v>47</v>
      </c>
      <c r="BN2" s="125" t="s">
        <v>48</v>
      </c>
      <c r="BO2" s="125" t="s">
        <v>49</v>
      </c>
      <c r="BP2" s="125" t="s">
        <v>50</v>
      </c>
      <c r="BQ2" s="125" t="s">
        <v>51</v>
      </c>
      <c r="BR2" s="125" t="s">
        <v>52</v>
      </c>
      <c r="BS2" s="125" t="s">
        <v>53</v>
      </c>
      <c r="BT2" s="125" t="s">
        <v>54</v>
      </c>
      <c r="BU2" s="131" t="s">
        <v>55</v>
      </c>
    </row>
    <row r="3" spans="1:73" s="234" customFormat="1" ht="12.75" x14ac:dyDescent="0.2">
      <c r="A3" s="233" t="s">
        <v>154</v>
      </c>
      <c r="B3" s="362">
        <f>B5+B9+B13+B17+B21+B25</f>
        <v>0</v>
      </c>
      <c r="C3" s="363">
        <f t="shared" ref="C3:BN3" si="0">C5+C9+C13+C17+C21+C25</f>
        <v>0</v>
      </c>
      <c r="D3" s="363">
        <f t="shared" si="0"/>
        <v>0</v>
      </c>
      <c r="E3" s="363">
        <f t="shared" si="0"/>
        <v>0</v>
      </c>
      <c r="F3" s="363">
        <f t="shared" si="0"/>
        <v>0</v>
      </c>
      <c r="G3" s="363">
        <f t="shared" si="0"/>
        <v>0</v>
      </c>
      <c r="H3" s="363">
        <f t="shared" si="0"/>
        <v>0</v>
      </c>
      <c r="I3" s="363">
        <f t="shared" si="0"/>
        <v>0</v>
      </c>
      <c r="J3" s="363">
        <f t="shared" si="0"/>
        <v>0</v>
      </c>
      <c r="K3" s="363">
        <f t="shared" si="0"/>
        <v>0</v>
      </c>
      <c r="L3" s="363">
        <f t="shared" si="0"/>
        <v>0</v>
      </c>
      <c r="M3" s="364">
        <f t="shared" si="0"/>
        <v>0</v>
      </c>
      <c r="N3" s="362">
        <f>N5+N9+N13+N17+N21+N25</f>
        <v>0</v>
      </c>
      <c r="O3" s="363">
        <f t="shared" si="0"/>
        <v>0</v>
      </c>
      <c r="P3" s="363">
        <f t="shared" si="0"/>
        <v>0</v>
      </c>
      <c r="Q3" s="363">
        <f t="shared" si="0"/>
        <v>0</v>
      </c>
      <c r="R3" s="363">
        <f t="shared" si="0"/>
        <v>0</v>
      </c>
      <c r="S3" s="363">
        <f t="shared" si="0"/>
        <v>0</v>
      </c>
      <c r="T3" s="363">
        <f t="shared" si="0"/>
        <v>0</v>
      </c>
      <c r="U3" s="363">
        <f t="shared" si="0"/>
        <v>0</v>
      </c>
      <c r="V3" s="363">
        <f t="shared" si="0"/>
        <v>0</v>
      </c>
      <c r="W3" s="363">
        <f t="shared" si="0"/>
        <v>0</v>
      </c>
      <c r="X3" s="363">
        <f t="shared" si="0"/>
        <v>0</v>
      </c>
      <c r="Y3" s="364">
        <f t="shared" si="0"/>
        <v>0</v>
      </c>
      <c r="Z3" s="363">
        <f t="shared" si="0"/>
        <v>0</v>
      </c>
      <c r="AA3" s="363">
        <f t="shared" si="0"/>
        <v>0</v>
      </c>
      <c r="AB3" s="363">
        <f t="shared" si="0"/>
        <v>0</v>
      </c>
      <c r="AC3" s="363">
        <f t="shared" si="0"/>
        <v>0</v>
      </c>
      <c r="AD3" s="363">
        <f t="shared" si="0"/>
        <v>0</v>
      </c>
      <c r="AE3" s="363">
        <f t="shared" si="0"/>
        <v>0</v>
      </c>
      <c r="AF3" s="363">
        <f t="shared" si="0"/>
        <v>0</v>
      </c>
      <c r="AG3" s="363">
        <f t="shared" si="0"/>
        <v>0</v>
      </c>
      <c r="AH3" s="363">
        <f t="shared" si="0"/>
        <v>0</v>
      </c>
      <c r="AI3" s="363">
        <f t="shared" si="0"/>
        <v>0</v>
      </c>
      <c r="AJ3" s="363">
        <f t="shared" si="0"/>
        <v>0</v>
      </c>
      <c r="AK3" s="364">
        <f t="shared" si="0"/>
        <v>0</v>
      </c>
      <c r="AL3" s="362">
        <f t="shared" si="0"/>
        <v>0</v>
      </c>
      <c r="AM3" s="363">
        <f t="shared" si="0"/>
        <v>0</v>
      </c>
      <c r="AN3" s="363">
        <f t="shared" si="0"/>
        <v>0</v>
      </c>
      <c r="AO3" s="363">
        <f t="shared" si="0"/>
        <v>0</v>
      </c>
      <c r="AP3" s="363">
        <f t="shared" si="0"/>
        <v>0</v>
      </c>
      <c r="AQ3" s="363">
        <f t="shared" si="0"/>
        <v>0</v>
      </c>
      <c r="AR3" s="363">
        <f t="shared" si="0"/>
        <v>0</v>
      </c>
      <c r="AS3" s="363">
        <f t="shared" si="0"/>
        <v>0</v>
      </c>
      <c r="AT3" s="363">
        <f t="shared" si="0"/>
        <v>0</v>
      </c>
      <c r="AU3" s="363">
        <f t="shared" si="0"/>
        <v>0</v>
      </c>
      <c r="AV3" s="363">
        <f t="shared" si="0"/>
        <v>0</v>
      </c>
      <c r="AW3" s="364">
        <f t="shared" si="0"/>
        <v>0</v>
      </c>
      <c r="AX3" s="362">
        <f t="shared" si="0"/>
        <v>0</v>
      </c>
      <c r="AY3" s="363">
        <f t="shared" si="0"/>
        <v>0</v>
      </c>
      <c r="AZ3" s="363">
        <f t="shared" si="0"/>
        <v>0</v>
      </c>
      <c r="BA3" s="363">
        <f t="shared" si="0"/>
        <v>0</v>
      </c>
      <c r="BB3" s="363">
        <f t="shared" si="0"/>
        <v>0</v>
      </c>
      <c r="BC3" s="363">
        <f t="shared" si="0"/>
        <v>0</v>
      </c>
      <c r="BD3" s="363">
        <f t="shared" si="0"/>
        <v>0</v>
      </c>
      <c r="BE3" s="363">
        <f t="shared" si="0"/>
        <v>0</v>
      </c>
      <c r="BF3" s="363">
        <f t="shared" si="0"/>
        <v>0</v>
      </c>
      <c r="BG3" s="363">
        <f t="shared" si="0"/>
        <v>0</v>
      </c>
      <c r="BH3" s="363">
        <f t="shared" si="0"/>
        <v>0</v>
      </c>
      <c r="BI3" s="364">
        <f t="shared" si="0"/>
        <v>0</v>
      </c>
      <c r="BJ3" s="362">
        <f t="shared" si="0"/>
        <v>0</v>
      </c>
      <c r="BK3" s="363">
        <f t="shared" si="0"/>
        <v>0</v>
      </c>
      <c r="BL3" s="363">
        <f t="shared" si="0"/>
        <v>0</v>
      </c>
      <c r="BM3" s="363">
        <f t="shared" si="0"/>
        <v>0</v>
      </c>
      <c r="BN3" s="363">
        <f t="shared" si="0"/>
        <v>0</v>
      </c>
      <c r="BO3" s="363">
        <f t="shared" ref="BO3:BU3" si="1">BO5+BO9+BO13+BO17+BO21+BO25</f>
        <v>0</v>
      </c>
      <c r="BP3" s="363">
        <f t="shared" si="1"/>
        <v>0</v>
      </c>
      <c r="BQ3" s="363">
        <f t="shared" si="1"/>
        <v>0</v>
      </c>
      <c r="BR3" s="363">
        <f t="shared" si="1"/>
        <v>0</v>
      </c>
      <c r="BS3" s="363">
        <f t="shared" si="1"/>
        <v>0</v>
      </c>
      <c r="BT3" s="363">
        <f t="shared" si="1"/>
        <v>0</v>
      </c>
      <c r="BU3" s="364">
        <f t="shared" si="1"/>
        <v>0</v>
      </c>
    </row>
    <row r="4" spans="1:73" s="238" customFormat="1" ht="12.75" x14ac:dyDescent="0.2">
      <c r="A4" s="235"/>
      <c r="B4" s="302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302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7"/>
      <c r="Z4" s="302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7"/>
      <c r="AL4" s="302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7"/>
      <c r="AX4" s="302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7"/>
      <c r="BJ4" s="302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7"/>
    </row>
    <row r="5" spans="1:73" s="241" customFormat="1" ht="12.75" x14ac:dyDescent="0.2">
      <c r="A5" s="122" t="s">
        <v>180</v>
      </c>
      <c r="B5" s="239">
        <f>B6*B7</f>
        <v>0</v>
      </c>
      <c r="C5" s="239">
        <f t="shared" ref="C5:M5" si="2">C6*C7</f>
        <v>0</v>
      </c>
      <c r="D5" s="239">
        <f t="shared" si="2"/>
        <v>0</v>
      </c>
      <c r="E5" s="239">
        <f t="shared" si="2"/>
        <v>0</v>
      </c>
      <c r="F5" s="239">
        <f t="shared" si="2"/>
        <v>0</v>
      </c>
      <c r="G5" s="239">
        <f t="shared" si="2"/>
        <v>0</v>
      </c>
      <c r="H5" s="239">
        <f t="shared" si="2"/>
        <v>0</v>
      </c>
      <c r="I5" s="239">
        <f t="shared" si="2"/>
        <v>0</v>
      </c>
      <c r="J5" s="239">
        <f t="shared" si="2"/>
        <v>0</v>
      </c>
      <c r="K5" s="239">
        <f t="shared" si="2"/>
        <v>0</v>
      </c>
      <c r="L5" s="239">
        <f t="shared" si="2"/>
        <v>0</v>
      </c>
      <c r="M5" s="240">
        <f t="shared" si="2"/>
        <v>0</v>
      </c>
      <c r="N5" s="239">
        <f>N6*N7</f>
        <v>0</v>
      </c>
      <c r="O5" s="239">
        <f t="shared" ref="O5:Y5" si="3">O6*O7</f>
        <v>0</v>
      </c>
      <c r="P5" s="239">
        <f t="shared" si="3"/>
        <v>0</v>
      </c>
      <c r="Q5" s="239">
        <f t="shared" si="3"/>
        <v>0</v>
      </c>
      <c r="R5" s="239">
        <f t="shared" si="3"/>
        <v>0</v>
      </c>
      <c r="S5" s="239">
        <f t="shared" si="3"/>
        <v>0</v>
      </c>
      <c r="T5" s="239">
        <f t="shared" si="3"/>
        <v>0</v>
      </c>
      <c r="U5" s="239">
        <f t="shared" si="3"/>
        <v>0</v>
      </c>
      <c r="V5" s="239">
        <f t="shared" si="3"/>
        <v>0</v>
      </c>
      <c r="W5" s="239">
        <f t="shared" si="3"/>
        <v>0</v>
      </c>
      <c r="X5" s="239">
        <f t="shared" si="3"/>
        <v>0</v>
      </c>
      <c r="Y5" s="240">
        <f t="shared" si="3"/>
        <v>0</v>
      </c>
      <c r="Z5" s="239">
        <f>Z6*Z7</f>
        <v>0</v>
      </c>
      <c r="AA5" s="239">
        <f t="shared" ref="AA5:AK5" si="4">AA6*AA7</f>
        <v>0</v>
      </c>
      <c r="AB5" s="239">
        <f t="shared" si="4"/>
        <v>0</v>
      </c>
      <c r="AC5" s="239">
        <f t="shared" si="4"/>
        <v>0</v>
      </c>
      <c r="AD5" s="239">
        <f t="shared" si="4"/>
        <v>0</v>
      </c>
      <c r="AE5" s="239">
        <f t="shared" si="4"/>
        <v>0</v>
      </c>
      <c r="AF5" s="239">
        <f t="shared" si="4"/>
        <v>0</v>
      </c>
      <c r="AG5" s="239">
        <f t="shared" si="4"/>
        <v>0</v>
      </c>
      <c r="AH5" s="239">
        <f t="shared" si="4"/>
        <v>0</v>
      </c>
      <c r="AI5" s="239">
        <f t="shared" si="4"/>
        <v>0</v>
      </c>
      <c r="AJ5" s="239">
        <f t="shared" si="4"/>
        <v>0</v>
      </c>
      <c r="AK5" s="240">
        <f t="shared" si="4"/>
        <v>0</v>
      </c>
      <c r="AL5" s="239">
        <f>AL6*AL7</f>
        <v>0</v>
      </c>
      <c r="AM5" s="239">
        <f t="shared" ref="AM5:AW5" si="5">AM6*AM7</f>
        <v>0</v>
      </c>
      <c r="AN5" s="239">
        <f t="shared" si="5"/>
        <v>0</v>
      </c>
      <c r="AO5" s="239">
        <f t="shared" si="5"/>
        <v>0</v>
      </c>
      <c r="AP5" s="239">
        <f t="shared" si="5"/>
        <v>0</v>
      </c>
      <c r="AQ5" s="239">
        <f t="shared" si="5"/>
        <v>0</v>
      </c>
      <c r="AR5" s="239">
        <f t="shared" si="5"/>
        <v>0</v>
      </c>
      <c r="AS5" s="239">
        <f t="shared" si="5"/>
        <v>0</v>
      </c>
      <c r="AT5" s="239">
        <f t="shared" si="5"/>
        <v>0</v>
      </c>
      <c r="AU5" s="239">
        <f t="shared" si="5"/>
        <v>0</v>
      </c>
      <c r="AV5" s="239">
        <f t="shared" si="5"/>
        <v>0</v>
      </c>
      <c r="AW5" s="240">
        <f t="shared" si="5"/>
        <v>0</v>
      </c>
      <c r="AX5" s="239">
        <f>AX6*AX7</f>
        <v>0</v>
      </c>
      <c r="AY5" s="239">
        <f t="shared" ref="AY5:BI5" si="6">AY6*AY7</f>
        <v>0</v>
      </c>
      <c r="AZ5" s="239">
        <f t="shared" si="6"/>
        <v>0</v>
      </c>
      <c r="BA5" s="239">
        <f t="shared" si="6"/>
        <v>0</v>
      </c>
      <c r="BB5" s="239">
        <f t="shared" si="6"/>
        <v>0</v>
      </c>
      <c r="BC5" s="239">
        <f t="shared" si="6"/>
        <v>0</v>
      </c>
      <c r="BD5" s="239">
        <f t="shared" si="6"/>
        <v>0</v>
      </c>
      <c r="BE5" s="239">
        <f t="shared" si="6"/>
        <v>0</v>
      </c>
      <c r="BF5" s="239">
        <f t="shared" si="6"/>
        <v>0</v>
      </c>
      <c r="BG5" s="239">
        <f t="shared" si="6"/>
        <v>0</v>
      </c>
      <c r="BH5" s="239">
        <f t="shared" si="6"/>
        <v>0</v>
      </c>
      <c r="BI5" s="240">
        <f t="shared" si="6"/>
        <v>0</v>
      </c>
      <c r="BJ5" s="239">
        <f>BJ6*BJ7</f>
        <v>0</v>
      </c>
      <c r="BK5" s="239">
        <f t="shared" ref="BK5:BU5" si="7">BK6*BK7</f>
        <v>0</v>
      </c>
      <c r="BL5" s="239">
        <f t="shared" si="7"/>
        <v>0</v>
      </c>
      <c r="BM5" s="239">
        <f t="shared" si="7"/>
        <v>0</v>
      </c>
      <c r="BN5" s="239">
        <f t="shared" si="7"/>
        <v>0</v>
      </c>
      <c r="BO5" s="239">
        <f t="shared" si="7"/>
        <v>0</v>
      </c>
      <c r="BP5" s="239">
        <f t="shared" si="7"/>
        <v>0</v>
      </c>
      <c r="BQ5" s="239">
        <f t="shared" si="7"/>
        <v>0</v>
      </c>
      <c r="BR5" s="239">
        <f t="shared" si="7"/>
        <v>0</v>
      </c>
      <c r="BS5" s="239">
        <f t="shared" si="7"/>
        <v>0</v>
      </c>
      <c r="BT5" s="239">
        <f t="shared" si="7"/>
        <v>0</v>
      </c>
      <c r="BU5" s="240">
        <f t="shared" si="7"/>
        <v>0</v>
      </c>
    </row>
    <row r="6" spans="1:73" s="1" customFormat="1" x14ac:dyDescent="0.2">
      <c r="A6" s="46" t="s">
        <v>63</v>
      </c>
      <c r="B6" s="303">
        <v>0</v>
      </c>
      <c r="C6" s="304">
        <v>0</v>
      </c>
      <c r="D6" s="304">
        <v>0</v>
      </c>
      <c r="E6" s="304">
        <v>0</v>
      </c>
      <c r="F6" s="304">
        <v>0</v>
      </c>
      <c r="G6" s="304">
        <v>0</v>
      </c>
      <c r="H6" s="304">
        <v>0</v>
      </c>
      <c r="I6" s="304">
        <v>0</v>
      </c>
      <c r="J6" s="304">
        <v>0</v>
      </c>
      <c r="K6" s="304">
        <v>0</v>
      </c>
      <c r="L6" s="304">
        <v>0</v>
      </c>
      <c r="M6" s="305">
        <v>0</v>
      </c>
      <c r="N6" s="365">
        <f t="shared" ref="N6:AS6" si="8">B6*(1+N$34)</f>
        <v>0</v>
      </c>
      <c r="O6" s="366">
        <f t="shared" si="8"/>
        <v>0</v>
      </c>
      <c r="P6" s="366">
        <f t="shared" si="8"/>
        <v>0</v>
      </c>
      <c r="Q6" s="366">
        <f t="shared" si="8"/>
        <v>0</v>
      </c>
      <c r="R6" s="366">
        <f t="shared" si="8"/>
        <v>0</v>
      </c>
      <c r="S6" s="366">
        <f t="shared" si="8"/>
        <v>0</v>
      </c>
      <c r="T6" s="366">
        <f t="shared" si="8"/>
        <v>0</v>
      </c>
      <c r="U6" s="366">
        <f t="shared" si="8"/>
        <v>0</v>
      </c>
      <c r="V6" s="366">
        <f t="shared" si="8"/>
        <v>0</v>
      </c>
      <c r="W6" s="366">
        <f t="shared" si="8"/>
        <v>0</v>
      </c>
      <c r="X6" s="366">
        <f t="shared" si="8"/>
        <v>0</v>
      </c>
      <c r="Y6" s="367">
        <f t="shared" si="8"/>
        <v>0</v>
      </c>
      <c r="Z6" s="366">
        <f t="shared" si="8"/>
        <v>0</v>
      </c>
      <c r="AA6" s="366">
        <f t="shared" si="8"/>
        <v>0</v>
      </c>
      <c r="AB6" s="366">
        <f t="shared" si="8"/>
        <v>0</v>
      </c>
      <c r="AC6" s="366">
        <f t="shared" si="8"/>
        <v>0</v>
      </c>
      <c r="AD6" s="366">
        <f t="shared" si="8"/>
        <v>0</v>
      </c>
      <c r="AE6" s="366">
        <f t="shared" si="8"/>
        <v>0</v>
      </c>
      <c r="AF6" s="366">
        <f t="shared" si="8"/>
        <v>0</v>
      </c>
      <c r="AG6" s="366">
        <f t="shared" si="8"/>
        <v>0</v>
      </c>
      <c r="AH6" s="366">
        <f t="shared" si="8"/>
        <v>0</v>
      </c>
      <c r="AI6" s="366">
        <f t="shared" si="8"/>
        <v>0</v>
      </c>
      <c r="AJ6" s="366">
        <f t="shared" si="8"/>
        <v>0</v>
      </c>
      <c r="AK6" s="367">
        <f t="shared" si="8"/>
        <v>0</v>
      </c>
      <c r="AL6" s="366">
        <f t="shared" si="8"/>
        <v>0</v>
      </c>
      <c r="AM6" s="366">
        <f t="shared" si="8"/>
        <v>0</v>
      </c>
      <c r="AN6" s="366">
        <f t="shared" si="8"/>
        <v>0</v>
      </c>
      <c r="AO6" s="366">
        <f t="shared" si="8"/>
        <v>0</v>
      </c>
      <c r="AP6" s="366">
        <f t="shared" si="8"/>
        <v>0</v>
      </c>
      <c r="AQ6" s="366">
        <f t="shared" si="8"/>
        <v>0</v>
      </c>
      <c r="AR6" s="366">
        <f t="shared" si="8"/>
        <v>0</v>
      </c>
      <c r="AS6" s="366">
        <f t="shared" si="8"/>
        <v>0</v>
      </c>
      <c r="AT6" s="366">
        <f t="shared" ref="AT6:BU6" si="9">AH6*(1+AT$34)</f>
        <v>0</v>
      </c>
      <c r="AU6" s="366">
        <f t="shared" si="9"/>
        <v>0</v>
      </c>
      <c r="AV6" s="366">
        <f t="shared" si="9"/>
        <v>0</v>
      </c>
      <c r="AW6" s="367">
        <f t="shared" si="9"/>
        <v>0</v>
      </c>
      <c r="AX6" s="366">
        <f t="shared" si="9"/>
        <v>0</v>
      </c>
      <c r="AY6" s="366">
        <f t="shared" si="9"/>
        <v>0</v>
      </c>
      <c r="AZ6" s="366">
        <f t="shared" si="9"/>
        <v>0</v>
      </c>
      <c r="BA6" s="366">
        <f t="shared" si="9"/>
        <v>0</v>
      </c>
      <c r="BB6" s="366">
        <f t="shared" si="9"/>
        <v>0</v>
      </c>
      <c r="BC6" s="366">
        <f t="shared" si="9"/>
        <v>0</v>
      </c>
      <c r="BD6" s="366">
        <f t="shared" si="9"/>
        <v>0</v>
      </c>
      <c r="BE6" s="366">
        <f t="shared" si="9"/>
        <v>0</v>
      </c>
      <c r="BF6" s="366">
        <f t="shared" si="9"/>
        <v>0</v>
      </c>
      <c r="BG6" s="366">
        <f t="shared" si="9"/>
        <v>0</v>
      </c>
      <c r="BH6" s="366">
        <f t="shared" si="9"/>
        <v>0</v>
      </c>
      <c r="BI6" s="367">
        <f t="shared" si="9"/>
        <v>0</v>
      </c>
      <c r="BJ6" s="366">
        <f t="shared" si="9"/>
        <v>0</v>
      </c>
      <c r="BK6" s="366">
        <f t="shared" si="9"/>
        <v>0</v>
      </c>
      <c r="BL6" s="366">
        <f t="shared" si="9"/>
        <v>0</v>
      </c>
      <c r="BM6" s="366">
        <f t="shared" si="9"/>
        <v>0</v>
      </c>
      <c r="BN6" s="366">
        <f t="shared" si="9"/>
        <v>0</v>
      </c>
      <c r="BO6" s="366">
        <f t="shared" si="9"/>
        <v>0</v>
      </c>
      <c r="BP6" s="366">
        <f t="shared" si="9"/>
        <v>0</v>
      </c>
      <c r="BQ6" s="366">
        <f t="shared" si="9"/>
        <v>0</v>
      </c>
      <c r="BR6" s="366">
        <f t="shared" si="9"/>
        <v>0</v>
      </c>
      <c r="BS6" s="366">
        <f t="shared" si="9"/>
        <v>0</v>
      </c>
      <c r="BT6" s="366">
        <f t="shared" si="9"/>
        <v>0</v>
      </c>
      <c r="BU6" s="367">
        <f t="shared" si="9"/>
        <v>0</v>
      </c>
    </row>
    <row r="7" spans="1:73" s="1" customFormat="1" x14ac:dyDescent="0.2">
      <c r="A7" s="45" t="s">
        <v>59</v>
      </c>
      <c r="B7" s="306">
        <v>0</v>
      </c>
      <c r="C7" s="307">
        <v>0</v>
      </c>
      <c r="D7" s="307">
        <v>0</v>
      </c>
      <c r="E7" s="307">
        <v>0</v>
      </c>
      <c r="F7" s="307">
        <v>0</v>
      </c>
      <c r="G7" s="307">
        <v>0</v>
      </c>
      <c r="H7" s="307">
        <v>0</v>
      </c>
      <c r="I7" s="307">
        <v>0</v>
      </c>
      <c r="J7" s="307">
        <v>0</v>
      </c>
      <c r="K7" s="307">
        <v>0</v>
      </c>
      <c r="L7" s="307">
        <v>0</v>
      </c>
      <c r="M7" s="308">
        <v>0</v>
      </c>
      <c r="N7" s="368">
        <f t="shared" ref="N7:AS7" si="10">B7*(1+N$39)</f>
        <v>0</v>
      </c>
      <c r="O7" s="369">
        <f t="shared" si="10"/>
        <v>0</v>
      </c>
      <c r="P7" s="369">
        <f t="shared" si="10"/>
        <v>0</v>
      </c>
      <c r="Q7" s="369">
        <f t="shared" si="10"/>
        <v>0</v>
      </c>
      <c r="R7" s="369">
        <f t="shared" si="10"/>
        <v>0</v>
      </c>
      <c r="S7" s="369">
        <f t="shared" si="10"/>
        <v>0</v>
      </c>
      <c r="T7" s="369">
        <f t="shared" si="10"/>
        <v>0</v>
      </c>
      <c r="U7" s="369">
        <f t="shared" si="10"/>
        <v>0</v>
      </c>
      <c r="V7" s="369">
        <f t="shared" si="10"/>
        <v>0</v>
      </c>
      <c r="W7" s="369">
        <f t="shared" si="10"/>
        <v>0</v>
      </c>
      <c r="X7" s="369">
        <f t="shared" si="10"/>
        <v>0</v>
      </c>
      <c r="Y7" s="370">
        <f t="shared" si="10"/>
        <v>0</v>
      </c>
      <c r="Z7" s="369">
        <f t="shared" si="10"/>
        <v>0</v>
      </c>
      <c r="AA7" s="369">
        <f t="shared" si="10"/>
        <v>0</v>
      </c>
      <c r="AB7" s="369">
        <f t="shared" si="10"/>
        <v>0</v>
      </c>
      <c r="AC7" s="369">
        <f t="shared" si="10"/>
        <v>0</v>
      </c>
      <c r="AD7" s="369">
        <f t="shared" si="10"/>
        <v>0</v>
      </c>
      <c r="AE7" s="369">
        <f t="shared" si="10"/>
        <v>0</v>
      </c>
      <c r="AF7" s="369">
        <f t="shared" si="10"/>
        <v>0</v>
      </c>
      <c r="AG7" s="369">
        <f t="shared" si="10"/>
        <v>0</v>
      </c>
      <c r="AH7" s="369">
        <f t="shared" si="10"/>
        <v>0</v>
      </c>
      <c r="AI7" s="369">
        <f t="shared" si="10"/>
        <v>0</v>
      </c>
      <c r="AJ7" s="369">
        <f t="shared" si="10"/>
        <v>0</v>
      </c>
      <c r="AK7" s="370">
        <f t="shared" si="10"/>
        <v>0</v>
      </c>
      <c r="AL7" s="369">
        <f t="shared" si="10"/>
        <v>0</v>
      </c>
      <c r="AM7" s="369">
        <f t="shared" si="10"/>
        <v>0</v>
      </c>
      <c r="AN7" s="369">
        <f t="shared" si="10"/>
        <v>0</v>
      </c>
      <c r="AO7" s="369">
        <f t="shared" si="10"/>
        <v>0</v>
      </c>
      <c r="AP7" s="369">
        <f t="shared" si="10"/>
        <v>0</v>
      </c>
      <c r="AQ7" s="369">
        <f t="shared" si="10"/>
        <v>0</v>
      </c>
      <c r="AR7" s="369">
        <f t="shared" si="10"/>
        <v>0</v>
      </c>
      <c r="AS7" s="369">
        <f t="shared" si="10"/>
        <v>0</v>
      </c>
      <c r="AT7" s="369">
        <f t="shared" ref="AT7:BU7" si="11">AH7*(1+AT$39)</f>
        <v>0</v>
      </c>
      <c r="AU7" s="369">
        <f t="shared" si="11"/>
        <v>0</v>
      </c>
      <c r="AV7" s="369">
        <f t="shared" si="11"/>
        <v>0</v>
      </c>
      <c r="AW7" s="370">
        <f t="shared" si="11"/>
        <v>0</v>
      </c>
      <c r="AX7" s="369">
        <f t="shared" si="11"/>
        <v>0</v>
      </c>
      <c r="AY7" s="369">
        <f t="shared" si="11"/>
        <v>0</v>
      </c>
      <c r="AZ7" s="369">
        <f t="shared" si="11"/>
        <v>0</v>
      </c>
      <c r="BA7" s="369">
        <f t="shared" si="11"/>
        <v>0</v>
      </c>
      <c r="BB7" s="369">
        <f t="shared" si="11"/>
        <v>0</v>
      </c>
      <c r="BC7" s="369">
        <f t="shared" si="11"/>
        <v>0</v>
      </c>
      <c r="BD7" s="369">
        <f t="shared" si="11"/>
        <v>0</v>
      </c>
      <c r="BE7" s="369">
        <f t="shared" si="11"/>
        <v>0</v>
      </c>
      <c r="BF7" s="369">
        <f t="shared" si="11"/>
        <v>0</v>
      </c>
      <c r="BG7" s="369">
        <f t="shared" si="11"/>
        <v>0</v>
      </c>
      <c r="BH7" s="369">
        <f t="shared" si="11"/>
        <v>0</v>
      </c>
      <c r="BI7" s="370">
        <f t="shared" si="11"/>
        <v>0</v>
      </c>
      <c r="BJ7" s="369">
        <f t="shared" si="11"/>
        <v>0</v>
      </c>
      <c r="BK7" s="369">
        <f t="shared" si="11"/>
        <v>0</v>
      </c>
      <c r="BL7" s="369">
        <f t="shared" si="11"/>
        <v>0</v>
      </c>
      <c r="BM7" s="369">
        <f t="shared" si="11"/>
        <v>0</v>
      </c>
      <c r="BN7" s="369">
        <f t="shared" si="11"/>
        <v>0</v>
      </c>
      <c r="BO7" s="369">
        <f t="shared" si="11"/>
        <v>0</v>
      </c>
      <c r="BP7" s="369">
        <f t="shared" si="11"/>
        <v>0</v>
      </c>
      <c r="BQ7" s="369">
        <f t="shared" si="11"/>
        <v>0</v>
      </c>
      <c r="BR7" s="369">
        <f t="shared" si="11"/>
        <v>0</v>
      </c>
      <c r="BS7" s="369">
        <f t="shared" si="11"/>
        <v>0</v>
      </c>
      <c r="BT7" s="369">
        <f t="shared" si="11"/>
        <v>0</v>
      </c>
      <c r="BU7" s="370">
        <f t="shared" si="11"/>
        <v>0</v>
      </c>
    </row>
    <row r="8" spans="1:73" s="243" customFormat="1" ht="12.75" x14ac:dyDescent="0.2">
      <c r="A8" s="242"/>
      <c r="B8" s="136"/>
      <c r="C8" s="24"/>
      <c r="D8" s="24"/>
      <c r="E8" s="24"/>
      <c r="F8" s="24"/>
      <c r="G8" s="24"/>
      <c r="H8" s="24"/>
      <c r="I8" s="24"/>
      <c r="J8" s="24"/>
      <c r="K8" s="24"/>
      <c r="L8" s="24"/>
      <c r="M8" s="137"/>
      <c r="N8" s="136"/>
      <c r="O8" s="24"/>
      <c r="P8" s="24"/>
      <c r="Q8" s="24"/>
      <c r="R8" s="24"/>
      <c r="S8" s="24"/>
      <c r="T8" s="24"/>
      <c r="U8" s="24"/>
      <c r="V8" s="24"/>
      <c r="W8" s="24"/>
      <c r="X8" s="24"/>
      <c r="Y8" s="137"/>
      <c r="Z8" s="136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137"/>
      <c r="AL8" s="136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137"/>
      <c r="AX8" s="136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137"/>
      <c r="BJ8" s="136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137"/>
    </row>
    <row r="9" spans="1:73" s="241" customFormat="1" ht="12.75" x14ac:dyDescent="0.2">
      <c r="A9" s="122" t="s">
        <v>181</v>
      </c>
      <c r="B9" s="239">
        <f>B10*B11</f>
        <v>0</v>
      </c>
      <c r="C9" s="239">
        <f t="shared" ref="C9:M9" si="12">C10*C11</f>
        <v>0</v>
      </c>
      <c r="D9" s="239">
        <f t="shared" si="12"/>
        <v>0</v>
      </c>
      <c r="E9" s="239">
        <f t="shared" si="12"/>
        <v>0</v>
      </c>
      <c r="F9" s="239">
        <f t="shared" si="12"/>
        <v>0</v>
      </c>
      <c r="G9" s="239">
        <f t="shared" si="12"/>
        <v>0</v>
      </c>
      <c r="H9" s="239">
        <f t="shared" si="12"/>
        <v>0</v>
      </c>
      <c r="I9" s="239">
        <f t="shared" si="12"/>
        <v>0</v>
      </c>
      <c r="J9" s="239">
        <f t="shared" si="12"/>
        <v>0</v>
      </c>
      <c r="K9" s="239">
        <f t="shared" si="12"/>
        <v>0</v>
      </c>
      <c r="L9" s="239">
        <f t="shared" si="12"/>
        <v>0</v>
      </c>
      <c r="M9" s="240">
        <f t="shared" si="12"/>
        <v>0</v>
      </c>
      <c r="N9" s="239">
        <f>N10*N11</f>
        <v>0</v>
      </c>
      <c r="O9" s="239">
        <f t="shared" ref="O9:Y9" si="13">O10*O11</f>
        <v>0</v>
      </c>
      <c r="P9" s="239">
        <f t="shared" si="13"/>
        <v>0</v>
      </c>
      <c r="Q9" s="239">
        <f t="shared" si="13"/>
        <v>0</v>
      </c>
      <c r="R9" s="239">
        <f t="shared" si="13"/>
        <v>0</v>
      </c>
      <c r="S9" s="239">
        <f t="shared" si="13"/>
        <v>0</v>
      </c>
      <c r="T9" s="239">
        <f t="shared" si="13"/>
        <v>0</v>
      </c>
      <c r="U9" s="239">
        <f t="shared" si="13"/>
        <v>0</v>
      </c>
      <c r="V9" s="239">
        <f t="shared" si="13"/>
        <v>0</v>
      </c>
      <c r="W9" s="239">
        <f t="shared" si="13"/>
        <v>0</v>
      </c>
      <c r="X9" s="239">
        <f t="shared" si="13"/>
        <v>0</v>
      </c>
      <c r="Y9" s="240">
        <f t="shared" si="13"/>
        <v>0</v>
      </c>
      <c r="Z9" s="239">
        <f>Z10*Z11</f>
        <v>0</v>
      </c>
      <c r="AA9" s="239">
        <f t="shared" ref="AA9:AK9" si="14">AA10*AA11</f>
        <v>0</v>
      </c>
      <c r="AB9" s="239">
        <f t="shared" si="14"/>
        <v>0</v>
      </c>
      <c r="AC9" s="239">
        <f t="shared" si="14"/>
        <v>0</v>
      </c>
      <c r="AD9" s="239">
        <f t="shared" si="14"/>
        <v>0</v>
      </c>
      <c r="AE9" s="239">
        <f t="shared" si="14"/>
        <v>0</v>
      </c>
      <c r="AF9" s="239">
        <f t="shared" si="14"/>
        <v>0</v>
      </c>
      <c r="AG9" s="239">
        <f t="shared" si="14"/>
        <v>0</v>
      </c>
      <c r="AH9" s="239">
        <f t="shared" si="14"/>
        <v>0</v>
      </c>
      <c r="AI9" s="239">
        <f t="shared" si="14"/>
        <v>0</v>
      </c>
      <c r="AJ9" s="239">
        <f t="shared" si="14"/>
        <v>0</v>
      </c>
      <c r="AK9" s="240">
        <f t="shared" si="14"/>
        <v>0</v>
      </c>
      <c r="AL9" s="239">
        <f>AL10*AL11</f>
        <v>0</v>
      </c>
      <c r="AM9" s="239">
        <f t="shared" ref="AM9:AW9" si="15">AM10*AM11</f>
        <v>0</v>
      </c>
      <c r="AN9" s="239">
        <f t="shared" si="15"/>
        <v>0</v>
      </c>
      <c r="AO9" s="239">
        <f t="shared" si="15"/>
        <v>0</v>
      </c>
      <c r="AP9" s="239">
        <f t="shared" si="15"/>
        <v>0</v>
      </c>
      <c r="AQ9" s="239">
        <f t="shared" si="15"/>
        <v>0</v>
      </c>
      <c r="AR9" s="239">
        <f t="shared" si="15"/>
        <v>0</v>
      </c>
      <c r="AS9" s="239">
        <f t="shared" si="15"/>
        <v>0</v>
      </c>
      <c r="AT9" s="239">
        <f t="shared" si="15"/>
        <v>0</v>
      </c>
      <c r="AU9" s="239">
        <f t="shared" si="15"/>
        <v>0</v>
      </c>
      <c r="AV9" s="239">
        <f t="shared" si="15"/>
        <v>0</v>
      </c>
      <c r="AW9" s="240">
        <f t="shared" si="15"/>
        <v>0</v>
      </c>
      <c r="AX9" s="239">
        <f>AX10*AX11</f>
        <v>0</v>
      </c>
      <c r="AY9" s="239">
        <f t="shared" ref="AY9:BI9" si="16">AY10*AY11</f>
        <v>0</v>
      </c>
      <c r="AZ9" s="239">
        <f t="shared" si="16"/>
        <v>0</v>
      </c>
      <c r="BA9" s="239">
        <f t="shared" si="16"/>
        <v>0</v>
      </c>
      <c r="BB9" s="239">
        <f t="shared" si="16"/>
        <v>0</v>
      </c>
      <c r="BC9" s="239">
        <f t="shared" si="16"/>
        <v>0</v>
      </c>
      <c r="BD9" s="239">
        <f t="shared" si="16"/>
        <v>0</v>
      </c>
      <c r="BE9" s="239">
        <f t="shared" si="16"/>
        <v>0</v>
      </c>
      <c r="BF9" s="239">
        <f t="shared" si="16"/>
        <v>0</v>
      </c>
      <c r="BG9" s="239">
        <f t="shared" si="16"/>
        <v>0</v>
      </c>
      <c r="BH9" s="239">
        <f t="shared" si="16"/>
        <v>0</v>
      </c>
      <c r="BI9" s="240">
        <f t="shared" si="16"/>
        <v>0</v>
      </c>
      <c r="BJ9" s="239">
        <f>BJ10*BJ11</f>
        <v>0</v>
      </c>
      <c r="BK9" s="239">
        <f t="shared" ref="BK9:BU9" si="17">BK10*BK11</f>
        <v>0</v>
      </c>
      <c r="BL9" s="239">
        <f t="shared" si="17"/>
        <v>0</v>
      </c>
      <c r="BM9" s="239">
        <f t="shared" si="17"/>
        <v>0</v>
      </c>
      <c r="BN9" s="239">
        <f t="shared" si="17"/>
        <v>0</v>
      </c>
      <c r="BO9" s="239">
        <f t="shared" si="17"/>
        <v>0</v>
      </c>
      <c r="BP9" s="239">
        <f t="shared" si="17"/>
        <v>0</v>
      </c>
      <c r="BQ9" s="239">
        <f t="shared" si="17"/>
        <v>0</v>
      </c>
      <c r="BR9" s="239">
        <f t="shared" si="17"/>
        <v>0</v>
      </c>
      <c r="BS9" s="239">
        <f t="shared" si="17"/>
        <v>0</v>
      </c>
      <c r="BT9" s="239">
        <f t="shared" si="17"/>
        <v>0</v>
      </c>
      <c r="BU9" s="240">
        <f t="shared" si="17"/>
        <v>0</v>
      </c>
    </row>
    <row r="10" spans="1:73" s="1" customFormat="1" x14ac:dyDescent="0.2">
      <c r="A10" s="46" t="s">
        <v>63</v>
      </c>
      <c r="B10" s="303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5">
        <v>0</v>
      </c>
      <c r="N10" s="365">
        <f t="shared" ref="N10:AS10" si="18">B10*(1+N$34)</f>
        <v>0</v>
      </c>
      <c r="O10" s="366">
        <f t="shared" si="18"/>
        <v>0</v>
      </c>
      <c r="P10" s="366">
        <f t="shared" si="18"/>
        <v>0</v>
      </c>
      <c r="Q10" s="366">
        <f t="shared" si="18"/>
        <v>0</v>
      </c>
      <c r="R10" s="366">
        <f t="shared" si="18"/>
        <v>0</v>
      </c>
      <c r="S10" s="366">
        <f t="shared" si="18"/>
        <v>0</v>
      </c>
      <c r="T10" s="366">
        <f t="shared" si="18"/>
        <v>0</v>
      </c>
      <c r="U10" s="366">
        <f t="shared" si="18"/>
        <v>0</v>
      </c>
      <c r="V10" s="366">
        <f t="shared" si="18"/>
        <v>0</v>
      </c>
      <c r="W10" s="366">
        <f t="shared" si="18"/>
        <v>0</v>
      </c>
      <c r="X10" s="366">
        <f t="shared" si="18"/>
        <v>0</v>
      </c>
      <c r="Y10" s="367">
        <f t="shared" si="18"/>
        <v>0</v>
      </c>
      <c r="Z10" s="366">
        <f t="shared" si="18"/>
        <v>0</v>
      </c>
      <c r="AA10" s="366">
        <f t="shared" si="18"/>
        <v>0</v>
      </c>
      <c r="AB10" s="366">
        <f t="shared" si="18"/>
        <v>0</v>
      </c>
      <c r="AC10" s="366">
        <f t="shared" si="18"/>
        <v>0</v>
      </c>
      <c r="AD10" s="366">
        <f t="shared" si="18"/>
        <v>0</v>
      </c>
      <c r="AE10" s="366">
        <f t="shared" si="18"/>
        <v>0</v>
      </c>
      <c r="AF10" s="366">
        <f t="shared" si="18"/>
        <v>0</v>
      </c>
      <c r="AG10" s="366">
        <f t="shared" si="18"/>
        <v>0</v>
      </c>
      <c r="AH10" s="366">
        <f t="shared" si="18"/>
        <v>0</v>
      </c>
      <c r="AI10" s="366">
        <f t="shared" si="18"/>
        <v>0</v>
      </c>
      <c r="AJ10" s="366">
        <f t="shared" si="18"/>
        <v>0</v>
      </c>
      <c r="AK10" s="367">
        <f t="shared" si="18"/>
        <v>0</v>
      </c>
      <c r="AL10" s="366">
        <f t="shared" si="18"/>
        <v>0</v>
      </c>
      <c r="AM10" s="366">
        <f t="shared" si="18"/>
        <v>0</v>
      </c>
      <c r="AN10" s="366">
        <f t="shared" si="18"/>
        <v>0</v>
      </c>
      <c r="AO10" s="366">
        <f t="shared" si="18"/>
        <v>0</v>
      </c>
      <c r="AP10" s="366">
        <f t="shared" si="18"/>
        <v>0</v>
      </c>
      <c r="AQ10" s="366">
        <f t="shared" si="18"/>
        <v>0</v>
      </c>
      <c r="AR10" s="366">
        <f t="shared" si="18"/>
        <v>0</v>
      </c>
      <c r="AS10" s="366">
        <f t="shared" si="18"/>
        <v>0</v>
      </c>
      <c r="AT10" s="366">
        <f t="shared" ref="AT10:BU10" si="19">AH10*(1+AT$34)</f>
        <v>0</v>
      </c>
      <c r="AU10" s="366">
        <f t="shared" si="19"/>
        <v>0</v>
      </c>
      <c r="AV10" s="366">
        <f t="shared" si="19"/>
        <v>0</v>
      </c>
      <c r="AW10" s="367">
        <f t="shared" si="19"/>
        <v>0</v>
      </c>
      <c r="AX10" s="366">
        <f t="shared" si="19"/>
        <v>0</v>
      </c>
      <c r="AY10" s="366">
        <f t="shared" si="19"/>
        <v>0</v>
      </c>
      <c r="AZ10" s="366">
        <f t="shared" si="19"/>
        <v>0</v>
      </c>
      <c r="BA10" s="366">
        <f t="shared" si="19"/>
        <v>0</v>
      </c>
      <c r="BB10" s="366">
        <f t="shared" si="19"/>
        <v>0</v>
      </c>
      <c r="BC10" s="366">
        <f t="shared" si="19"/>
        <v>0</v>
      </c>
      <c r="BD10" s="366">
        <f t="shared" si="19"/>
        <v>0</v>
      </c>
      <c r="BE10" s="366">
        <f t="shared" si="19"/>
        <v>0</v>
      </c>
      <c r="BF10" s="366">
        <f t="shared" si="19"/>
        <v>0</v>
      </c>
      <c r="BG10" s="366">
        <f t="shared" si="19"/>
        <v>0</v>
      </c>
      <c r="BH10" s="366">
        <f t="shared" si="19"/>
        <v>0</v>
      </c>
      <c r="BI10" s="367">
        <f t="shared" si="19"/>
        <v>0</v>
      </c>
      <c r="BJ10" s="366">
        <f t="shared" si="19"/>
        <v>0</v>
      </c>
      <c r="BK10" s="366">
        <f t="shared" si="19"/>
        <v>0</v>
      </c>
      <c r="BL10" s="366">
        <f t="shared" si="19"/>
        <v>0</v>
      </c>
      <c r="BM10" s="366">
        <f t="shared" si="19"/>
        <v>0</v>
      </c>
      <c r="BN10" s="366">
        <f t="shared" si="19"/>
        <v>0</v>
      </c>
      <c r="BO10" s="366">
        <f t="shared" si="19"/>
        <v>0</v>
      </c>
      <c r="BP10" s="366">
        <f t="shared" si="19"/>
        <v>0</v>
      </c>
      <c r="BQ10" s="366">
        <f t="shared" si="19"/>
        <v>0</v>
      </c>
      <c r="BR10" s="366">
        <f t="shared" si="19"/>
        <v>0</v>
      </c>
      <c r="BS10" s="366">
        <f t="shared" si="19"/>
        <v>0</v>
      </c>
      <c r="BT10" s="366">
        <f t="shared" si="19"/>
        <v>0</v>
      </c>
      <c r="BU10" s="367">
        <f t="shared" si="19"/>
        <v>0</v>
      </c>
    </row>
    <row r="11" spans="1:73" s="1" customFormat="1" x14ac:dyDescent="0.2">
      <c r="A11" s="45" t="s">
        <v>59</v>
      </c>
      <c r="B11" s="306">
        <v>0</v>
      </c>
      <c r="C11" s="307">
        <v>0</v>
      </c>
      <c r="D11" s="307">
        <v>0</v>
      </c>
      <c r="E11" s="307">
        <v>0</v>
      </c>
      <c r="F11" s="307">
        <v>0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8">
        <v>0</v>
      </c>
      <c r="N11" s="368">
        <f t="shared" ref="N11:AS11" si="20">B11*(1+N$39)</f>
        <v>0</v>
      </c>
      <c r="O11" s="369">
        <f t="shared" si="20"/>
        <v>0</v>
      </c>
      <c r="P11" s="369">
        <f t="shared" si="20"/>
        <v>0</v>
      </c>
      <c r="Q11" s="369">
        <f t="shared" si="20"/>
        <v>0</v>
      </c>
      <c r="R11" s="369">
        <f t="shared" si="20"/>
        <v>0</v>
      </c>
      <c r="S11" s="369">
        <f t="shared" si="20"/>
        <v>0</v>
      </c>
      <c r="T11" s="369">
        <f t="shared" si="20"/>
        <v>0</v>
      </c>
      <c r="U11" s="369">
        <f t="shared" si="20"/>
        <v>0</v>
      </c>
      <c r="V11" s="369">
        <f t="shared" si="20"/>
        <v>0</v>
      </c>
      <c r="W11" s="369">
        <f t="shared" si="20"/>
        <v>0</v>
      </c>
      <c r="X11" s="369">
        <f t="shared" si="20"/>
        <v>0</v>
      </c>
      <c r="Y11" s="370">
        <f t="shared" si="20"/>
        <v>0</v>
      </c>
      <c r="Z11" s="369">
        <f t="shared" si="20"/>
        <v>0</v>
      </c>
      <c r="AA11" s="369">
        <f t="shared" si="20"/>
        <v>0</v>
      </c>
      <c r="AB11" s="369">
        <f t="shared" si="20"/>
        <v>0</v>
      </c>
      <c r="AC11" s="369">
        <f t="shared" si="20"/>
        <v>0</v>
      </c>
      <c r="AD11" s="369">
        <f t="shared" si="20"/>
        <v>0</v>
      </c>
      <c r="AE11" s="369">
        <f t="shared" si="20"/>
        <v>0</v>
      </c>
      <c r="AF11" s="369">
        <f t="shared" si="20"/>
        <v>0</v>
      </c>
      <c r="AG11" s="369">
        <f t="shared" si="20"/>
        <v>0</v>
      </c>
      <c r="AH11" s="369">
        <f t="shared" si="20"/>
        <v>0</v>
      </c>
      <c r="AI11" s="369">
        <f t="shared" si="20"/>
        <v>0</v>
      </c>
      <c r="AJ11" s="369">
        <f t="shared" si="20"/>
        <v>0</v>
      </c>
      <c r="AK11" s="370">
        <f t="shared" si="20"/>
        <v>0</v>
      </c>
      <c r="AL11" s="369">
        <f t="shared" si="20"/>
        <v>0</v>
      </c>
      <c r="AM11" s="369">
        <f t="shared" si="20"/>
        <v>0</v>
      </c>
      <c r="AN11" s="369">
        <f t="shared" si="20"/>
        <v>0</v>
      </c>
      <c r="AO11" s="369">
        <f t="shared" si="20"/>
        <v>0</v>
      </c>
      <c r="AP11" s="369">
        <f t="shared" si="20"/>
        <v>0</v>
      </c>
      <c r="AQ11" s="369">
        <f t="shared" si="20"/>
        <v>0</v>
      </c>
      <c r="AR11" s="369">
        <f t="shared" si="20"/>
        <v>0</v>
      </c>
      <c r="AS11" s="369">
        <f t="shared" si="20"/>
        <v>0</v>
      </c>
      <c r="AT11" s="369">
        <f t="shared" ref="AT11:BU11" si="21">AH11*(1+AT$39)</f>
        <v>0</v>
      </c>
      <c r="AU11" s="369">
        <f t="shared" si="21"/>
        <v>0</v>
      </c>
      <c r="AV11" s="369">
        <f t="shared" si="21"/>
        <v>0</v>
      </c>
      <c r="AW11" s="370">
        <f t="shared" si="21"/>
        <v>0</v>
      </c>
      <c r="AX11" s="369">
        <f t="shared" si="21"/>
        <v>0</v>
      </c>
      <c r="AY11" s="369">
        <f t="shared" si="21"/>
        <v>0</v>
      </c>
      <c r="AZ11" s="369">
        <f t="shared" si="21"/>
        <v>0</v>
      </c>
      <c r="BA11" s="369">
        <f t="shared" si="21"/>
        <v>0</v>
      </c>
      <c r="BB11" s="369">
        <f t="shared" si="21"/>
        <v>0</v>
      </c>
      <c r="BC11" s="369">
        <f t="shared" si="21"/>
        <v>0</v>
      </c>
      <c r="BD11" s="369">
        <f t="shared" si="21"/>
        <v>0</v>
      </c>
      <c r="BE11" s="369">
        <f t="shared" si="21"/>
        <v>0</v>
      </c>
      <c r="BF11" s="369">
        <f t="shared" si="21"/>
        <v>0</v>
      </c>
      <c r="BG11" s="369">
        <f t="shared" si="21"/>
        <v>0</v>
      </c>
      <c r="BH11" s="369">
        <f t="shared" si="21"/>
        <v>0</v>
      </c>
      <c r="BI11" s="370">
        <f t="shared" si="21"/>
        <v>0</v>
      </c>
      <c r="BJ11" s="369">
        <f t="shared" si="21"/>
        <v>0</v>
      </c>
      <c r="BK11" s="369">
        <f t="shared" si="21"/>
        <v>0</v>
      </c>
      <c r="BL11" s="369">
        <f t="shared" si="21"/>
        <v>0</v>
      </c>
      <c r="BM11" s="369">
        <f t="shared" si="21"/>
        <v>0</v>
      </c>
      <c r="BN11" s="369">
        <f t="shared" si="21"/>
        <v>0</v>
      </c>
      <c r="BO11" s="369">
        <f t="shared" si="21"/>
        <v>0</v>
      </c>
      <c r="BP11" s="369">
        <f t="shared" si="21"/>
        <v>0</v>
      </c>
      <c r="BQ11" s="369">
        <f t="shared" si="21"/>
        <v>0</v>
      </c>
      <c r="BR11" s="369">
        <f t="shared" si="21"/>
        <v>0</v>
      </c>
      <c r="BS11" s="369">
        <f t="shared" si="21"/>
        <v>0</v>
      </c>
      <c r="BT11" s="369">
        <f t="shared" si="21"/>
        <v>0</v>
      </c>
      <c r="BU11" s="370">
        <f t="shared" si="21"/>
        <v>0</v>
      </c>
    </row>
    <row r="12" spans="1:73" s="243" customFormat="1" ht="12.75" x14ac:dyDescent="0.2">
      <c r="A12" s="242"/>
      <c r="B12" s="13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37"/>
      <c r="N12" s="13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37"/>
      <c r="Z12" s="136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37"/>
      <c r="AL12" s="136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137"/>
      <c r="AX12" s="136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137"/>
      <c r="BJ12" s="136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137"/>
    </row>
    <row r="13" spans="1:73" s="241" customFormat="1" ht="12.75" x14ac:dyDescent="0.2">
      <c r="A13" s="122" t="s">
        <v>182</v>
      </c>
      <c r="B13" s="239">
        <f>B14*B15</f>
        <v>0</v>
      </c>
      <c r="C13" s="239">
        <f t="shared" ref="C13:M13" si="22">C14*C15</f>
        <v>0</v>
      </c>
      <c r="D13" s="239">
        <f t="shared" si="22"/>
        <v>0</v>
      </c>
      <c r="E13" s="239">
        <f t="shared" si="22"/>
        <v>0</v>
      </c>
      <c r="F13" s="239">
        <f t="shared" si="22"/>
        <v>0</v>
      </c>
      <c r="G13" s="239">
        <f t="shared" si="22"/>
        <v>0</v>
      </c>
      <c r="H13" s="239">
        <f t="shared" si="22"/>
        <v>0</v>
      </c>
      <c r="I13" s="239">
        <f t="shared" si="22"/>
        <v>0</v>
      </c>
      <c r="J13" s="239">
        <f t="shared" si="22"/>
        <v>0</v>
      </c>
      <c r="K13" s="239">
        <f t="shared" si="22"/>
        <v>0</v>
      </c>
      <c r="L13" s="239">
        <f t="shared" si="22"/>
        <v>0</v>
      </c>
      <c r="M13" s="240">
        <f t="shared" si="22"/>
        <v>0</v>
      </c>
      <c r="N13" s="239">
        <f>N14*N15</f>
        <v>0</v>
      </c>
      <c r="O13" s="239">
        <f t="shared" ref="O13:Y13" si="23">O14*O15</f>
        <v>0</v>
      </c>
      <c r="P13" s="239">
        <f t="shared" si="23"/>
        <v>0</v>
      </c>
      <c r="Q13" s="239">
        <f t="shared" si="23"/>
        <v>0</v>
      </c>
      <c r="R13" s="239">
        <f t="shared" si="23"/>
        <v>0</v>
      </c>
      <c r="S13" s="239">
        <f t="shared" si="23"/>
        <v>0</v>
      </c>
      <c r="T13" s="239">
        <f t="shared" si="23"/>
        <v>0</v>
      </c>
      <c r="U13" s="239">
        <f t="shared" si="23"/>
        <v>0</v>
      </c>
      <c r="V13" s="239">
        <f t="shared" si="23"/>
        <v>0</v>
      </c>
      <c r="W13" s="239">
        <f t="shared" si="23"/>
        <v>0</v>
      </c>
      <c r="X13" s="239">
        <f t="shared" si="23"/>
        <v>0</v>
      </c>
      <c r="Y13" s="240">
        <f t="shared" si="23"/>
        <v>0</v>
      </c>
      <c r="Z13" s="239">
        <f>Z14*Z15</f>
        <v>0</v>
      </c>
      <c r="AA13" s="239">
        <f t="shared" ref="AA13:AK13" si="24">AA14*AA15</f>
        <v>0</v>
      </c>
      <c r="AB13" s="239">
        <f t="shared" si="24"/>
        <v>0</v>
      </c>
      <c r="AC13" s="239">
        <f t="shared" si="24"/>
        <v>0</v>
      </c>
      <c r="AD13" s="239">
        <f t="shared" si="24"/>
        <v>0</v>
      </c>
      <c r="AE13" s="239">
        <f t="shared" si="24"/>
        <v>0</v>
      </c>
      <c r="AF13" s="239">
        <f t="shared" si="24"/>
        <v>0</v>
      </c>
      <c r="AG13" s="239">
        <f t="shared" si="24"/>
        <v>0</v>
      </c>
      <c r="AH13" s="239">
        <f t="shared" si="24"/>
        <v>0</v>
      </c>
      <c r="AI13" s="239">
        <f t="shared" si="24"/>
        <v>0</v>
      </c>
      <c r="AJ13" s="239">
        <f t="shared" si="24"/>
        <v>0</v>
      </c>
      <c r="AK13" s="240">
        <f t="shared" si="24"/>
        <v>0</v>
      </c>
      <c r="AL13" s="239">
        <f>AL14*AL15</f>
        <v>0</v>
      </c>
      <c r="AM13" s="239">
        <f t="shared" ref="AM13:AW13" si="25">AM14*AM15</f>
        <v>0</v>
      </c>
      <c r="AN13" s="239">
        <f t="shared" si="25"/>
        <v>0</v>
      </c>
      <c r="AO13" s="239">
        <f t="shared" si="25"/>
        <v>0</v>
      </c>
      <c r="AP13" s="239">
        <f t="shared" si="25"/>
        <v>0</v>
      </c>
      <c r="AQ13" s="239">
        <f t="shared" si="25"/>
        <v>0</v>
      </c>
      <c r="AR13" s="239">
        <f t="shared" si="25"/>
        <v>0</v>
      </c>
      <c r="AS13" s="239">
        <f t="shared" si="25"/>
        <v>0</v>
      </c>
      <c r="AT13" s="239">
        <f t="shared" si="25"/>
        <v>0</v>
      </c>
      <c r="AU13" s="239">
        <f t="shared" si="25"/>
        <v>0</v>
      </c>
      <c r="AV13" s="239">
        <f t="shared" si="25"/>
        <v>0</v>
      </c>
      <c r="AW13" s="240">
        <f t="shared" si="25"/>
        <v>0</v>
      </c>
      <c r="AX13" s="239">
        <f>AX14*AX15</f>
        <v>0</v>
      </c>
      <c r="AY13" s="239">
        <f t="shared" ref="AY13:BI13" si="26">AY14*AY15</f>
        <v>0</v>
      </c>
      <c r="AZ13" s="239">
        <f t="shared" si="26"/>
        <v>0</v>
      </c>
      <c r="BA13" s="239">
        <f t="shared" si="26"/>
        <v>0</v>
      </c>
      <c r="BB13" s="239">
        <f t="shared" si="26"/>
        <v>0</v>
      </c>
      <c r="BC13" s="239">
        <f t="shared" si="26"/>
        <v>0</v>
      </c>
      <c r="BD13" s="239">
        <f t="shared" si="26"/>
        <v>0</v>
      </c>
      <c r="BE13" s="239">
        <f t="shared" si="26"/>
        <v>0</v>
      </c>
      <c r="BF13" s="239">
        <f t="shared" si="26"/>
        <v>0</v>
      </c>
      <c r="BG13" s="239">
        <f t="shared" si="26"/>
        <v>0</v>
      </c>
      <c r="BH13" s="239">
        <f t="shared" si="26"/>
        <v>0</v>
      </c>
      <c r="BI13" s="240">
        <f t="shared" si="26"/>
        <v>0</v>
      </c>
      <c r="BJ13" s="239">
        <f>BJ14*BJ15</f>
        <v>0</v>
      </c>
      <c r="BK13" s="239">
        <f t="shared" ref="BK13:BU13" si="27">BK14*BK15</f>
        <v>0</v>
      </c>
      <c r="BL13" s="239">
        <f t="shared" si="27"/>
        <v>0</v>
      </c>
      <c r="BM13" s="239">
        <f t="shared" si="27"/>
        <v>0</v>
      </c>
      <c r="BN13" s="239">
        <f t="shared" si="27"/>
        <v>0</v>
      </c>
      <c r="BO13" s="239">
        <f t="shared" si="27"/>
        <v>0</v>
      </c>
      <c r="BP13" s="239">
        <f t="shared" si="27"/>
        <v>0</v>
      </c>
      <c r="BQ13" s="239">
        <f t="shared" si="27"/>
        <v>0</v>
      </c>
      <c r="BR13" s="239">
        <f t="shared" si="27"/>
        <v>0</v>
      </c>
      <c r="BS13" s="239">
        <f t="shared" si="27"/>
        <v>0</v>
      </c>
      <c r="BT13" s="239">
        <f t="shared" si="27"/>
        <v>0</v>
      </c>
      <c r="BU13" s="240">
        <f t="shared" si="27"/>
        <v>0</v>
      </c>
    </row>
    <row r="14" spans="1:73" s="1" customFormat="1" x14ac:dyDescent="0.2">
      <c r="A14" s="46" t="s">
        <v>63</v>
      </c>
      <c r="B14" s="303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5">
        <v>0</v>
      </c>
      <c r="N14" s="365">
        <f t="shared" ref="N14:AS14" si="28">B14*(1+N$34)</f>
        <v>0</v>
      </c>
      <c r="O14" s="366">
        <f t="shared" si="28"/>
        <v>0</v>
      </c>
      <c r="P14" s="366">
        <f t="shared" si="28"/>
        <v>0</v>
      </c>
      <c r="Q14" s="366">
        <f t="shared" si="28"/>
        <v>0</v>
      </c>
      <c r="R14" s="366">
        <f t="shared" si="28"/>
        <v>0</v>
      </c>
      <c r="S14" s="366">
        <f t="shared" si="28"/>
        <v>0</v>
      </c>
      <c r="T14" s="366">
        <f t="shared" si="28"/>
        <v>0</v>
      </c>
      <c r="U14" s="366">
        <f t="shared" si="28"/>
        <v>0</v>
      </c>
      <c r="V14" s="366">
        <f t="shared" si="28"/>
        <v>0</v>
      </c>
      <c r="W14" s="366">
        <f t="shared" si="28"/>
        <v>0</v>
      </c>
      <c r="X14" s="366">
        <f t="shared" si="28"/>
        <v>0</v>
      </c>
      <c r="Y14" s="367">
        <f t="shared" si="28"/>
        <v>0</v>
      </c>
      <c r="Z14" s="366">
        <f t="shared" si="28"/>
        <v>0</v>
      </c>
      <c r="AA14" s="366">
        <f t="shared" si="28"/>
        <v>0</v>
      </c>
      <c r="AB14" s="366">
        <f t="shared" si="28"/>
        <v>0</v>
      </c>
      <c r="AC14" s="366">
        <f t="shared" si="28"/>
        <v>0</v>
      </c>
      <c r="AD14" s="366">
        <f t="shared" si="28"/>
        <v>0</v>
      </c>
      <c r="AE14" s="366">
        <f t="shared" si="28"/>
        <v>0</v>
      </c>
      <c r="AF14" s="366">
        <f t="shared" si="28"/>
        <v>0</v>
      </c>
      <c r="AG14" s="366">
        <f t="shared" si="28"/>
        <v>0</v>
      </c>
      <c r="AH14" s="366">
        <f t="shared" si="28"/>
        <v>0</v>
      </c>
      <c r="AI14" s="366">
        <f t="shared" si="28"/>
        <v>0</v>
      </c>
      <c r="AJ14" s="366">
        <f t="shared" si="28"/>
        <v>0</v>
      </c>
      <c r="AK14" s="367">
        <f t="shared" si="28"/>
        <v>0</v>
      </c>
      <c r="AL14" s="366">
        <f t="shared" si="28"/>
        <v>0</v>
      </c>
      <c r="AM14" s="366">
        <f t="shared" si="28"/>
        <v>0</v>
      </c>
      <c r="AN14" s="366">
        <f t="shared" si="28"/>
        <v>0</v>
      </c>
      <c r="AO14" s="366">
        <f t="shared" si="28"/>
        <v>0</v>
      </c>
      <c r="AP14" s="366">
        <f t="shared" si="28"/>
        <v>0</v>
      </c>
      <c r="AQ14" s="366">
        <f t="shared" si="28"/>
        <v>0</v>
      </c>
      <c r="AR14" s="366">
        <f t="shared" si="28"/>
        <v>0</v>
      </c>
      <c r="AS14" s="366">
        <f t="shared" si="28"/>
        <v>0</v>
      </c>
      <c r="AT14" s="366">
        <f t="shared" ref="AT14:BU14" si="29">AH14*(1+AT$34)</f>
        <v>0</v>
      </c>
      <c r="AU14" s="366">
        <f t="shared" si="29"/>
        <v>0</v>
      </c>
      <c r="AV14" s="366">
        <f t="shared" si="29"/>
        <v>0</v>
      </c>
      <c r="AW14" s="367">
        <f t="shared" si="29"/>
        <v>0</v>
      </c>
      <c r="AX14" s="366">
        <f t="shared" si="29"/>
        <v>0</v>
      </c>
      <c r="AY14" s="366">
        <f t="shared" si="29"/>
        <v>0</v>
      </c>
      <c r="AZ14" s="366">
        <f t="shared" si="29"/>
        <v>0</v>
      </c>
      <c r="BA14" s="366">
        <f t="shared" si="29"/>
        <v>0</v>
      </c>
      <c r="BB14" s="366">
        <f t="shared" si="29"/>
        <v>0</v>
      </c>
      <c r="BC14" s="366">
        <f t="shared" si="29"/>
        <v>0</v>
      </c>
      <c r="BD14" s="366">
        <f t="shared" si="29"/>
        <v>0</v>
      </c>
      <c r="BE14" s="366">
        <f t="shared" si="29"/>
        <v>0</v>
      </c>
      <c r="BF14" s="366">
        <f t="shared" si="29"/>
        <v>0</v>
      </c>
      <c r="BG14" s="366">
        <f t="shared" si="29"/>
        <v>0</v>
      </c>
      <c r="BH14" s="366">
        <f t="shared" si="29"/>
        <v>0</v>
      </c>
      <c r="BI14" s="367">
        <f t="shared" si="29"/>
        <v>0</v>
      </c>
      <c r="BJ14" s="366">
        <f t="shared" si="29"/>
        <v>0</v>
      </c>
      <c r="BK14" s="366">
        <f t="shared" si="29"/>
        <v>0</v>
      </c>
      <c r="BL14" s="366">
        <f t="shared" si="29"/>
        <v>0</v>
      </c>
      <c r="BM14" s="366">
        <f t="shared" si="29"/>
        <v>0</v>
      </c>
      <c r="BN14" s="366">
        <f t="shared" si="29"/>
        <v>0</v>
      </c>
      <c r="BO14" s="366">
        <f t="shared" si="29"/>
        <v>0</v>
      </c>
      <c r="BP14" s="366">
        <f t="shared" si="29"/>
        <v>0</v>
      </c>
      <c r="BQ14" s="366">
        <f t="shared" si="29"/>
        <v>0</v>
      </c>
      <c r="BR14" s="366">
        <f t="shared" si="29"/>
        <v>0</v>
      </c>
      <c r="BS14" s="366">
        <f t="shared" si="29"/>
        <v>0</v>
      </c>
      <c r="BT14" s="366">
        <f t="shared" si="29"/>
        <v>0</v>
      </c>
      <c r="BU14" s="367">
        <f t="shared" si="29"/>
        <v>0</v>
      </c>
    </row>
    <row r="15" spans="1:73" s="1" customFormat="1" x14ac:dyDescent="0.2">
      <c r="A15" s="45" t="s">
        <v>59</v>
      </c>
      <c r="B15" s="306">
        <v>0</v>
      </c>
      <c r="C15" s="307">
        <v>0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308">
        <v>0</v>
      </c>
      <c r="N15" s="368">
        <f t="shared" ref="N15:AS15" si="30">B15*(1+N$39)</f>
        <v>0</v>
      </c>
      <c r="O15" s="369">
        <f t="shared" si="30"/>
        <v>0</v>
      </c>
      <c r="P15" s="369">
        <f t="shared" si="30"/>
        <v>0</v>
      </c>
      <c r="Q15" s="369">
        <f t="shared" si="30"/>
        <v>0</v>
      </c>
      <c r="R15" s="369">
        <f t="shared" si="30"/>
        <v>0</v>
      </c>
      <c r="S15" s="369">
        <f t="shared" si="30"/>
        <v>0</v>
      </c>
      <c r="T15" s="369">
        <f t="shared" si="30"/>
        <v>0</v>
      </c>
      <c r="U15" s="369">
        <f t="shared" si="30"/>
        <v>0</v>
      </c>
      <c r="V15" s="369">
        <f t="shared" si="30"/>
        <v>0</v>
      </c>
      <c r="W15" s="369">
        <f t="shared" si="30"/>
        <v>0</v>
      </c>
      <c r="X15" s="369">
        <f t="shared" si="30"/>
        <v>0</v>
      </c>
      <c r="Y15" s="370">
        <f t="shared" si="30"/>
        <v>0</v>
      </c>
      <c r="Z15" s="369">
        <f t="shared" si="30"/>
        <v>0</v>
      </c>
      <c r="AA15" s="369">
        <f t="shared" si="30"/>
        <v>0</v>
      </c>
      <c r="AB15" s="369">
        <f t="shared" si="30"/>
        <v>0</v>
      </c>
      <c r="AC15" s="369">
        <f t="shared" si="30"/>
        <v>0</v>
      </c>
      <c r="AD15" s="369">
        <f t="shared" si="30"/>
        <v>0</v>
      </c>
      <c r="AE15" s="369">
        <f t="shared" si="30"/>
        <v>0</v>
      </c>
      <c r="AF15" s="369">
        <f t="shared" si="30"/>
        <v>0</v>
      </c>
      <c r="AG15" s="369">
        <f t="shared" si="30"/>
        <v>0</v>
      </c>
      <c r="AH15" s="369">
        <f t="shared" si="30"/>
        <v>0</v>
      </c>
      <c r="AI15" s="369">
        <f t="shared" si="30"/>
        <v>0</v>
      </c>
      <c r="AJ15" s="369">
        <f t="shared" si="30"/>
        <v>0</v>
      </c>
      <c r="AK15" s="370">
        <f t="shared" si="30"/>
        <v>0</v>
      </c>
      <c r="AL15" s="369">
        <f t="shared" si="30"/>
        <v>0</v>
      </c>
      <c r="AM15" s="369">
        <f t="shared" si="30"/>
        <v>0</v>
      </c>
      <c r="AN15" s="369">
        <f t="shared" si="30"/>
        <v>0</v>
      </c>
      <c r="AO15" s="369">
        <f t="shared" si="30"/>
        <v>0</v>
      </c>
      <c r="AP15" s="369">
        <f t="shared" si="30"/>
        <v>0</v>
      </c>
      <c r="AQ15" s="369">
        <f t="shared" si="30"/>
        <v>0</v>
      </c>
      <c r="AR15" s="369">
        <f t="shared" si="30"/>
        <v>0</v>
      </c>
      <c r="AS15" s="369">
        <f t="shared" si="30"/>
        <v>0</v>
      </c>
      <c r="AT15" s="369">
        <f t="shared" ref="AT15:BU15" si="31">AH15*(1+AT$39)</f>
        <v>0</v>
      </c>
      <c r="AU15" s="369">
        <f t="shared" si="31"/>
        <v>0</v>
      </c>
      <c r="AV15" s="369">
        <f t="shared" si="31"/>
        <v>0</v>
      </c>
      <c r="AW15" s="370">
        <f t="shared" si="31"/>
        <v>0</v>
      </c>
      <c r="AX15" s="369">
        <f t="shared" si="31"/>
        <v>0</v>
      </c>
      <c r="AY15" s="369">
        <f t="shared" si="31"/>
        <v>0</v>
      </c>
      <c r="AZ15" s="369">
        <f t="shared" si="31"/>
        <v>0</v>
      </c>
      <c r="BA15" s="369">
        <f t="shared" si="31"/>
        <v>0</v>
      </c>
      <c r="BB15" s="369">
        <f t="shared" si="31"/>
        <v>0</v>
      </c>
      <c r="BC15" s="369">
        <f t="shared" si="31"/>
        <v>0</v>
      </c>
      <c r="BD15" s="369">
        <f t="shared" si="31"/>
        <v>0</v>
      </c>
      <c r="BE15" s="369">
        <f t="shared" si="31"/>
        <v>0</v>
      </c>
      <c r="BF15" s="369">
        <f t="shared" si="31"/>
        <v>0</v>
      </c>
      <c r="BG15" s="369">
        <f t="shared" si="31"/>
        <v>0</v>
      </c>
      <c r="BH15" s="369">
        <f t="shared" si="31"/>
        <v>0</v>
      </c>
      <c r="BI15" s="370">
        <f t="shared" si="31"/>
        <v>0</v>
      </c>
      <c r="BJ15" s="369">
        <f t="shared" si="31"/>
        <v>0</v>
      </c>
      <c r="BK15" s="369">
        <f t="shared" si="31"/>
        <v>0</v>
      </c>
      <c r="BL15" s="369">
        <f t="shared" si="31"/>
        <v>0</v>
      </c>
      <c r="BM15" s="369">
        <f t="shared" si="31"/>
        <v>0</v>
      </c>
      <c r="BN15" s="369">
        <f t="shared" si="31"/>
        <v>0</v>
      </c>
      <c r="BO15" s="369">
        <f t="shared" si="31"/>
        <v>0</v>
      </c>
      <c r="BP15" s="369">
        <f t="shared" si="31"/>
        <v>0</v>
      </c>
      <c r="BQ15" s="369">
        <f t="shared" si="31"/>
        <v>0</v>
      </c>
      <c r="BR15" s="369">
        <f t="shared" si="31"/>
        <v>0</v>
      </c>
      <c r="BS15" s="369">
        <f t="shared" si="31"/>
        <v>0</v>
      </c>
      <c r="BT15" s="369">
        <f t="shared" si="31"/>
        <v>0</v>
      </c>
      <c r="BU15" s="370">
        <f t="shared" si="31"/>
        <v>0</v>
      </c>
    </row>
    <row r="16" spans="1:73" s="44" customFormat="1" x14ac:dyDescent="0.2">
      <c r="A16" s="242"/>
      <c r="B16" s="302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302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7"/>
      <c r="Z16" s="302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7"/>
      <c r="AL16" s="302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7"/>
      <c r="AX16" s="302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7"/>
      <c r="BJ16" s="302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7"/>
    </row>
    <row r="17" spans="1:73" s="241" customFormat="1" ht="12.75" x14ac:dyDescent="0.2">
      <c r="A17" s="122" t="s">
        <v>183</v>
      </c>
      <c r="B17" s="239">
        <f>B18*B19</f>
        <v>0</v>
      </c>
      <c r="C17" s="239">
        <f t="shared" ref="C17:M17" si="32">C18*C19</f>
        <v>0</v>
      </c>
      <c r="D17" s="239">
        <f t="shared" si="32"/>
        <v>0</v>
      </c>
      <c r="E17" s="239">
        <f t="shared" si="32"/>
        <v>0</v>
      </c>
      <c r="F17" s="239">
        <f t="shared" si="32"/>
        <v>0</v>
      </c>
      <c r="G17" s="239">
        <f t="shared" si="32"/>
        <v>0</v>
      </c>
      <c r="H17" s="239">
        <f t="shared" si="32"/>
        <v>0</v>
      </c>
      <c r="I17" s="239">
        <f t="shared" si="32"/>
        <v>0</v>
      </c>
      <c r="J17" s="239">
        <f t="shared" si="32"/>
        <v>0</v>
      </c>
      <c r="K17" s="239">
        <f t="shared" si="32"/>
        <v>0</v>
      </c>
      <c r="L17" s="239">
        <f t="shared" si="32"/>
        <v>0</v>
      </c>
      <c r="M17" s="240">
        <f t="shared" si="32"/>
        <v>0</v>
      </c>
      <c r="N17" s="239">
        <f>N18*N19</f>
        <v>0</v>
      </c>
      <c r="O17" s="239">
        <f t="shared" ref="O17:Y17" si="33">O18*O19</f>
        <v>0</v>
      </c>
      <c r="P17" s="239">
        <f t="shared" si="33"/>
        <v>0</v>
      </c>
      <c r="Q17" s="239">
        <f t="shared" si="33"/>
        <v>0</v>
      </c>
      <c r="R17" s="239">
        <f t="shared" si="33"/>
        <v>0</v>
      </c>
      <c r="S17" s="239">
        <f t="shared" si="33"/>
        <v>0</v>
      </c>
      <c r="T17" s="239">
        <f t="shared" si="33"/>
        <v>0</v>
      </c>
      <c r="U17" s="239">
        <f t="shared" si="33"/>
        <v>0</v>
      </c>
      <c r="V17" s="239">
        <f t="shared" si="33"/>
        <v>0</v>
      </c>
      <c r="W17" s="239">
        <f t="shared" si="33"/>
        <v>0</v>
      </c>
      <c r="X17" s="239">
        <f t="shared" si="33"/>
        <v>0</v>
      </c>
      <c r="Y17" s="240">
        <f t="shared" si="33"/>
        <v>0</v>
      </c>
      <c r="Z17" s="239">
        <f>Z18*Z19</f>
        <v>0</v>
      </c>
      <c r="AA17" s="239">
        <f t="shared" ref="AA17:AK17" si="34">AA18*AA19</f>
        <v>0</v>
      </c>
      <c r="AB17" s="239">
        <f t="shared" si="34"/>
        <v>0</v>
      </c>
      <c r="AC17" s="239">
        <f t="shared" si="34"/>
        <v>0</v>
      </c>
      <c r="AD17" s="239">
        <f t="shared" si="34"/>
        <v>0</v>
      </c>
      <c r="AE17" s="239">
        <f t="shared" si="34"/>
        <v>0</v>
      </c>
      <c r="AF17" s="239">
        <f t="shared" si="34"/>
        <v>0</v>
      </c>
      <c r="AG17" s="239">
        <f t="shared" si="34"/>
        <v>0</v>
      </c>
      <c r="AH17" s="239">
        <f t="shared" si="34"/>
        <v>0</v>
      </c>
      <c r="AI17" s="239">
        <f t="shared" si="34"/>
        <v>0</v>
      </c>
      <c r="AJ17" s="239">
        <f t="shared" si="34"/>
        <v>0</v>
      </c>
      <c r="AK17" s="240">
        <f t="shared" si="34"/>
        <v>0</v>
      </c>
      <c r="AL17" s="239">
        <f>AL18*AL19</f>
        <v>0</v>
      </c>
      <c r="AM17" s="239">
        <f t="shared" ref="AM17:AW17" si="35">AM18*AM19</f>
        <v>0</v>
      </c>
      <c r="AN17" s="239">
        <f t="shared" si="35"/>
        <v>0</v>
      </c>
      <c r="AO17" s="239">
        <f t="shared" si="35"/>
        <v>0</v>
      </c>
      <c r="AP17" s="239">
        <f t="shared" si="35"/>
        <v>0</v>
      </c>
      <c r="AQ17" s="239">
        <f t="shared" si="35"/>
        <v>0</v>
      </c>
      <c r="AR17" s="239">
        <f t="shared" si="35"/>
        <v>0</v>
      </c>
      <c r="AS17" s="239">
        <f t="shared" si="35"/>
        <v>0</v>
      </c>
      <c r="AT17" s="239">
        <f t="shared" si="35"/>
        <v>0</v>
      </c>
      <c r="AU17" s="239">
        <f t="shared" si="35"/>
        <v>0</v>
      </c>
      <c r="AV17" s="239">
        <f t="shared" si="35"/>
        <v>0</v>
      </c>
      <c r="AW17" s="240">
        <f t="shared" si="35"/>
        <v>0</v>
      </c>
      <c r="AX17" s="239">
        <f>AX18*AX19</f>
        <v>0</v>
      </c>
      <c r="AY17" s="239">
        <f t="shared" ref="AY17:BI17" si="36">AY18*AY19</f>
        <v>0</v>
      </c>
      <c r="AZ17" s="239">
        <f t="shared" si="36"/>
        <v>0</v>
      </c>
      <c r="BA17" s="239">
        <f t="shared" si="36"/>
        <v>0</v>
      </c>
      <c r="BB17" s="239">
        <f t="shared" si="36"/>
        <v>0</v>
      </c>
      <c r="BC17" s="239">
        <f t="shared" si="36"/>
        <v>0</v>
      </c>
      <c r="BD17" s="239">
        <f t="shared" si="36"/>
        <v>0</v>
      </c>
      <c r="BE17" s="239">
        <f t="shared" si="36"/>
        <v>0</v>
      </c>
      <c r="BF17" s="239">
        <f t="shared" si="36"/>
        <v>0</v>
      </c>
      <c r="BG17" s="239">
        <f t="shared" si="36"/>
        <v>0</v>
      </c>
      <c r="BH17" s="239">
        <f t="shared" si="36"/>
        <v>0</v>
      </c>
      <c r="BI17" s="240">
        <f t="shared" si="36"/>
        <v>0</v>
      </c>
      <c r="BJ17" s="239">
        <f>BJ18*BJ19</f>
        <v>0</v>
      </c>
      <c r="BK17" s="239">
        <f t="shared" ref="BK17:BU17" si="37">BK18*BK19</f>
        <v>0</v>
      </c>
      <c r="BL17" s="239">
        <f t="shared" si="37"/>
        <v>0</v>
      </c>
      <c r="BM17" s="239">
        <f t="shared" si="37"/>
        <v>0</v>
      </c>
      <c r="BN17" s="239">
        <f t="shared" si="37"/>
        <v>0</v>
      </c>
      <c r="BO17" s="239">
        <f t="shared" si="37"/>
        <v>0</v>
      </c>
      <c r="BP17" s="239">
        <f t="shared" si="37"/>
        <v>0</v>
      </c>
      <c r="BQ17" s="239">
        <f t="shared" si="37"/>
        <v>0</v>
      </c>
      <c r="BR17" s="239">
        <f t="shared" si="37"/>
        <v>0</v>
      </c>
      <c r="BS17" s="239">
        <f t="shared" si="37"/>
        <v>0</v>
      </c>
      <c r="BT17" s="239">
        <f t="shared" si="37"/>
        <v>0</v>
      </c>
      <c r="BU17" s="240">
        <f t="shared" si="37"/>
        <v>0</v>
      </c>
    </row>
    <row r="18" spans="1:73" s="1" customFormat="1" x14ac:dyDescent="0.2">
      <c r="A18" s="46" t="s">
        <v>63</v>
      </c>
      <c r="B18" s="303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5">
        <v>0</v>
      </c>
      <c r="N18" s="365">
        <f t="shared" ref="N18:AS18" si="38">B18*(1+N$34)</f>
        <v>0</v>
      </c>
      <c r="O18" s="366">
        <f t="shared" si="38"/>
        <v>0</v>
      </c>
      <c r="P18" s="366">
        <f t="shared" si="38"/>
        <v>0</v>
      </c>
      <c r="Q18" s="366">
        <f t="shared" si="38"/>
        <v>0</v>
      </c>
      <c r="R18" s="366">
        <f t="shared" si="38"/>
        <v>0</v>
      </c>
      <c r="S18" s="366">
        <f t="shared" si="38"/>
        <v>0</v>
      </c>
      <c r="T18" s="366">
        <f t="shared" si="38"/>
        <v>0</v>
      </c>
      <c r="U18" s="366">
        <f t="shared" si="38"/>
        <v>0</v>
      </c>
      <c r="V18" s="366">
        <f t="shared" si="38"/>
        <v>0</v>
      </c>
      <c r="W18" s="366">
        <f t="shared" si="38"/>
        <v>0</v>
      </c>
      <c r="X18" s="366">
        <f t="shared" si="38"/>
        <v>0</v>
      </c>
      <c r="Y18" s="367">
        <f t="shared" si="38"/>
        <v>0</v>
      </c>
      <c r="Z18" s="366">
        <f t="shared" si="38"/>
        <v>0</v>
      </c>
      <c r="AA18" s="366">
        <f t="shared" si="38"/>
        <v>0</v>
      </c>
      <c r="AB18" s="366">
        <f t="shared" si="38"/>
        <v>0</v>
      </c>
      <c r="AC18" s="366">
        <f t="shared" si="38"/>
        <v>0</v>
      </c>
      <c r="AD18" s="366">
        <f t="shared" si="38"/>
        <v>0</v>
      </c>
      <c r="AE18" s="366">
        <f t="shared" si="38"/>
        <v>0</v>
      </c>
      <c r="AF18" s="366">
        <f t="shared" si="38"/>
        <v>0</v>
      </c>
      <c r="AG18" s="366">
        <f t="shared" si="38"/>
        <v>0</v>
      </c>
      <c r="AH18" s="366">
        <f t="shared" si="38"/>
        <v>0</v>
      </c>
      <c r="AI18" s="366">
        <f t="shared" si="38"/>
        <v>0</v>
      </c>
      <c r="AJ18" s="366">
        <f t="shared" si="38"/>
        <v>0</v>
      </c>
      <c r="AK18" s="367">
        <f t="shared" si="38"/>
        <v>0</v>
      </c>
      <c r="AL18" s="366">
        <f t="shared" si="38"/>
        <v>0</v>
      </c>
      <c r="AM18" s="366">
        <f t="shared" si="38"/>
        <v>0</v>
      </c>
      <c r="AN18" s="366">
        <f t="shared" si="38"/>
        <v>0</v>
      </c>
      <c r="AO18" s="366">
        <f t="shared" si="38"/>
        <v>0</v>
      </c>
      <c r="AP18" s="366">
        <f t="shared" si="38"/>
        <v>0</v>
      </c>
      <c r="AQ18" s="366">
        <f t="shared" si="38"/>
        <v>0</v>
      </c>
      <c r="AR18" s="366">
        <f t="shared" si="38"/>
        <v>0</v>
      </c>
      <c r="AS18" s="366">
        <f t="shared" si="38"/>
        <v>0</v>
      </c>
      <c r="AT18" s="366">
        <f t="shared" ref="AT18:BU18" si="39">AH18*(1+AT$34)</f>
        <v>0</v>
      </c>
      <c r="AU18" s="366">
        <f t="shared" si="39"/>
        <v>0</v>
      </c>
      <c r="AV18" s="366">
        <f t="shared" si="39"/>
        <v>0</v>
      </c>
      <c r="AW18" s="367">
        <f t="shared" si="39"/>
        <v>0</v>
      </c>
      <c r="AX18" s="366">
        <f t="shared" si="39"/>
        <v>0</v>
      </c>
      <c r="AY18" s="366">
        <f t="shared" si="39"/>
        <v>0</v>
      </c>
      <c r="AZ18" s="366">
        <f t="shared" si="39"/>
        <v>0</v>
      </c>
      <c r="BA18" s="366">
        <f t="shared" si="39"/>
        <v>0</v>
      </c>
      <c r="BB18" s="366">
        <f t="shared" si="39"/>
        <v>0</v>
      </c>
      <c r="BC18" s="366">
        <f t="shared" si="39"/>
        <v>0</v>
      </c>
      <c r="BD18" s="366">
        <f t="shared" si="39"/>
        <v>0</v>
      </c>
      <c r="BE18" s="366">
        <f t="shared" si="39"/>
        <v>0</v>
      </c>
      <c r="BF18" s="366">
        <f t="shared" si="39"/>
        <v>0</v>
      </c>
      <c r="BG18" s="366">
        <f t="shared" si="39"/>
        <v>0</v>
      </c>
      <c r="BH18" s="366">
        <f t="shared" si="39"/>
        <v>0</v>
      </c>
      <c r="BI18" s="367">
        <f t="shared" si="39"/>
        <v>0</v>
      </c>
      <c r="BJ18" s="366">
        <f t="shared" si="39"/>
        <v>0</v>
      </c>
      <c r="BK18" s="366">
        <f t="shared" si="39"/>
        <v>0</v>
      </c>
      <c r="BL18" s="366">
        <f t="shared" si="39"/>
        <v>0</v>
      </c>
      <c r="BM18" s="366">
        <f t="shared" si="39"/>
        <v>0</v>
      </c>
      <c r="BN18" s="366">
        <f t="shared" si="39"/>
        <v>0</v>
      </c>
      <c r="BO18" s="366">
        <f t="shared" si="39"/>
        <v>0</v>
      </c>
      <c r="BP18" s="366">
        <f t="shared" si="39"/>
        <v>0</v>
      </c>
      <c r="BQ18" s="366">
        <f t="shared" si="39"/>
        <v>0</v>
      </c>
      <c r="BR18" s="366">
        <f t="shared" si="39"/>
        <v>0</v>
      </c>
      <c r="BS18" s="366">
        <f t="shared" si="39"/>
        <v>0</v>
      </c>
      <c r="BT18" s="366">
        <f t="shared" si="39"/>
        <v>0</v>
      </c>
      <c r="BU18" s="367">
        <f t="shared" si="39"/>
        <v>0</v>
      </c>
    </row>
    <row r="19" spans="1:73" s="1" customFormat="1" x14ac:dyDescent="0.2">
      <c r="A19" s="45" t="s">
        <v>59</v>
      </c>
      <c r="B19" s="306">
        <v>0</v>
      </c>
      <c r="C19" s="307">
        <v>0</v>
      </c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8">
        <v>0</v>
      </c>
      <c r="N19" s="368">
        <f t="shared" ref="N19:AS19" si="40">B19*(1+N$39)</f>
        <v>0</v>
      </c>
      <c r="O19" s="369">
        <f t="shared" si="40"/>
        <v>0</v>
      </c>
      <c r="P19" s="369">
        <f t="shared" si="40"/>
        <v>0</v>
      </c>
      <c r="Q19" s="369">
        <f t="shared" si="40"/>
        <v>0</v>
      </c>
      <c r="R19" s="369">
        <f t="shared" si="40"/>
        <v>0</v>
      </c>
      <c r="S19" s="369">
        <f t="shared" si="40"/>
        <v>0</v>
      </c>
      <c r="T19" s="369">
        <f t="shared" si="40"/>
        <v>0</v>
      </c>
      <c r="U19" s="369">
        <f t="shared" si="40"/>
        <v>0</v>
      </c>
      <c r="V19" s="369">
        <f t="shared" si="40"/>
        <v>0</v>
      </c>
      <c r="W19" s="369">
        <f t="shared" si="40"/>
        <v>0</v>
      </c>
      <c r="X19" s="369">
        <f t="shared" si="40"/>
        <v>0</v>
      </c>
      <c r="Y19" s="370">
        <f t="shared" si="40"/>
        <v>0</v>
      </c>
      <c r="Z19" s="369">
        <f t="shared" si="40"/>
        <v>0</v>
      </c>
      <c r="AA19" s="369">
        <f t="shared" si="40"/>
        <v>0</v>
      </c>
      <c r="AB19" s="369">
        <f t="shared" si="40"/>
        <v>0</v>
      </c>
      <c r="AC19" s="369">
        <f t="shared" si="40"/>
        <v>0</v>
      </c>
      <c r="AD19" s="369">
        <f t="shared" si="40"/>
        <v>0</v>
      </c>
      <c r="AE19" s="369">
        <f t="shared" si="40"/>
        <v>0</v>
      </c>
      <c r="AF19" s="369">
        <f t="shared" si="40"/>
        <v>0</v>
      </c>
      <c r="AG19" s="369">
        <f t="shared" si="40"/>
        <v>0</v>
      </c>
      <c r="AH19" s="369">
        <f t="shared" si="40"/>
        <v>0</v>
      </c>
      <c r="AI19" s="369">
        <f t="shared" si="40"/>
        <v>0</v>
      </c>
      <c r="AJ19" s="369">
        <f t="shared" si="40"/>
        <v>0</v>
      </c>
      <c r="AK19" s="370">
        <f t="shared" si="40"/>
        <v>0</v>
      </c>
      <c r="AL19" s="369">
        <f t="shared" si="40"/>
        <v>0</v>
      </c>
      <c r="AM19" s="369">
        <f t="shared" si="40"/>
        <v>0</v>
      </c>
      <c r="AN19" s="369">
        <f t="shared" si="40"/>
        <v>0</v>
      </c>
      <c r="AO19" s="369">
        <f t="shared" si="40"/>
        <v>0</v>
      </c>
      <c r="AP19" s="369">
        <f t="shared" si="40"/>
        <v>0</v>
      </c>
      <c r="AQ19" s="369">
        <f t="shared" si="40"/>
        <v>0</v>
      </c>
      <c r="AR19" s="369">
        <f t="shared" si="40"/>
        <v>0</v>
      </c>
      <c r="AS19" s="369">
        <f t="shared" si="40"/>
        <v>0</v>
      </c>
      <c r="AT19" s="369">
        <f t="shared" ref="AT19:BU19" si="41">AH19*(1+AT$39)</f>
        <v>0</v>
      </c>
      <c r="AU19" s="369">
        <f t="shared" si="41"/>
        <v>0</v>
      </c>
      <c r="AV19" s="369">
        <f t="shared" si="41"/>
        <v>0</v>
      </c>
      <c r="AW19" s="370">
        <f t="shared" si="41"/>
        <v>0</v>
      </c>
      <c r="AX19" s="369">
        <f t="shared" si="41"/>
        <v>0</v>
      </c>
      <c r="AY19" s="369">
        <f t="shared" si="41"/>
        <v>0</v>
      </c>
      <c r="AZ19" s="369">
        <f t="shared" si="41"/>
        <v>0</v>
      </c>
      <c r="BA19" s="369">
        <f t="shared" si="41"/>
        <v>0</v>
      </c>
      <c r="BB19" s="369">
        <f t="shared" si="41"/>
        <v>0</v>
      </c>
      <c r="BC19" s="369">
        <f t="shared" si="41"/>
        <v>0</v>
      </c>
      <c r="BD19" s="369">
        <f t="shared" si="41"/>
        <v>0</v>
      </c>
      <c r="BE19" s="369">
        <f t="shared" si="41"/>
        <v>0</v>
      </c>
      <c r="BF19" s="369">
        <f t="shared" si="41"/>
        <v>0</v>
      </c>
      <c r="BG19" s="369">
        <f t="shared" si="41"/>
        <v>0</v>
      </c>
      <c r="BH19" s="369">
        <f t="shared" si="41"/>
        <v>0</v>
      </c>
      <c r="BI19" s="370">
        <f t="shared" si="41"/>
        <v>0</v>
      </c>
      <c r="BJ19" s="369">
        <f t="shared" si="41"/>
        <v>0</v>
      </c>
      <c r="BK19" s="369">
        <f t="shared" si="41"/>
        <v>0</v>
      </c>
      <c r="BL19" s="369">
        <f t="shared" si="41"/>
        <v>0</v>
      </c>
      <c r="BM19" s="369">
        <f t="shared" si="41"/>
        <v>0</v>
      </c>
      <c r="BN19" s="369">
        <f t="shared" si="41"/>
        <v>0</v>
      </c>
      <c r="BO19" s="369">
        <f t="shared" si="41"/>
        <v>0</v>
      </c>
      <c r="BP19" s="369">
        <f t="shared" si="41"/>
        <v>0</v>
      </c>
      <c r="BQ19" s="369">
        <f t="shared" si="41"/>
        <v>0</v>
      </c>
      <c r="BR19" s="369">
        <f t="shared" si="41"/>
        <v>0</v>
      </c>
      <c r="BS19" s="369">
        <f t="shared" si="41"/>
        <v>0</v>
      </c>
      <c r="BT19" s="369">
        <f t="shared" si="41"/>
        <v>0</v>
      </c>
      <c r="BU19" s="370">
        <f t="shared" si="41"/>
        <v>0</v>
      </c>
    </row>
    <row r="20" spans="1:73" s="44" customFormat="1" x14ac:dyDescent="0.2">
      <c r="A20" s="242"/>
      <c r="B20" s="136"/>
      <c r="M20" s="138"/>
      <c r="N20" s="136"/>
      <c r="Y20" s="138"/>
      <c r="Z20" s="136"/>
      <c r="AK20" s="138"/>
      <c r="AL20" s="136"/>
      <c r="AW20" s="138"/>
      <c r="AX20" s="136"/>
      <c r="BI20" s="138"/>
      <c r="BJ20" s="136"/>
      <c r="BU20" s="138"/>
    </row>
    <row r="21" spans="1:73" s="241" customFormat="1" ht="12.75" x14ac:dyDescent="0.2">
      <c r="A21" s="122" t="s">
        <v>184</v>
      </c>
      <c r="B21" s="239">
        <f>B22*B23</f>
        <v>0</v>
      </c>
      <c r="C21" s="239">
        <f t="shared" ref="C21:M21" si="42">C22*C23</f>
        <v>0</v>
      </c>
      <c r="D21" s="239">
        <f t="shared" si="42"/>
        <v>0</v>
      </c>
      <c r="E21" s="239">
        <f t="shared" si="42"/>
        <v>0</v>
      </c>
      <c r="F21" s="239">
        <f t="shared" si="42"/>
        <v>0</v>
      </c>
      <c r="G21" s="239">
        <f t="shared" si="42"/>
        <v>0</v>
      </c>
      <c r="H21" s="239">
        <f t="shared" si="42"/>
        <v>0</v>
      </c>
      <c r="I21" s="239">
        <f t="shared" si="42"/>
        <v>0</v>
      </c>
      <c r="J21" s="239">
        <f t="shared" si="42"/>
        <v>0</v>
      </c>
      <c r="K21" s="239">
        <f t="shared" si="42"/>
        <v>0</v>
      </c>
      <c r="L21" s="239">
        <f t="shared" si="42"/>
        <v>0</v>
      </c>
      <c r="M21" s="240">
        <f t="shared" si="42"/>
        <v>0</v>
      </c>
      <c r="N21" s="239">
        <f>N22*N23</f>
        <v>0</v>
      </c>
      <c r="O21" s="239">
        <f t="shared" ref="O21:Y21" si="43">O22*O23</f>
        <v>0</v>
      </c>
      <c r="P21" s="239">
        <f t="shared" si="43"/>
        <v>0</v>
      </c>
      <c r="Q21" s="239">
        <f t="shared" si="43"/>
        <v>0</v>
      </c>
      <c r="R21" s="239">
        <f t="shared" si="43"/>
        <v>0</v>
      </c>
      <c r="S21" s="239">
        <f t="shared" si="43"/>
        <v>0</v>
      </c>
      <c r="T21" s="239">
        <f t="shared" si="43"/>
        <v>0</v>
      </c>
      <c r="U21" s="239">
        <f t="shared" si="43"/>
        <v>0</v>
      </c>
      <c r="V21" s="239">
        <f t="shared" si="43"/>
        <v>0</v>
      </c>
      <c r="W21" s="239">
        <f t="shared" si="43"/>
        <v>0</v>
      </c>
      <c r="X21" s="239">
        <f t="shared" si="43"/>
        <v>0</v>
      </c>
      <c r="Y21" s="240">
        <f t="shared" si="43"/>
        <v>0</v>
      </c>
      <c r="Z21" s="239">
        <f>Z22*Z23</f>
        <v>0</v>
      </c>
      <c r="AA21" s="239">
        <f t="shared" ref="AA21:AK21" si="44">AA22*AA23</f>
        <v>0</v>
      </c>
      <c r="AB21" s="239">
        <f t="shared" si="44"/>
        <v>0</v>
      </c>
      <c r="AC21" s="239">
        <f t="shared" si="44"/>
        <v>0</v>
      </c>
      <c r="AD21" s="239">
        <f t="shared" si="44"/>
        <v>0</v>
      </c>
      <c r="AE21" s="239">
        <f t="shared" si="44"/>
        <v>0</v>
      </c>
      <c r="AF21" s="239">
        <f t="shared" si="44"/>
        <v>0</v>
      </c>
      <c r="AG21" s="239">
        <f t="shared" si="44"/>
        <v>0</v>
      </c>
      <c r="AH21" s="239">
        <f t="shared" si="44"/>
        <v>0</v>
      </c>
      <c r="AI21" s="239">
        <f t="shared" si="44"/>
        <v>0</v>
      </c>
      <c r="AJ21" s="239">
        <f t="shared" si="44"/>
        <v>0</v>
      </c>
      <c r="AK21" s="240">
        <f t="shared" si="44"/>
        <v>0</v>
      </c>
      <c r="AL21" s="239">
        <f>AL22*AL23</f>
        <v>0</v>
      </c>
      <c r="AM21" s="239">
        <f t="shared" ref="AM21:AW21" si="45">AM22*AM23</f>
        <v>0</v>
      </c>
      <c r="AN21" s="239">
        <f t="shared" si="45"/>
        <v>0</v>
      </c>
      <c r="AO21" s="239">
        <f t="shared" si="45"/>
        <v>0</v>
      </c>
      <c r="AP21" s="239">
        <f t="shared" si="45"/>
        <v>0</v>
      </c>
      <c r="AQ21" s="239">
        <f t="shared" si="45"/>
        <v>0</v>
      </c>
      <c r="AR21" s="239">
        <f t="shared" si="45"/>
        <v>0</v>
      </c>
      <c r="AS21" s="239">
        <f t="shared" si="45"/>
        <v>0</v>
      </c>
      <c r="AT21" s="239">
        <f t="shared" si="45"/>
        <v>0</v>
      </c>
      <c r="AU21" s="239">
        <f t="shared" si="45"/>
        <v>0</v>
      </c>
      <c r="AV21" s="239">
        <f t="shared" si="45"/>
        <v>0</v>
      </c>
      <c r="AW21" s="240">
        <f t="shared" si="45"/>
        <v>0</v>
      </c>
      <c r="AX21" s="239">
        <f>AX22*AX23</f>
        <v>0</v>
      </c>
      <c r="AY21" s="239">
        <f t="shared" ref="AY21:BI21" si="46">AY22*AY23</f>
        <v>0</v>
      </c>
      <c r="AZ21" s="239">
        <f t="shared" si="46"/>
        <v>0</v>
      </c>
      <c r="BA21" s="239">
        <f t="shared" si="46"/>
        <v>0</v>
      </c>
      <c r="BB21" s="239">
        <f t="shared" si="46"/>
        <v>0</v>
      </c>
      <c r="BC21" s="239">
        <f t="shared" si="46"/>
        <v>0</v>
      </c>
      <c r="BD21" s="239">
        <f t="shared" si="46"/>
        <v>0</v>
      </c>
      <c r="BE21" s="239">
        <f t="shared" si="46"/>
        <v>0</v>
      </c>
      <c r="BF21" s="239">
        <f t="shared" si="46"/>
        <v>0</v>
      </c>
      <c r="BG21" s="239">
        <f t="shared" si="46"/>
        <v>0</v>
      </c>
      <c r="BH21" s="239">
        <f t="shared" si="46"/>
        <v>0</v>
      </c>
      <c r="BI21" s="240">
        <f t="shared" si="46"/>
        <v>0</v>
      </c>
      <c r="BJ21" s="239">
        <f>BJ22*BJ23</f>
        <v>0</v>
      </c>
      <c r="BK21" s="239">
        <f t="shared" ref="BK21:BU21" si="47">BK22*BK23</f>
        <v>0</v>
      </c>
      <c r="BL21" s="239">
        <f t="shared" si="47"/>
        <v>0</v>
      </c>
      <c r="BM21" s="239">
        <f t="shared" si="47"/>
        <v>0</v>
      </c>
      <c r="BN21" s="239">
        <f t="shared" si="47"/>
        <v>0</v>
      </c>
      <c r="BO21" s="239">
        <f t="shared" si="47"/>
        <v>0</v>
      </c>
      <c r="BP21" s="239">
        <f t="shared" si="47"/>
        <v>0</v>
      </c>
      <c r="BQ21" s="239">
        <f t="shared" si="47"/>
        <v>0</v>
      </c>
      <c r="BR21" s="239">
        <f t="shared" si="47"/>
        <v>0</v>
      </c>
      <c r="BS21" s="239">
        <f t="shared" si="47"/>
        <v>0</v>
      </c>
      <c r="BT21" s="239">
        <f t="shared" si="47"/>
        <v>0</v>
      </c>
      <c r="BU21" s="240">
        <f t="shared" si="47"/>
        <v>0</v>
      </c>
    </row>
    <row r="22" spans="1:73" s="1" customFormat="1" x14ac:dyDescent="0.2">
      <c r="A22" s="46" t="s">
        <v>63</v>
      </c>
      <c r="B22" s="303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5">
        <v>0</v>
      </c>
      <c r="N22" s="365">
        <f t="shared" ref="N22:AS22" si="48">B22*(1+N$34)</f>
        <v>0</v>
      </c>
      <c r="O22" s="366">
        <f t="shared" si="48"/>
        <v>0</v>
      </c>
      <c r="P22" s="366">
        <f t="shared" si="48"/>
        <v>0</v>
      </c>
      <c r="Q22" s="366">
        <f t="shared" si="48"/>
        <v>0</v>
      </c>
      <c r="R22" s="366">
        <f t="shared" si="48"/>
        <v>0</v>
      </c>
      <c r="S22" s="366">
        <f t="shared" si="48"/>
        <v>0</v>
      </c>
      <c r="T22" s="366">
        <f t="shared" si="48"/>
        <v>0</v>
      </c>
      <c r="U22" s="366">
        <f t="shared" si="48"/>
        <v>0</v>
      </c>
      <c r="V22" s="366">
        <f t="shared" si="48"/>
        <v>0</v>
      </c>
      <c r="W22" s="366">
        <f t="shared" si="48"/>
        <v>0</v>
      </c>
      <c r="X22" s="366">
        <f t="shared" si="48"/>
        <v>0</v>
      </c>
      <c r="Y22" s="367">
        <f t="shared" si="48"/>
        <v>0</v>
      </c>
      <c r="Z22" s="366">
        <f t="shared" si="48"/>
        <v>0</v>
      </c>
      <c r="AA22" s="366">
        <f t="shared" si="48"/>
        <v>0</v>
      </c>
      <c r="AB22" s="366">
        <f t="shared" si="48"/>
        <v>0</v>
      </c>
      <c r="AC22" s="366">
        <f t="shared" si="48"/>
        <v>0</v>
      </c>
      <c r="AD22" s="366">
        <f t="shared" si="48"/>
        <v>0</v>
      </c>
      <c r="AE22" s="366">
        <f t="shared" si="48"/>
        <v>0</v>
      </c>
      <c r="AF22" s="366">
        <f t="shared" si="48"/>
        <v>0</v>
      </c>
      <c r="AG22" s="366">
        <f t="shared" si="48"/>
        <v>0</v>
      </c>
      <c r="AH22" s="366">
        <f t="shared" si="48"/>
        <v>0</v>
      </c>
      <c r="AI22" s="366">
        <f t="shared" si="48"/>
        <v>0</v>
      </c>
      <c r="AJ22" s="366">
        <f t="shared" si="48"/>
        <v>0</v>
      </c>
      <c r="AK22" s="367">
        <f t="shared" si="48"/>
        <v>0</v>
      </c>
      <c r="AL22" s="366">
        <f t="shared" si="48"/>
        <v>0</v>
      </c>
      <c r="AM22" s="366">
        <f t="shared" si="48"/>
        <v>0</v>
      </c>
      <c r="AN22" s="366">
        <f t="shared" si="48"/>
        <v>0</v>
      </c>
      <c r="AO22" s="366">
        <f t="shared" si="48"/>
        <v>0</v>
      </c>
      <c r="AP22" s="366">
        <f t="shared" si="48"/>
        <v>0</v>
      </c>
      <c r="AQ22" s="366">
        <f t="shared" si="48"/>
        <v>0</v>
      </c>
      <c r="AR22" s="366">
        <f t="shared" si="48"/>
        <v>0</v>
      </c>
      <c r="AS22" s="366">
        <f t="shared" si="48"/>
        <v>0</v>
      </c>
      <c r="AT22" s="366">
        <f t="shared" ref="AT22:BU22" si="49">AH22*(1+AT$34)</f>
        <v>0</v>
      </c>
      <c r="AU22" s="366">
        <f t="shared" si="49"/>
        <v>0</v>
      </c>
      <c r="AV22" s="366">
        <f t="shared" si="49"/>
        <v>0</v>
      </c>
      <c r="AW22" s="367">
        <f t="shared" si="49"/>
        <v>0</v>
      </c>
      <c r="AX22" s="366">
        <f t="shared" si="49"/>
        <v>0</v>
      </c>
      <c r="AY22" s="366">
        <f t="shared" si="49"/>
        <v>0</v>
      </c>
      <c r="AZ22" s="366">
        <f t="shared" si="49"/>
        <v>0</v>
      </c>
      <c r="BA22" s="366">
        <f t="shared" si="49"/>
        <v>0</v>
      </c>
      <c r="BB22" s="366">
        <f t="shared" si="49"/>
        <v>0</v>
      </c>
      <c r="BC22" s="366">
        <f t="shared" si="49"/>
        <v>0</v>
      </c>
      <c r="BD22" s="366">
        <f t="shared" si="49"/>
        <v>0</v>
      </c>
      <c r="BE22" s="366">
        <f t="shared" si="49"/>
        <v>0</v>
      </c>
      <c r="BF22" s="366">
        <f t="shared" si="49"/>
        <v>0</v>
      </c>
      <c r="BG22" s="366">
        <f t="shared" si="49"/>
        <v>0</v>
      </c>
      <c r="BH22" s="366">
        <f t="shared" si="49"/>
        <v>0</v>
      </c>
      <c r="BI22" s="367">
        <f t="shared" si="49"/>
        <v>0</v>
      </c>
      <c r="BJ22" s="366">
        <f t="shared" si="49"/>
        <v>0</v>
      </c>
      <c r="BK22" s="366">
        <f t="shared" si="49"/>
        <v>0</v>
      </c>
      <c r="BL22" s="366">
        <f t="shared" si="49"/>
        <v>0</v>
      </c>
      <c r="BM22" s="366">
        <f t="shared" si="49"/>
        <v>0</v>
      </c>
      <c r="BN22" s="366">
        <f t="shared" si="49"/>
        <v>0</v>
      </c>
      <c r="BO22" s="366">
        <f t="shared" si="49"/>
        <v>0</v>
      </c>
      <c r="BP22" s="366">
        <f t="shared" si="49"/>
        <v>0</v>
      </c>
      <c r="BQ22" s="366">
        <f t="shared" si="49"/>
        <v>0</v>
      </c>
      <c r="BR22" s="366">
        <f t="shared" si="49"/>
        <v>0</v>
      </c>
      <c r="BS22" s="366">
        <f t="shared" si="49"/>
        <v>0</v>
      </c>
      <c r="BT22" s="366">
        <f t="shared" si="49"/>
        <v>0</v>
      </c>
      <c r="BU22" s="367">
        <f t="shared" si="49"/>
        <v>0</v>
      </c>
    </row>
    <row r="23" spans="1:73" s="1" customFormat="1" x14ac:dyDescent="0.2">
      <c r="A23" s="45" t="s">
        <v>59</v>
      </c>
      <c r="B23" s="306">
        <v>0</v>
      </c>
      <c r="C23" s="307">
        <v>0</v>
      </c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8">
        <v>0</v>
      </c>
      <c r="N23" s="368">
        <f t="shared" ref="N23:AS23" si="50">B23*(1+N$39)</f>
        <v>0</v>
      </c>
      <c r="O23" s="369">
        <f t="shared" si="50"/>
        <v>0</v>
      </c>
      <c r="P23" s="369">
        <f t="shared" si="50"/>
        <v>0</v>
      </c>
      <c r="Q23" s="369">
        <f t="shared" si="50"/>
        <v>0</v>
      </c>
      <c r="R23" s="369">
        <f t="shared" si="50"/>
        <v>0</v>
      </c>
      <c r="S23" s="369">
        <f t="shared" si="50"/>
        <v>0</v>
      </c>
      <c r="T23" s="369">
        <f t="shared" si="50"/>
        <v>0</v>
      </c>
      <c r="U23" s="369">
        <f t="shared" si="50"/>
        <v>0</v>
      </c>
      <c r="V23" s="369">
        <f t="shared" si="50"/>
        <v>0</v>
      </c>
      <c r="W23" s="369">
        <f t="shared" si="50"/>
        <v>0</v>
      </c>
      <c r="X23" s="369">
        <f t="shared" si="50"/>
        <v>0</v>
      </c>
      <c r="Y23" s="370">
        <f t="shared" si="50"/>
        <v>0</v>
      </c>
      <c r="Z23" s="369">
        <f t="shared" si="50"/>
        <v>0</v>
      </c>
      <c r="AA23" s="369">
        <f t="shared" si="50"/>
        <v>0</v>
      </c>
      <c r="AB23" s="369">
        <f t="shared" si="50"/>
        <v>0</v>
      </c>
      <c r="AC23" s="369">
        <f t="shared" si="50"/>
        <v>0</v>
      </c>
      <c r="AD23" s="369">
        <f t="shared" si="50"/>
        <v>0</v>
      </c>
      <c r="AE23" s="369">
        <f t="shared" si="50"/>
        <v>0</v>
      </c>
      <c r="AF23" s="369">
        <f t="shared" si="50"/>
        <v>0</v>
      </c>
      <c r="AG23" s="369">
        <f t="shared" si="50"/>
        <v>0</v>
      </c>
      <c r="AH23" s="369">
        <f t="shared" si="50"/>
        <v>0</v>
      </c>
      <c r="AI23" s="369">
        <f t="shared" si="50"/>
        <v>0</v>
      </c>
      <c r="AJ23" s="369">
        <f t="shared" si="50"/>
        <v>0</v>
      </c>
      <c r="AK23" s="370">
        <f t="shared" si="50"/>
        <v>0</v>
      </c>
      <c r="AL23" s="369">
        <f t="shared" si="50"/>
        <v>0</v>
      </c>
      <c r="AM23" s="369">
        <f t="shared" si="50"/>
        <v>0</v>
      </c>
      <c r="AN23" s="369">
        <f t="shared" si="50"/>
        <v>0</v>
      </c>
      <c r="AO23" s="369">
        <f t="shared" si="50"/>
        <v>0</v>
      </c>
      <c r="AP23" s="369">
        <f t="shared" si="50"/>
        <v>0</v>
      </c>
      <c r="AQ23" s="369">
        <f t="shared" si="50"/>
        <v>0</v>
      </c>
      <c r="AR23" s="369">
        <f t="shared" si="50"/>
        <v>0</v>
      </c>
      <c r="AS23" s="369">
        <f t="shared" si="50"/>
        <v>0</v>
      </c>
      <c r="AT23" s="369">
        <f t="shared" ref="AT23:BU23" si="51">AH23*(1+AT$39)</f>
        <v>0</v>
      </c>
      <c r="AU23" s="369">
        <f t="shared" si="51"/>
        <v>0</v>
      </c>
      <c r="AV23" s="369">
        <f t="shared" si="51"/>
        <v>0</v>
      </c>
      <c r="AW23" s="370">
        <f t="shared" si="51"/>
        <v>0</v>
      </c>
      <c r="AX23" s="369">
        <f t="shared" si="51"/>
        <v>0</v>
      </c>
      <c r="AY23" s="369">
        <f t="shared" si="51"/>
        <v>0</v>
      </c>
      <c r="AZ23" s="369">
        <f t="shared" si="51"/>
        <v>0</v>
      </c>
      <c r="BA23" s="369">
        <f t="shared" si="51"/>
        <v>0</v>
      </c>
      <c r="BB23" s="369">
        <f t="shared" si="51"/>
        <v>0</v>
      </c>
      <c r="BC23" s="369">
        <f t="shared" si="51"/>
        <v>0</v>
      </c>
      <c r="BD23" s="369">
        <f t="shared" si="51"/>
        <v>0</v>
      </c>
      <c r="BE23" s="369">
        <f t="shared" si="51"/>
        <v>0</v>
      </c>
      <c r="BF23" s="369">
        <f t="shared" si="51"/>
        <v>0</v>
      </c>
      <c r="BG23" s="369">
        <f t="shared" si="51"/>
        <v>0</v>
      </c>
      <c r="BH23" s="369">
        <f t="shared" si="51"/>
        <v>0</v>
      </c>
      <c r="BI23" s="370">
        <f t="shared" si="51"/>
        <v>0</v>
      </c>
      <c r="BJ23" s="369">
        <f t="shared" si="51"/>
        <v>0</v>
      </c>
      <c r="BK23" s="369">
        <f t="shared" si="51"/>
        <v>0</v>
      </c>
      <c r="BL23" s="369">
        <f t="shared" si="51"/>
        <v>0</v>
      </c>
      <c r="BM23" s="369">
        <f t="shared" si="51"/>
        <v>0</v>
      </c>
      <c r="BN23" s="369">
        <f t="shared" si="51"/>
        <v>0</v>
      </c>
      <c r="BO23" s="369">
        <f t="shared" si="51"/>
        <v>0</v>
      </c>
      <c r="BP23" s="369">
        <f t="shared" si="51"/>
        <v>0</v>
      </c>
      <c r="BQ23" s="369">
        <f t="shared" si="51"/>
        <v>0</v>
      </c>
      <c r="BR23" s="369">
        <f t="shared" si="51"/>
        <v>0</v>
      </c>
      <c r="BS23" s="369">
        <f t="shared" si="51"/>
        <v>0</v>
      </c>
      <c r="BT23" s="369">
        <f t="shared" si="51"/>
        <v>0</v>
      </c>
      <c r="BU23" s="370">
        <f t="shared" si="51"/>
        <v>0</v>
      </c>
    </row>
    <row r="24" spans="1:73" s="44" customFormat="1" x14ac:dyDescent="0.2">
      <c r="A24" s="242"/>
      <c r="B24" s="136"/>
      <c r="M24" s="138"/>
      <c r="N24" s="136"/>
      <c r="Y24" s="138"/>
      <c r="Z24" s="136"/>
      <c r="AK24" s="138"/>
      <c r="AL24" s="136"/>
      <c r="AW24" s="138"/>
      <c r="AX24" s="136"/>
      <c r="BI24" s="138"/>
      <c r="BJ24" s="136"/>
      <c r="BU24" s="138"/>
    </row>
    <row r="25" spans="1:73" s="241" customFormat="1" ht="12.75" x14ac:dyDescent="0.2">
      <c r="A25" s="122" t="s">
        <v>185</v>
      </c>
      <c r="B25" s="239">
        <f>B26*B27</f>
        <v>0</v>
      </c>
      <c r="C25" s="239">
        <f t="shared" ref="C25:M25" si="52">C26*C27</f>
        <v>0</v>
      </c>
      <c r="D25" s="239">
        <f t="shared" si="52"/>
        <v>0</v>
      </c>
      <c r="E25" s="239">
        <f t="shared" si="52"/>
        <v>0</v>
      </c>
      <c r="F25" s="239">
        <f t="shared" si="52"/>
        <v>0</v>
      </c>
      <c r="G25" s="239">
        <f t="shared" si="52"/>
        <v>0</v>
      </c>
      <c r="H25" s="239">
        <f t="shared" si="52"/>
        <v>0</v>
      </c>
      <c r="I25" s="239">
        <f t="shared" si="52"/>
        <v>0</v>
      </c>
      <c r="J25" s="239">
        <f t="shared" si="52"/>
        <v>0</v>
      </c>
      <c r="K25" s="239">
        <f t="shared" si="52"/>
        <v>0</v>
      </c>
      <c r="L25" s="239">
        <f t="shared" si="52"/>
        <v>0</v>
      </c>
      <c r="M25" s="240">
        <f t="shared" si="52"/>
        <v>0</v>
      </c>
      <c r="N25" s="239">
        <f>N26*N27</f>
        <v>0</v>
      </c>
      <c r="O25" s="239">
        <f t="shared" ref="O25:Y25" si="53">O26*O27</f>
        <v>0</v>
      </c>
      <c r="P25" s="239">
        <f t="shared" si="53"/>
        <v>0</v>
      </c>
      <c r="Q25" s="239">
        <f t="shared" si="53"/>
        <v>0</v>
      </c>
      <c r="R25" s="239">
        <f t="shared" si="53"/>
        <v>0</v>
      </c>
      <c r="S25" s="239">
        <f t="shared" si="53"/>
        <v>0</v>
      </c>
      <c r="T25" s="239">
        <f t="shared" si="53"/>
        <v>0</v>
      </c>
      <c r="U25" s="239">
        <f t="shared" si="53"/>
        <v>0</v>
      </c>
      <c r="V25" s="239">
        <f t="shared" si="53"/>
        <v>0</v>
      </c>
      <c r="W25" s="239">
        <f t="shared" si="53"/>
        <v>0</v>
      </c>
      <c r="X25" s="239">
        <f t="shared" si="53"/>
        <v>0</v>
      </c>
      <c r="Y25" s="240">
        <f t="shared" si="53"/>
        <v>0</v>
      </c>
      <c r="Z25" s="239">
        <f>Z26*Z27</f>
        <v>0</v>
      </c>
      <c r="AA25" s="239">
        <f t="shared" ref="AA25:AK25" si="54">AA26*AA27</f>
        <v>0</v>
      </c>
      <c r="AB25" s="239">
        <f t="shared" si="54"/>
        <v>0</v>
      </c>
      <c r="AC25" s="239">
        <f t="shared" si="54"/>
        <v>0</v>
      </c>
      <c r="AD25" s="239">
        <f t="shared" si="54"/>
        <v>0</v>
      </c>
      <c r="AE25" s="239">
        <f t="shared" si="54"/>
        <v>0</v>
      </c>
      <c r="AF25" s="239">
        <f t="shared" si="54"/>
        <v>0</v>
      </c>
      <c r="AG25" s="239">
        <f t="shared" si="54"/>
        <v>0</v>
      </c>
      <c r="AH25" s="239">
        <f t="shared" si="54"/>
        <v>0</v>
      </c>
      <c r="AI25" s="239">
        <f t="shared" si="54"/>
        <v>0</v>
      </c>
      <c r="AJ25" s="239">
        <f t="shared" si="54"/>
        <v>0</v>
      </c>
      <c r="AK25" s="240">
        <f t="shared" si="54"/>
        <v>0</v>
      </c>
      <c r="AL25" s="239">
        <f>AL26*AL27</f>
        <v>0</v>
      </c>
      <c r="AM25" s="239">
        <f t="shared" ref="AM25:AW25" si="55">AM26*AM27</f>
        <v>0</v>
      </c>
      <c r="AN25" s="239">
        <f t="shared" si="55"/>
        <v>0</v>
      </c>
      <c r="AO25" s="239">
        <f t="shared" si="55"/>
        <v>0</v>
      </c>
      <c r="AP25" s="239">
        <f t="shared" si="55"/>
        <v>0</v>
      </c>
      <c r="AQ25" s="239">
        <f t="shared" si="55"/>
        <v>0</v>
      </c>
      <c r="AR25" s="239">
        <f t="shared" si="55"/>
        <v>0</v>
      </c>
      <c r="AS25" s="239">
        <f t="shared" si="55"/>
        <v>0</v>
      </c>
      <c r="AT25" s="239">
        <f t="shared" si="55"/>
        <v>0</v>
      </c>
      <c r="AU25" s="239">
        <f t="shared" si="55"/>
        <v>0</v>
      </c>
      <c r="AV25" s="239">
        <f t="shared" si="55"/>
        <v>0</v>
      </c>
      <c r="AW25" s="240">
        <f t="shared" si="55"/>
        <v>0</v>
      </c>
      <c r="AX25" s="239">
        <f>AX26*AX27</f>
        <v>0</v>
      </c>
      <c r="AY25" s="239">
        <f t="shared" ref="AY25:BI25" si="56">AY26*AY27</f>
        <v>0</v>
      </c>
      <c r="AZ25" s="239">
        <f t="shared" si="56"/>
        <v>0</v>
      </c>
      <c r="BA25" s="239">
        <f t="shared" si="56"/>
        <v>0</v>
      </c>
      <c r="BB25" s="239">
        <f t="shared" si="56"/>
        <v>0</v>
      </c>
      <c r="BC25" s="239">
        <f t="shared" si="56"/>
        <v>0</v>
      </c>
      <c r="BD25" s="239">
        <f t="shared" si="56"/>
        <v>0</v>
      </c>
      <c r="BE25" s="239">
        <f t="shared" si="56"/>
        <v>0</v>
      </c>
      <c r="BF25" s="239">
        <f t="shared" si="56"/>
        <v>0</v>
      </c>
      <c r="BG25" s="239">
        <f t="shared" si="56"/>
        <v>0</v>
      </c>
      <c r="BH25" s="239">
        <f t="shared" si="56"/>
        <v>0</v>
      </c>
      <c r="BI25" s="240">
        <f t="shared" si="56"/>
        <v>0</v>
      </c>
      <c r="BJ25" s="239">
        <f>BJ26*BJ27</f>
        <v>0</v>
      </c>
      <c r="BK25" s="239">
        <f t="shared" ref="BK25:BU25" si="57">BK26*BK27</f>
        <v>0</v>
      </c>
      <c r="BL25" s="239">
        <f t="shared" si="57"/>
        <v>0</v>
      </c>
      <c r="BM25" s="239">
        <f t="shared" si="57"/>
        <v>0</v>
      </c>
      <c r="BN25" s="239">
        <f t="shared" si="57"/>
        <v>0</v>
      </c>
      <c r="BO25" s="239">
        <f t="shared" si="57"/>
        <v>0</v>
      </c>
      <c r="BP25" s="239">
        <f t="shared" si="57"/>
        <v>0</v>
      </c>
      <c r="BQ25" s="239">
        <f t="shared" si="57"/>
        <v>0</v>
      </c>
      <c r="BR25" s="239">
        <f t="shared" si="57"/>
        <v>0</v>
      </c>
      <c r="BS25" s="239">
        <f t="shared" si="57"/>
        <v>0</v>
      </c>
      <c r="BT25" s="239">
        <f t="shared" si="57"/>
        <v>0</v>
      </c>
      <c r="BU25" s="240">
        <f t="shared" si="57"/>
        <v>0</v>
      </c>
    </row>
    <row r="26" spans="1:73" s="1" customFormat="1" x14ac:dyDescent="0.2">
      <c r="A26" s="46" t="s">
        <v>63</v>
      </c>
      <c r="B26" s="303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5">
        <v>0</v>
      </c>
      <c r="N26" s="365">
        <f t="shared" ref="N26:AS26" si="58">B26*(1+N$34)</f>
        <v>0</v>
      </c>
      <c r="O26" s="366">
        <f t="shared" si="58"/>
        <v>0</v>
      </c>
      <c r="P26" s="366">
        <f t="shared" si="58"/>
        <v>0</v>
      </c>
      <c r="Q26" s="366">
        <f t="shared" si="58"/>
        <v>0</v>
      </c>
      <c r="R26" s="366">
        <f t="shared" si="58"/>
        <v>0</v>
      </c>
      <c r="S26" s="366">
        <f t="shared" si="58"/>
        <v>0</v>
      </c>
      <c r="T26" s="366">
        <f t="shared" si="58"/>
        <v>0</v>
      </c>
      <c r="U26" s="366">
        <f t="shared" si="58"/>
        <v>0</v>
      </c>
      <c r="V26" s="366">
        <f t="shared" si="58"/>
        <v>0</v>
      </c>
      <c r="W26" s="366">
        <f t="shared" si="58"/>
        <v>0</v>
      </c>
      <c r="X26" s="366">
        <f t="shared" si="58"/>
        <v>0</v>
      </c>
      <c r="Y26" s="367">
        <f t="shared" si="58"/>
        <v>0</v>
      </c>
      <c r="Z26" s="366">
        <f t="shared" si="58"/>
        <v>0</v>
      </c>
      <c r="AA26" s="366">
        <f t="shared" si="58"/>
        <v>0</v>
      </c>
      <c r="AB26" s="366">
        <f t="shared" si="58"/>
        <v>0</v>
      </c>
      <c r="AC26" s="366">
        <f t="shared" si="58"/>
        <v>0</v>
      </c>
      <c r="AD26" s="366">
        <f t="shared" si="58"/>
        <v>0</v>
      </c>
      <c r="AE26" s="366">
        <f t="shared" si="58"/>
        <v>0</v>
      </c>
      <c r="AF26" s="366">
        <f t="shared" si="58"/>
        <v>0</v>
      </c>
      <c r="AG26" s="366">
        <f t="shared" si="58"/>
        <v>0</v>
      </c>
      <c r="AH26" s="366">
        <f t="shared" si="58"/>
        <v>0</v>
      </c>
      <c r="AI26" s="366">
        <f t="shared" si="58"/>
        <v>0</v>
      </c>
      <c r="AJ26" s="366">
        <f t="shared" si="58"/>
        <v>0</v>
      </c>
      <c r="AK26" s="367">
        <f t="shared" si="58"/>
        <v>0</v>
      </c>
      <c r="AL26" s="366">
        <f t="shared" si="58"/>
        <v>0</v>
      </c>
      <c r="AM26" s="366">
        <f t="shared" si="58"/>
        <v>0</v>
      </c>
      <c r="AN26" s="366">
        <f t="shared" si="58"/>
        <v>0</v>
      </c>
      <c r="AO26" s="366">
        <f t="shared" si="58"/>
        <v>0</v>
      </c>
      <c r="AP26" s="366">
        <f t="shared" si="58"/>
        <v>0</v>
      </c>
      <c r="AQ26" s="366">
        <f t="shared" si="58"/>
        <v>0</v>
      </c>
      <c r="AR26" s="366">
        <f t="shared" si="58"/>
        <v>0</v>
      </c>
      <c r="AS26" s="366">
        <f t="shared" si="58"/>
        <v>0</v>
      </c>
      <c r="AT26" s="366">
        <f t="shared" ref="AT26:BU26" si="59">AH26*(1+AT$34)</f>
        <v>0</v>
      </c>
      <c r="AU26" s="366">
        <f t="shared" si="59"/>
        <v>0</v>
      </c>
      <c r="AV26" s="366">
        <f t="shared" si="59"/>
        <v>0</v>
      </c>
      <c r="AW26" s="367">
        <f t="shared" si="59"/>
        <v>0</v>
      </c>
      <c r="AX26" s="366">
        <f t="shared" si="59"/>
        <v>0</v>
      </c>
      <c r="AY26" s="366">
        <f t="shared" si="59"/>
        <v>0</v>
      </c>
      <c r="AZ26" s="366">
        <f t="shared" si="59"/>
        <v>0</v>
      </c>
      <c r="BA26" s="366">
        <f t="shared" si="59"/>
        <v>0</v>
      </c>
      <c r="BB26" s="366">
        <f t="shared" si="59"/>
        <v>0</v>
      </c>
      <c r="BC26" s="366">
        <f t="shared" si="59"/>
        <v>0</v>
      </c>
      <c r="BD26" s="366">
        <f t="shared" si="59"/>
        <v>0</v>
      </c>
      <c r="BE26" s="366">
        <f t="shared" si="59"/>
        <v>0</v>
      </c>
      <c r="BF26" s="366">
        <f t="shared" si="59"/>
        <v>0</v>
      </c>
      <c r="BG26" s="366">
        <f t="shared" si="59"/>
        <v>0</v>
      </c>
      <c r="BH26" s="366">
        <f t="shared" si="59"/>
        <v>0</v>
      </c>
      <c r="BI26" s="367">
        <f t="shared" si="59"/>
        <v>0</v>
      </c>
      <c r="BJ26" s="366">
        <f t="shared" si="59"/>
        <v>0</v>
      </c>
      <c r="BK26" s="366">
        <f t="shared" si="59"/>
        <v>0</v>
      </c>
      <c r="BL26" s="366">
        <f t="shared" si="59"/>
        <v>0</v>
      </c>
      <c r="BM26" s="366">
        <f t="shared" si="59"/>
        <v>0</v>
      </c>
      <c r="BN26" s="366">
        <f t="shared" si="59"/>
        <v>0</v>
      </c>
      <c r="BO26" s="366">
        <f t="shared" si="59"/>
        <v>0</v>
      </c>
      <c r="BP26" s="366">
        <f t="shared" si="59"/>
        <v>0</v>
      </c>
      <c r="BQ26" s="366">
        <f t="shared" si="59"/>
        <v>0</v>
      </c>
      <c r="BR26" s="366">
        <f t="shared" si="59"/>
        <v>0</v>
      </c>
      <c r="BS26" s="366">
        <f t="shared" si="59"/>
        <v>0</v>
      </c>
      <c r="BT26" s="366">
        <f t="shared" si="59"/>
        <v>0</v>
      </c>
      <c r="BU26" s="367">
        <f t="shared" si="59"/>
        <v>0</v>
      </c>
    </row>
    <row r="27" spans="1:73" s="1" customFormat="1" x14ac:dyDescent="0.2">
      <c r="A27" s="45" t="s">
        <v>59</v>
      </c>
      <c r="B27" s="306">
        <v>0</v>
      </c>
      <c r="C27" s="307">
        <v>0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0</v>
      </c>
      <c r="L27" s="307">
        <v>0</v>
      </c>
      <c r="M27" s="308">
        <v>0</v>
      </c>
      <c r="N27" s="368">
        <f t="shared" ref="N27:AS27" si="60">B27*(1+N$39)</f>
        <v>0</v>
      </c>
      <c r="O27" s="369">
        <f t="shared" si="60"/>
        <v>0</v>
      </c>
      <c r="P27" s="369">
        <f t="shared" si="60"/>
        <v>0</v>
      </c>
      <c r="Q27" s="369">
        <f t="shared" si="60"/>
        <v>0</v>
      </c>
      <c r="R27" s="369">
        <f t="shared" si="60"/>
        <v>0</v>
      </c>
      <c r="S27" s="369">
        <f t="shared" si="60"/>
        <v>0</v>
      </c>
      <c r="T27" s="369">
        <f t="shared" si="60"/>
        <v>0</v>
      </c>
      <c r="U27" s="369">
        <f t="shared" si="60"/>
        <v>0</v>
      </c>
      <c r="V27" s="369">
        <f t="shared" si="60"/>
        <v>0</v>
      </c>
      <c r="W27" s="369">
        <f t="shared" si="60"/>
        <v>0</v>
      </c>
      <c r="X27" s="369">
        <f t="shared" si="60"/>
        <v>0</v>
      </c>
      <c r="Y27" s="370">
        <f t="shared" si="60"/>
        <v>0</v>
      </c>
      <c r="Z27" s="369">
        <f t="shared" si="60"/>
        <v>0</v>
      </c>
      <c r="AA27" s="369">
        <f t="shared" si="60"/>
        <v>0</v>
      </c>
      <c r="AB27" s="369">
        <f t="shared" si="60"/>
        <v>0</v>
      </c>
      <c r="AC27" s="369">
        <f t="shared" si="60"/>
        <v>0</v>
      </c>
      <c r="AD27" s="369">
        <f t="shared" si="60"/>
        <v>0</v>
      </c>
      <c r="AE27" s="369">
        <f t="shared" si="60"/>
        <v>0</v>
      </c>
      <c r="AF27" s="369">
        <f t="shared" si="60"/>
        <v>0</v>
      </c>
      <c r="AG27" s="369">
        <f t="shared" si="60"/>
        <v>0</v>
      </c>
      <c r="AH27" s="369">
        <f t="shared" si="60"/>
        <v>0</v>
      </c>
      <c r="AI27" s="369">
        <f t="shared" si="60"/>
        <v>0</v>
      </c>
      <c r="AJ27" s="369">
        <f t="shared" si="60"/>
        <v>0</v>
      </c>
      <c r="AK27" s="370">
        <f t="shared" si="60"/>
        <v>0</v>
      </c>
      <c r="AL27" s="369">
        <f t="shared" si="60"/>
        <v>0</v>
      </c>
      <c r="AM27" s="369">
        <f t="shared" si="60"/>
        <v>0</v>
      </c>
      <c r="AN27" s="369">
        <f t="shared" si="60"/>
        <v>0</v>
      </c>
      <c r="AO27" s="369">
        <f t="shared" si="60"/>
        <v>0</v>
      </c>
      <c r="AP27" s="369">
        <f t="shared" si="60"/>
        <v>0</v>
      </c>
      <c r="AQ27" s="369">
        <f t="shared" si="60"/>
        <v>0</v>
      </c>
      <c r="AR27" s="369">
        <f t="shared" si="60"/>
        <v>0</v>
      </c>
      <c r="AS27" s="369">
        <f t="shared" si="60"/>
        <v>0</v>
      </c>
      <c r="AT27" s="369">
        <f t="shared" ref="AT27:BU27" si="61">AH27*(1+AT$39)</f>
        <v>0</v>
      </c>
      <c r="AU27" s="369">
        <f t="shared" si="61"/>
        <v>0</v>
      </c>
      <c r="AV27" s="369">
        <f t="shared" si="61"/>
        <v>0</v>
      </c>
      <c r="AW27" s="370">
        <f t="shared" si="61"/>
        <v>0</v>
      </c>
      <c r="AX27" s="369">
        <f t="shared" si="61"/>
        <v>0</v>
      </c>
      <c r="AY27" s="369">
        <f t="shared" si="61"/>
        <v>0</v>
      </c>
      <c r="AZ27" s="369">
        <f t="shared" si="61"/>
        <v>0</v>
      </c>
      <c r="BA27" s="369">
        <f t="shared" si="61"/>
        <v>0</v>
      </c>
      <c r="BB27" s="369">
        <f t="shared" si="61"/>
        <v>0</v>
      </c>
      <c r="BC27" s="369">
        <f t="shared" si="61"/>
        <v>0</v>
      </c>
      <c r="BD27" s="369">
        <f t="shared" si="61"/>
        <v>0</v>
      </c>
      <c r="BE27" s="369">
        <f t="shared" si="61"/>
        <v>0</v>
      </c>
      <c r="BF27" s="369">
        <f t="shared" si="61"/>
        <v>0</v>
      </c>
      <c r="BG27" s="369">
        <f t="shared" si="61"/>
        <v>0</v>
      </c>
      <c r="BH27" s="369">
        <f t="shared" si="61"/>
        <v>0</v>
      </c>
      <c r="BI27" s="370">
        <f t="shared" si="61"/>
        <v>0</v>
      </c>
      <c r="BJ27" s="369">
        <f t="shared" si="61"/>
        <v>0</v>
      </c>
      <c r="BK27" s="369">
        <f t="shared" si="61"/>
        <v>0</v>
      </c>
      <c r="BL27" s="369">
        <f t="shared" si="61"/>
        <v>0</v>
      </c>
      <c r="BM27" s="369">
        <f t="shared" si="61"/>
        <v>0</v>
      </c>
      <c r="BN27" s="369">
        <f t="shared" si="61"/>
        <v>0</v>
      </c>
      <c r="BO27" s="369">
        <f t="shared" si="61"/>
        <v>0</v>
      </c>
      <c r="BP27" s="369">
        <f t="shared" si="61"/>
        <v>0</v>
      </c>
      <c r="BQ27" s="369">
        <f t="shared" si="61"/>
        <v>0</v>
      </c>
      <c r="BR27" s="369">
        <f t="shared" si="61"/>
        <v>0</v>
      </c>
      <c r="BS27" s="369">
        <f t="shared" si="61"/>
        <v>0</v>
      </c>
      <c r="BT27" s="369">
        <f t="shared" si="61"/>
        <v>0</v>
      </c>
      <c r="BU27" s="370">
        <f t="shared" si="61"/>
        <v>0</v>
      </c>
    </row>
    <row r="28" spans="1:73" s="44" customFormat="1" x14ac:dyDescent="0.2">
      <c r="A28" s="242"/>
      <c r="B28" s="136"/>
      <c r="M28" s="138"/>
      <c r="N28" s="136"/>
      <c r="Y28" s="138"/>
      <c r="Z28" s="136"/>
      <c r="AK28" s="138"/>
      <c r="AL28" s="136"/>
      <c r="AW28" s="138"/>
      <c r="AX28" s="136"/>
      <c r="BI28" s="138"/>
      <c r="BJ28" s="136"/>
      <c r="BU28" s="138"/>
    </row>
    <row r="29" spans="1:73" s="44" customFormat="1" x14ac:dyDescent="0.2"/>
    <row r="30" spans="1:73" s="44" customFormat="1" x14ac:dyDescent="0.2"/>
    <row r="31" spans="1:73" s="44" customFormat="1" x14ac:dyDescent="0.2"/>
    <row r="32" spans="1:73" s="44" customFormat="1" x14ac:dyDescent="0.2"/>
    <row r="33" spans="1:256" s="44" customFormat="1" x14ac:dyDescent="0.2"/>
    <row r="34" spans="1:256" s="44" customFormat="1" x14ac:dyDescent="0.2">
      <c r="A34" s="122" t="s">
        <v>234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376">
        <f>N35+N36</f>
        <v>0</v>
      </c>
      <c r="O34" s="239">
        <f t="shared" ref="O34:BU34" si="62">O35+O36</f>
        <v>0</v>
      </c>
      <c r="P34" s="239">
        <f t="shared" si="62"/>
        <v>0</v>
      </c>
      <c r="Q34" s="239">
        <f t="shared" si="62"/>
        <v>0</v>
      </c>
      <c r="R34" s="239">
        <f t="shared" si="62"/>
        <v>0</v>
      </c>
      <c r="S34" s="239">
        <f t="shared" si="62"/>
        <v>0</v>
      </c>
      <c r="T34" s="239">
        <f t="shared" si="62"/>
        <v>0</v>
      </c>
      <c r="U34" s="239">
        <f t="shared" si="62"/>
        <v>0</v>
      </c>
      <c r="V34" s="239">
        <f t="shared" si="62"/>
        <v>0</v>
      </c>
      <c r="W34" s="239">
        <f t="shared" si="62"/>
        <v>0</v>
      </c>
      <c r="X34" s="239">
        <f t="shared" si="62"/>
        <v>0</v>
      </c>
      <c r="Y34" s="239">
        <f t="shared" si="62"/>
        <v>0</v>
      </c>
      <c r="Z34" s="239">
        <f t="shared" si="62"/>
        <v>0</v>
      </c>
      <c r="AA34" s="239">
        <f t="shared" si="62"/>
        <v>0</v>
      </c>
      <c r="AB34" s="239">
        <f t="shared" si="62"/>
        <v>0</v>
      </c>
      <c r="AC34" s="239">
        <f t="shared" si="62"/>
        <v>0</v>
      </c>
      <c r="AD34" s="239">
        <f t="shared" si="62"/>
        <v>0</v>
      </c>
      <c r="AE34" s="239">
        <f t="shared" si="62"/>
        <v>0</v>
      </c>
      <c r="AF34" s="239">
        <f t="shared" si="62"/>
        <v>0</v>
      </c>
      <c r="AG34" s="239">
        <f t="shared" si="62"/>
        <v>0</v>
      </c>
      <c r="AH34" s="239">
        <f t="shared" si="62"/>
        <v>0</v>
      </c>
      <c r="AI34" s="239">
        <f t="shared" si="62"/>
        <v>0</v>
      </c>
      <c r="AJ34" s="239">
        <f t="shared" si="62"/>
        <v>0</v>
      </c>
      <c r="AK34" s="239">
        <f t="shared" si="62"/>
        <v>0</v>
      </c>
      <c r="AL34" s="239">
        <f t="shared" si="62"/>
        <v>0</v>
      </c>
      <c r="AM34" s="239">
        <f t="shared" si="62"/>
        <v>0</v>
      </c>
      <c r="AN34" s="239">
        <f t="shared" si="62"/>
        <v>0</v>
      </c>
      <c r="AO34" s="239">
        <f t="shared" si="62"/>
        <v>0</v>
      </c>
      <c r="AP34" s="239">
        <f t="shared" si="62"/>
        <v>0</v>
      </c>
      <c r="AQ34" s="239">
        <f t="shared" si="62"/>
        <v>0</v>
      </c>
      <c r="AR34" s="239">
        <f t="shared" si="62"/>
        <v>0</v>
      </c>
      <c r="AS34" s="239">
        <f t="shared" si="62"/>
        <v>0</v>
      </c>
      <c r="AT34" s="239">
        <f t="shared" si="62"/>
        <v>0</v>
      </c>
      <c r="AU34" s="239">
        <f t="shared" si="62"/>
        <v>0</v>
      </c>
      <c r="AV34" s="239">
        <f t="shared" si="62"/>
        <v>0</v>
      </c>
      <c r="AW34" s="239">
        <f t="shared" si="62"/>
        <v>0</v>
      </c>
      <c r="AX34" s="239">
        <f t="shared" si="62"/>
        <v>0</v>
      </c>
      <c r="AY34" s="239">
        <f t="shared" si="62"/>
        <v>0</v>
      </c>
      <c r="AZ34" s="239">
        <f t="shared" si="62"/>
        <v>0</v>
      </c>
      <c r="BA34" s="239">
        <f t="shared" si="62"/>
        <v>0</v>
      </c>
      <c r="BB34" s="239">
        <f t="shared" si="62"/>
        <v>0</v>
      </c>
      <c r="BC34" s="239">
        <f t="shared" si="62"/>
        <v>0</v>
      </c>
      <c r="BD34" s="239">
        <f t="shared" si="62"/>
        <v>0</v>
      </c>
      <c r="BE34" s="239">
        <f t="shared" si="62"/>
        <v>0</v>
      </c>
      <c r="BF34" s="239">
        <f t="shared" si="62"/>
        <v>0</v>
      </c>
      <c r="BG34" s="239">
        <f t="shared" si="62"/>
        <v>0</v>
      </c>
      <c r="BH34" s="239">
        <f t="shared" si="62"/>
        <v>0</v>
      </c>
      <c r="BI34" s="239">
        <f t="shared" si="62"/>
        <v>0</v>
      </c>
      <c r="BJ34" s="239">
        <f t="shared" si="62"/>
        <v>0</v>
      </c>
      <c r="BK34" s="239">
        <f t="shared" si="62"/>
        <v>0</v>
      </c>
      <c r="BL34" s="239">
        <f t="shared" si="62"/>
        <v>0</v>
      </c>
      <c r="BM34" s="239">
        <f t="shared" si="62"/>
        <v>0</v>
      </c>
      <c r="BN34" s="239">
        <f t="shared" si="62"/>
        <v>0</v>
      </c>
      <c r="BO34" s="239">
        <f t="shared" si="62"/>
        <v>0</v>
      </c>
      <c r="BP34" s="239">
        <f t="shared" si="62"/>
        <v>0</v>
      </c>
      <c r="BQ34" s="239">
        <f t="shared" si="62"/>
        <v>0</v>
      </c>
      <c r="BR34" s="239">
        <f t="shared" si="62"/>
        <v>0</v>
      </c>
      <c r="BS34" s="239">
        <f t="shared" si="62"/>
        <v>0</v>
      </c>
      <c r="BT34" s="239">
        <f t="shared" si="62"/>
        <v>0</v>
      </c>
      <c r="BU34" s="240">
        <f t="shared" si="62"/>
        <v>0</v>
      </c>
    </row>
    <row r="35" spans="1:256" s="375" customFormat="1" x14ac:dyDescent="0.2">
      <c r="A35" s="359" t="s">
        <v>231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371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4"/>
      <c r="DT35" s="374"/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74"/>
      <c r="EU35" s="374"/>
      <c r="EV35" s="374"/>
      <c r="EW35" s="374"/>
      <c r="EX35" s="374"/>
      <c r="EY35" s="374"/>
      <c r="EZ35" s="374"/>
      <c r="FA35" s="374"/>
      <c r="FB35" s="374"/>
      <c r="FC35" s="374"/>
      <c r="FD35" s="374"/>
      <c r="FE35" s="374"/>
      <c r="FF35" s="374"/>
      <c r="FG35" s="374"/>
      <c r="FH35" s="374"/>
      <c r="FI35" s="374"/>
      <c r="FJ35" s="374"/>
      <c r="FK35" s="374"/>
      <c r="FL35" s="374"/>
      <c r="FM35" s="374"/>
      <c r="FN35" s="374"/>
      <c r="FO35" s="374"/>
      <c r="FP35" s="374"/>
      <c r="FQ35" s="374"/>
      <c r="FR35" s="374"/>
      <c r="FS35" s="374"/>
      <c r="FT35" s="374"/>
      <c r="FU35" s="374"/>
      <c r="FV35" s="374"/>
      <c r="FW35" s="374"/>
      <c r="FX35" s="374"/>
      <c r="FY35" s="374"/>
      <c r="FZ35" s="374"/>
      <c r="GA35" s="374"/>
      <c r="GB35" s="374"/>
      <c r="GC35" s="374"/>
      <c r="GD35" s="374"/>
      <c r="GE35" s="374"/>
      <c r="GF35" s="374"/>
      <c r="GG35" s="374"/>
      <c r="GH35" s="374"/>
      <c r="GI35" s="374"/>
      <c r="GJ35" s="374"/>
      <c r="GK35" s="374"/>
      <c r="GL35" s="374"/>
      <c r="GM35" s="374"/>
      <c r="GN35" s="374"/>
      <c r="GO35" s="374"/>
      <c r="GP35" s="374"/>
      <c r="GQ35" s="374"/>
      <c r="GR35" s="374"/>
      <c r="GS35" s="374"/>
      <c r="GT35" s="374"/>
      <c r="GU35" s="374"/>
      <c r="GV35" s="374"/>
      <c r="GW35" s="374"/>
      <c r="GX35" s="374"/>
      <c r="GY35" s="374"/>
      <c r="GZ35" s="374"/>
      <c r="HA35" s="374"/>
      <c r="HB35" s="374"/>
      <c r="HC35" s="374"/>
      <c r="HD35" s="374"/>
      <c r="HE35" s="374"/>
      <c r="HF35" s="374"/>
      <c r="HG35" s="374"/>
      <c r="HH35" s="374"/>
      <c r="HI35" s="374"/>
      <c r="HJ35" s="374"/>
      <c r="HK35" s="374"/>
      <c r="HL35" s="374"/>
      <c r="HM35" s="374"/>
      <c r="HN35" s="374"/>
      <c r="HO35" s="374"/>
      <c r="HP35" s="374"/>
      <c r="HQ35" s="374"/>
      <c r="HR35" s="374"/>
      <c r="HS35" s="374"/>
      <c r="HT35" s="374"/>
      <c r="HU35" s="374"/>
      <c r="HV35" s="374"/>
      <c r="HW35" s="374"/>
      <c r="HX35" s="374"/>
      <c r="HY35" s="374"/>
      <c r="HZ35" s="374"/>
      <c r="IA35" s="374"/>
      <c r="IB35" s="374"/>
      <c r="IC35" s="374"/>
      <c r="ID35" s="374"/>
      <c r="IE35" s="374"/>
      <c r="IF35" s="374"/>
      <c r="IG35" s="374"/>
      <c r="IH35" s="374"/>
      <c r="II35" s="374"/>
      <c r="IJ35" s="374"/>
      <c r="IK35" s="374"/>
      <c r="IL35" s="374"/>
      <c r="IM35" s="374"/>
      <c r="IN35" s="374"/>
      <c r="IO35" s="374"/>
      <c r="IP35" s="374"/>
      <c r="IQ35" s="374"/>
      <c r="IR35" s="374"/>
      <c r="IS35" s="374"/>
      <c r="IT35" s="374"/>
      <c r="IU35" s="374"/>
      <c r="IV35" s="374"/>
    </row>
    <row r="36" spans="1:256" s="375" customFormat="1" ht="12" thickBot="1" x14ac:dyDescent="0.25">
      <c r="A36" s="360" t="s">
        <v>233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72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8"/>
      <c r="BV36" s="373"/>
      <c r="BW36" s="374"/>
      <c r="BX36" s="374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374"/>
      <c r="DQ36" s="374"/>
      <c r="DR36" s="374"/>
      <c r="DS36" s="374"/>
      <c r="DT36" s="374"/>
      <c r="DU36" s="374"/>
      <c r="DV36" s="374"/>
      <c r="DW36" s="374"/>
      <c r="DX36" s="374"/>
      <c r="DY36" s="374"/>
      <c r="DZ36" s="374"/>
      <c r="EA36" s="374"/>
      <c r="EB36" s="374"/>
      <c r="EC36" s="374"/>
      <c r="ED36" s="374"/>
      <c r="EE36" s="374"/>
      <c r="EF36" s="374"/>
      <c r="EG36" s="374"/>
      <c r="EH36" s="374"/>
      <c r="EI36" s="374"/>
      <c r="EJ36" s="374"/>
      <c r="EK36" s="374"/>
      <c r="EL36" s="374"/>
      <c r="EM36" s="374"/>
      <c r="EN36" s="374"/>
      <c r="EO36" s="374"/>
      <c r="EP36" s="374"/>
      <c r="EQ36" s="374"/>
      <c r="ER36" s="374"/>
      <c r="ES36" s="374"/>
      <c r="ET36" s="374"/>
      <c r="EU36" s="374"/>
      <c r="EV36" s="374"/>
      <c r="EW36" s="374"/>
      <c r="EX36" s="374"/>
      <c r="EY36" s="374"/>
      <c r="EZ36" s="374"/>
      <c r="FA36" s="374"/>
      <c r="FB36" s="374"/>
      <c r="FC36" s="374"/>
      <c r="FD36" s="374"/>
      <c r="FE36" s="374"/>
      <c r="FF36" s="374"/>
      <c r="FG36" s="374"/>
      <c r="FH36" s="374"/>
      <c r="FI36" s="374"/>
      <c r="FJ36" s="374"/>
      <c r="FK36" s="374"/>
      <c r="FL36" s="374"/>
      <c r="FM36" s="374"/>
      <c r="FN36" s="374"/>
      <c r="FO36" s="374"/>
      <c r="FP36" s="374"/>
      <c r="FQ36" s="374"/>
      <c r="FR36" s="374"/>
      <c r="FS36" s="374"/>
      <c r="FT36" s="374"/>
      <c r="FU36" s="374"/>
      <c r="FV36" s="374"/>
      <c r="FW36" s="374"/>
      <c r="FX36" s="374"/>
      <c r="FY36" s="374"/>
      <c r="FZ36" s="374"/>
      <c r="GA36" s="374"/>
      <c r="GB36" s="374"/>
      <c r="GC36" s="374"/>
      <c r="GD36" s="374"/>
      <c r="GE36" s="374"/>
      <c r="GF36" s="374"/>
      <c r="GG36" s="374"/>
      <c r="GH36" s="374"/>
      <c r="GI36" s="374"/>
      <c r="GJ36" s="374"/>
      <c r="GK36" s="374"/>
      <c r="GL36" s="374"/>
      <c r="GM36" s="374"/>
      <c r="GN36" s="374"/>
      <c r="GO36" s="374"/>
      <c r="GP36" s="374"/>
      <c r="GQ36" s="374"/>
      <c r="GR36" s="374"/>
      <c r="GS36" s="374"/>
      <c r="GT36" s="374"/>
      <c r="GU36" s="374"/>
      <c r="GV36" s="374"/>
      <c r="GW36" s="374"/>
      <c r="GX36" s="374"/>
      <c r="GY36" s="374"/>
      <c r="GZ36" s="374"/>
      <c r="HA36" s="374"/>
      <c r="HB36" s="374"/>
      <c r="HC36" s="374"/>
      <c r="HD36" s="374"/>
      <c r="HE36" s="374"/>
      <c r="HF36" s="374"/>
      <c r="HG36" s="374"/>
      <c r="HH36" s="374"/>
      <c r="HI36" s="374"/>
      <c r="HJ36" s="374"/>
      <c r="HK36" s="374"/>
      <c r="HL36" s="374"/>
      <c r="HM36" s="374"/>
      <c r="HN36" s="374"/>
      <c r="HO36" s="374"/>
      <c r="HP36" s="374"/>
      <c r="HQ36" s="374"/>
      <c r="HR36" s="374"/>
      <c r="HS36" s="374"/>
      <c r="HT36" s="374"/>
      <c r="HU36" s="374"/>
      <c r="HV36" s="374"/>
      <c r="HW36" s="374"/>
      <c r="HX36" s="374"/>
      <c r="HY36" s="374"/>
      <c r="HZ36" s="374"/>
      <c r="IA36" s="374"/>
      <c r="IB36" s="374"/>
      <c r="IC36" s="374"/>
      <c r="ID36" s="374"/>
      <c r="IE36" s="374"/>
      <c r="IF36" s="374"/>
      <c r="IG36" s="374"/>
      <c r="IH36" s="374"/>
      <c r="II36" s="374"/>
      <c r="IJ36" s="374"/>
      <c r="IK36" s="374"/>
      <c r="IL36" s="374"/>
      <c r="IM36" s="374"/>
      <c r="IN36" s="374"/>
      <c r="IO36" s="374"/>
      <c r="IP36" s="374"/>
      <c r="IQ36" s="374"/>
      <c r="IR36" s="374"/>
      <c r="IS36" s="374"/>
      <c r="IT36" s="374"/>
      <c r="IU36" s="374"/>
      <c r="IV36" s="374"/>
    </row>
    <row r="37" spans="1:256" s="44" customFormat="1" x14ac:dyDescent="0.2"/>
    <row r="38" spans="1:256" s="44" customFormat="1" x14ac:dyDescent="0.2"/>
    <row r="39" spans="1:256" s="44" customFormat="1" x14ac:dyDescent="0.2">
      <c r="A39" s="122" t="s">
        <v>235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40"/>
      <c r="N39" s="376">
        <f t="shared" ref="N39:AS39" si="63">N40+N41</f>
        <v>0</v>
      </c>
      <c r="O39" s="239">
        <f t="shared" si="63"/>
        <v>0</v>
      </c>
      <c r="P39" s="239">
        <f t="shared" si="63"/>
        <v>0</v>
      </c>
      <c r="Q39" s="239">
        <f t="shared" si="63"/>
        <v>0</v>
      </c>
      <c r="R39" s="239">
        <f t="shared" si="63"/>
        <v>0</v>
      </c>
      <c r="S39" s="239">
        <f t="shared" si="63"/>
        <v>0</v>
      </c>
      <c r="T39" s="239">
        <f t="shared" si="63"/>
        <v>0</v>
      </c>
      <c r="U39" s="239">
        <f t="shared" si="63"/>
        <v>0</v>
      </c>
      <c r="V39" s="239">
        <f t="shared" si="63"/>
        <v>0</v>
      </c>
      <c r="W39" s="239">
        <f t="shared" si="63"/>
        <v>0</v>
      </c>
      <c r="X39" s="239">
        <f t="shared" si="63"/>
        <v>0</v>
      </c>
      <c r="Y39" s="239">
        <f t="shared" si="63"/>
        <v>0</v>
      </c>
      <c r="Z39" s="239">
        <f t="shared" si="63"/>
        <v>0</v>
      </c>
      <c r="AA39" s="239">
        <f t="shared" si="63"/>
        <v>0</v>
      </c>
      <c r="AB39" s="239">
        <f t="shared" si="63"/>
        <v>0</v>
      </c>
      <c r="AC39" s="239">
        <f t="shared" si="63"/>
        <v>0</v>
      </c>
      <c r="AD39" s="239">
        <f t="shared" si="63"/>
        <v>0</v>
      </c>
      <c r="AE39" s="239">
        <f t="shared" si="63"/>
        <v>0</v>
      </c>
      <c r="AF39" s="239">
        <f t="shared" si="63"/>
        <v>0</v>
      </c>
      <c r="AG39" s="239">
        <f t="shared" si="63"/>
        <v>0</v>
      </c>
      <c r="AH39" s="239">
        <f t="shared" si="63"/>
        <v>0</v>
      </c>
      <c r="AI39" s="239">
        <f t="shared" si="63"/>
        <v>0</v>
      </c>
      <c r="AJ39" s="239">
        <f t="shared" si="63"/>
        <v>0</v>
      </c>
      <c r="AK39" s="239">
        <f t="shared" si="63"/>
        <v>0</v>
      </c>
      <c r="AL39" s="239">
        <f t="shared" si="63"/>
        <v>0</v>
      </c>
      <c r="AM39" s="239">
        <f t="shared" si="63"/>
        <v>0</v>
      </c>
      <c r="AN39" s="239">
        <f t="shared" si="63"/>
        <v>0</v>
      </c>
      <c r="AO39" s="239">
        <f t="shared" si="63"/>
        <v>0</v>
      </c>
      <c r="AP39" s="239">
        <f t="shared" si="63"/>
        <v>0</v>
      </c>
      <c r="AQ39" s="239">
        <f t="shared" si="63"/>
        <v>0</v>
      </c>
      <c r="AR39" s="239">
        <f t="shared" si="63"/>
        <v>0</v>
      </c>
      <c r="AS39" s="239">
        <f t="shared" si="63"/>
        <v>0</v>
      </c>
      <c r="AT39" s="239">
        <f t="shared" ref="AT39:BU39" si="64">AT40+AT41</f>
        <v>0</v>
      </c>
      <c r="AU39" s="239">
        <f t="shared" si="64"/>
        <v>0</v>
      </c>
      <c r="AV39" s="239">
        <f t="shared" si="64"/>
        <v>0</v>
      </c>
      <c r="AW39" s="239">
        <f t="shared" si="64"/>
        <v>0</v>
      </c>
      <c r="AX39" s="239">
        <f t="shared" si="64"/>
        <v>0</v>
      </c>
      <c r="AY39" s="239">
        <f t="shared" si="64"/>
        <v>0</v>
      </c>
      <c r="AZ39" s="239">
        <f t="shared" si="64"/>
        <v>0</v>
      </c>
      <c r="BA39" s="239">
        <f t="shared" si="64"/>
        <v>0</v>
      </c>
      <c r="BB39" s="239">
        <f t="shared" si="64"/>
        <v>0</v>
      </c>
      <c r="BC39" s="239">
        <f t="shared" si="64"/>
        <v>0</v>
      </c>
      <c r="BD39" s="239">
        <f t="shared" si="64"/>
        <v>0</v>
      </c>
      <c r="BE39" s="239">
        <f t="shared" si="64"/>
        <v>0</v>
      </c>
      <c r="BF39" s="239">
        <f t="shared" si="64"/>
        <v>0</v>
      </c>
      <c r="BG39" s="239">
        <f t="shared" si="64"/>
        <v>0</v>
      </c>
      <c r="BH39" s="239">
        <f t="shared" si="64"/>
        <v>0</v>
      </c>
      <c r="BI39" s="239">
        <f t="shared" si="64"/>
        <v>0</v>
      </c>
      <c r="BJ39" s="239">
        <f t="shared" si="64"/>
        <v>0</v>
      </c>
      <c r="BK39" s="239">
        <f t="shared" si="64"/>
        <v>0</v>
      </c>
      <c r="BL39" s="239">
        <f t="shared" si="64"/>
        <v>0</v>
      </c>
      <c r="BM39" s="239">
        <f t="shared" si="64"/>
        <v>0</v>
      </c>
      <c r="BN39" s="239">
        <f t="shared" si="64"/>
        <v>0</v>
      </c>
      <c r="BO39" s="239">
        <f t="shared" si="64"/>
        <v>0</v>
      </c>
      <c r="BP39" s="239">
        <f t="shared" si="64"/>
        <v>0</v>
      </c>
      <c r="BQ39" s="239">
        <f t="shared" si="64"/>
        <v>0</v>
      </c>
      <c r="BR39" s="239">
        <f t="shared" si="64"/>
        <v>0</v>
      </c>
      <c r="BS39" s="239">
        <f t="shared" si="64"/>
        <v>0</v>
      </c>
      <c r="BT39" s="239">
        <f t="shared" si="64"/>
        <v>0</v>
      </c>
      <c r="BU39" s="240">
        <f t="shared" si="64"/>
        <v>0</v>
      </c>
    </row>
    <row r="40" spans="1:256" s="44" customFormat="1" x14ac:dyDescent="0.2">
      <c r="A40" s="359" t="s">
        <v>232</v>
      </c>
      <c r="N40" s="371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</row>
    <row r="41" spans="1:256" s="44" customFormat="1" ht="12" thickBot="1" x14ac:dyDescent="0.25">
      <c r="A41" s="360" t="s">
        <v>233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72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377"/>
      <c r="BM41" s="377"/>
      <c r="BN41" s="377"/>
      <c r="BO41" s="377"/>
      <c r="BP41" s="377"/>
      <c r="BQ41" s="377"/>
      <c r="BR41" s="377"/>
      <c r="BS41" s="377"/>
      <c r="BT41" s="377"/>
      <c r="BU41" s="378"/>
    </row>
    <row r="42" spans="1:256" s="44" customFormat="1" x14ac:dyDescent="0.2"/>
    <row r="43" spans="1:256" s="44" customFormat="1" ht="12" thickBot="1" x14ac:dyDescent="0.25"/>
    <row r="44" spans="1:256" s="44" customFormat="1" ht="12.95" customHeight="1" thickBot="1" x14ac:dyDescent="0.25">
      <c r="A44" s="433" t="s">
        <v>240</v>
      </c>
      <c r="B44" s="434"/>
      <c r="C44" s="435"/>
      <c r="D44" s="433" t="s">
        <v>256</v>
      </c>
      <c r="E44" s="435"/>
    </row>
    <row r="45" spans="1:256" s="44" customFormat="1" x14ac:dyDescent="0.2">
      <c r="A45" s="380" t="s">
        <v>236</v>
      </c>
      <c r="B45" s="436">
        <v>5.5500000000000001E-2</v>
      </c>
      <c r="C45" s="437"/>
      <c r="D45" s="437">
        <f>(B45)^1/12</f>
        <v>4.6249999999999998E-3</v>
      </c>
      <c r="E45" s="444"/>
    </row>
    <row r="46" spans="1:256" s="44" customFormat="1" x14ac:dyDescent="0.2">
      <c r="A46" s="381" t="s">
        <v>237</v>
      </c>
      <c r="B46" s="438">
        <v>5.4899999999999997E-2</v>
      </c>
      <c r="C46" s="439"/>
      <c r="D46" s="439">
        <f>(B46)^1/12</f>
        <v>4.5750000000000001E-3</v>
      </c>
      <c r="E46" s="445"/>
    </row>
    <row r="47" spans="1:256" s="44" customFormat="1" x14ac:dyDescent="0.2">
      <c r="A47" s="381" t="s">
        <v>239</v>
      </c>
      <c r="B47" s="438">
        <v>5.6599999999999998E-2</v>
      </c>
      <c r="C47" s="439"/>
      <c r="D47" s="439">
        <f>(B47)^1/12</f>
        <v>4.7166666666666668E-3</v>
      </c>
      <c r="E47" s="445"/>
    </row>
    <row r="48" spans="1:256" s="44" customFormat="1" ht="12" thickBot="1" x14ac:dyDescent="0.25">
      <c r="A48" s="382" t="s">
        <v>238</v>
      </c>
      <c r="B48" s="431">
        <v>5.0799999999999998E-2</v>
      </c>
      <c r="C48" s="440"/>
      <c r="D48" s="440">
        <f>(B48)^1/12</f>
        <v>4.2333333333333329E-3</v>
      </c>
      <c r="E48" s="432"/>
    </row>
    <row r="49" spans="1:7" s="44" customFormat="1" ht="12" thickBot="1" x14ac:dyDescent="0.25"/>
    <row r="50" spans="1:7" s="44" customFormat="1" ht="12" thickBot="1" x14ac:dyDescent="0.25">
      <c r="A50" s="441" t="s">
        <v>241</v>
      </c>
      <c r="B50" s="442"/>
      <c r="C50" s="443"/>
    </row>
    <row r="51" spans="1:7" s="44" customFormat="1" x14ac:dyDescent="0.2">
      <c r="A51" s="380" t="s">
        <v>242</v>
      </c>
      <c r="B51" s="436">
        <v>0.03</v>
      </c>
      <c r="C51" s="444"/>
    </row>
    <row r="52" spans="1:7" s="44" customFormat="1" ht="12" thickBot="1" x14ac:dyDescent="0.25">
      <c r="A52" s="382" t="s">
        <v>243</v>
      </c>
      <c r="B52" s="431">
        <v>3.5000000000000003E-2</v>
      </c>
      <c r="C52" s="432"/>
    </row>
    <row r="53" spans="1:7" s="44" customFormat="1" x14ac:dyDescent="0.2"/>
    <row r="54" spans="1:7" s="44" customFormat="1" ht="12" thickBot="1" x14ac:dyDescent="0.25"/>
    <row r="55" spans="1:7" s="44" customFormat="1" ht="12.75" x14ac:dyDescent="0.2">
      <c r="A55" s="383" t="s">
        <v>244</v>
      </c>
      <c r="B55" s="384"/>
      <c r="C55" s="384"/>
      <c r="D55" s="384"/>
      <c r="E55" s="384"/>
      <c r="F55" s="384"/>
      <c r="G55" s="385"/>
    </row>
    <row r="56" spans="1:7" s="44" customFormat="1" ht="13.5" thickBot="1" x14ac:dyDescent="0.25">
      <c r="A56" s="386" t="s">
        <v>245</v>
      </c>
      <c r="B56" s="387"/>
      <c r="C56" s="387"/>
      <c r="D56" s="387"/>
      <c r="E56" s="387"/>
      <c r="F56" s="388"/>
      <c r="G56" s="389"/>
    </row>
    <row r="57" spans="1:7" s="44" customFormat="1" x14ac:dyDescent="0.2"/>
    <row r="58" spans="1:7" s="44" customFormat="1" x14ac:dyDescent="0.2"/>
    <row r="59" spans="1:7" s="44" customFormat="1" x14ac:dyDescent="0.2"/>
    <row r="60" spans="1:7" s="44" customFormat="1" x14ac:dyDescent="0.2"/>
    <row r="61" spans="1:7" s="44" customFormat="1" x14ac:dyDescent="0.2"/>
    <row r="62" spans="1:7" s="44" customFormat="1" x14ac:dyDescent="0.2"/>
    <row r="63" spans="1:7" s="44" customFormat="1" x14ac:dyDescent="0.2"/>
    <row r="64" spans="1:7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  <row r="141" s="44" customFormat="1" x14ac:dyDescent="0.2"/>
    <row r="142" s="44" customFormat="1" x14ac:dyDescent="0.2"/>
    <row r="143" s="44" customFormat="1" x14ac:dyDescent="0.2"/>
    <row r="144" s="44" customFormat="1" x14ac:dyDescent="0.2"/>
    <row r="145" s="44" customFormat="1" x14ac:dyDescent="0.2"/>
    <row r="146" s="44" customFormat="1" x14ac:dyDescent="0.2"/>
    <row r="147" s="44" customFormat="1" x14ac:dyDescent="0.2"/>
    <row r="148" s="44" customFormat="1" x14ac:dyDescent="0.2"/>
    <row r="149" s="44" customFormat="1" x14ac:dyDescent="0.2"/>
    <row r="150" s="44" customFormat="1" x14ac:dyDescent="0.2"/>
    <row r="151" s="44" customFormat="1" x14ac:dyDescent="0.2"/>
    <row r="152" s="44" customFormat="1" x14ac:dyDescent="0.2"/>
    <row r="153" s="44" customFormat="1" x14ac:dyDescent="0.2"/>
    <row r="154" s="44" customFormat="1" x14ac:dyDescent="0.2"/>
    <row r="155" s="44" customFormat="1" x14ac:dyDescent="0.2"/>
    <row r="156" s="44" customFormat="1" x14ac:dyDescent="0.2"/>
    <row r="157" s="44" customFormat="1" x14ac:dyDescent="0.2"/>
    <row r="158" s="44" customFormat="1" x14ac:dyDescent="0.2"/>
    <row r="159" s="44" customFormat="1" x14ac:dyDescent="0.2"/>
    <row r="160" s="44" customFormat="1" x14ac:dyDescent="0.2"/>
    <row r="161" s="44" customFormat="1" x14ac:dyDescent="0.2"/>
    <row r="162" s="44" customFormat="1" x14ac:dyDescent="0.2"/>
    <row r="163" s="44" customFormat="1" x14ac:dyDescent="0.2"/>
    <row r="164" s="44" customFormat="1" x14ac:dyDescent="0.2"/>
    <row r="165" s="44" customFormat="1" x14ac:dyDescent="0.2"/>
    <row r="166" s="44" customFormat="1" x14ac:dyDescent="0.2"/>
    <row r="167" s="44" customFormat="1" x14ac:dyDescent="0.2"/>
    <row r="168" s="44" customFormat="1" x14ac:dyDescent="0.2"/>
    <row r="169" s="44" customFormat="1" x14ac:dyDescent="0.2"/>
    <row r="170" s="44" customFormat="1" x14ac:dyDescent="0.2"/>
    <row r="171" s="44" customFormat="1" x14ac:dyDescent="0.2"/>
    <row r="172" s="44" customFormat="1" x14ac:dyDescent="0.2"/>
    <row r="173" s="44" customFormat="1" x14ac:dyDescent="0.2"/>
    <row r="174" s="44" customFormat="1" x14ac:dyDescent="0.2"/>
    <row r="175" s="44" customFormat="1" x14ac:dyDescent="0.2"/>
    <row r="176" s="44" customFormat="1" x14ac:dyDescent="0.2"/>
    <row r="177" s="44" customFormat="1" x14ac:dyDescent="0.2"/>
    <row r="178" s="44" customFormat="1" x14ac:dyDescent="0.2"/>
    <row r="179" s="44" customFormat="1" x14ac:dyDescent="0.2"/>
    <row r="180" s="44" customFormat="1" x14ac:dyDescent="0.2"/>
  </sheetData>
  <mergeCells count="19">
    <mergeCell ref="B1:M1"/>
    <mergeCell ref="B52:C52"/>
    <mergeCell ref="A44:C44"/>
    <mergeCell ref="B45:C45"/>
    <mergeCell ref="B46:C46"/>
    <mergeCell ref="B47:C47"/>
    <mergeCell ref="B48:C48"/>
    <mergeCell ref="A50:C50"/>
    <mergeCell ref="D45:E45"/>
    <mergeCell ref="D46:E46"/>
    <mergeCell ref="D47:E47"/>
    <mergeCell ref="D48:E48"/>
    <mergeCell ref="D44:E44"/>
    <mergeCell ref="B51:C51"/>
    <mergeCell ref="BJ1:BU1"/>
    <mergeCell ref="N1:Y1"/>
    <mergeCell ref="Z1:AK1"/>
    <mergeCell ref="AL1:AW1"/>
    <mergeCell ref="AX1:BI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C11"/>
  <sheetViews>
    <sheetView showGridLines="0" workbookViewId="0">
      <selection activeCell="A10" sqref="A10"/>
    </sheetView>
  </sheetViews>
  <sheetFormatPr defaultColWidth="11.42578125" defaultRowHeight="12.75" x14ac:dyDescent="0.2"/>
  <cols>
    <col min="1" max="1" width="35" style="14" bestFit="1" customWidth="1"/>
    <col min="2" max="2" width="9" style="14" bestFit="1" customWidth="1"/>
    <col min="3" max="16384" width="11.42578125" style="14"/>
  </cols>
  <sheetData>
    <row r="1" spans="1:3" s="2" customFormat="1" ht="11.25" x14ac:dyDescent="0.2">
      <c r="A1" s="13" t="s">
        <v>31</v>
      </c>
      <c r="B1" s="11"/>
    </row>
    <row r="2" spans="1:3" s="10" customFormat="1" ht="11.25" x14ac:dyDescent="0.2">
      <c r="A2" s="22"/>
      <c r="B2" s="12" t="s">
        <v>41</v>
      </c>
    </row>
    <row r="3" spans="1:3" s="10" customFormat="1" ht="11.25" x14ac:dyDescent="0.2">
      <c r="A3" s="309" t="s">
        <v>13</v>
      </c>
      <c r="B3" s="311"/>
    </row>
    <row r="4" spans="1:3" s="10" customFormat="1" ht="11.25" x14ac:dyDescent="0.2">
      <c r="A4" s="309" t="s">
        <v>65</v>
      </c>
      <c r="B4" s="311"/>
    </row>
    <row r="5" spans="1:3" s="10" customFormat="1" ht="11.25" x14ac:dyDescent="0.2">
      <c r="A5" s="309" t="s">
        <v>186</v>
      </c>
      <c r="B5" s="311"/>
    </row>
    <row r="6" spans="1:3" s="10" customFormat="1" ht="11.25" x14ac:dyDescent="0.2">
      <c r="A6" s="309" t="s">
        <v>187</v>
      </c>
      <c r="B6" s="311"/>
    </row>
    <row r="7" spans="1:3" s="10" customFormat="1" ht="11.25" x14ac:dyDescent="0.2">
      <c r="A7" s="309" t="s">
        <v>64</v>
      </c>
      <c r="B7" s="311"/>
    </row>
    <row r="8" spans="1:3" s="10" customFormat="1" ht="11.25" x14ac:dyDescent="0.2">
      <c r="A8" s="309" t="s">
        <v>228</v>
      </c>
      <c r="B8" s="311"/>
    </row>
    <row r="9" spans="1:3" s="4" customFormat="1" ht="12" thickBot="1" x14ac:dyDescent="0.25">
      <c r="A9" s="309" t="s">
        <v>229</v>
      </c>
      <c r="B9" s="311">
        <v>0</v>
      </c>
    </row>
    <row r="10" spans="1:3" s="4" customFormat="1" ht="12" thickBot="1" x14ac:dyDescent="0.25">
      <c r="A10" s="21" t="s">
        <v>32</v>
      </c>
      <c r="B10" s="7">
        <f>SUM(B3:B9)</f>
        <v>0</v>
      </c>
    </row>
    <row r="11" spans="1:3" s="3" customFormat="1" ht="11.25" x14ac:dyDescent="0.2">
      <c r="B11" s="6"/>
      <c r="C11" s="6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/>
  <dimension ref="A1:BJ60"/>
  <sheetViews>
    <sheetView showGridLines="0" workbookViewId="0">
      <pane xSplit="2" ySplit="2" topLeftCell="C26" activePane="bottomRight" state="frozen"/>
      <selection pane="topRight" activeCell="C1" sqref="C1"/>
      <selection pane="bottomLeft" activeCell="A2" sqref="A2"/>
      <selection pane="bottomRight" activeCell="A51" sqref="A51"/>
    </sheetView>
  </sheetViews>
  <sheetFormatPr defaultColWidth="8.85546875" defaultRowHeight="0" customHeight="1" zeroHeight="1" x14ac:dyDescent="0.2"/>
  <cols>
    <col min="1" max="1" width="27.85546875" bestFit="1" customWidth="1"/>
    <col min="2" max="2" width="11.42578125" bestFit="1" customWidth="1"/>
    <col min="3" max="4" width="8.140625" bestFit="1" customWidth="1"/>
    <col min="5" max="5" width="9.28515625" customWidth="1"/>
    <col min="6" max="14" width="9" bestFit="1" customWidth="1"/>
    <col min="15" max="15" width="10.85546875" bestFit="1" customWidth="1"/>
  </cols>
  <sheetData>
    <row r="1" spans="1:62" ht="12.75" x14ac:dyDescent="0.2">
      <c r="C1" s="451" t="s">
        <v>155</v>
      </c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 t="s">
        <v>156</v>
      </c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 t="s">
        <v>157</v>
      </c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 t="s">
        <v>158</v>
      </c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2"/>
      <c r="AY1" s="448" t="s">
        <v>161</v>
      </c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50"/>
    </row>
    <row r="2" spans="1:62" s="14" customFormat="1" ht="13.5" thickBot="1" x14ac:dyDescent="0.25">
      <c r="A2" s="336" t="s">
        <v>38</v>
      </c>
      <c r="B2" s="337"/>
      <c r="C2" s="130" t="s">
        <v>44</v>
      </c>
      <c r="D2" s="125" t="s">
        <v>45</v>
      </c>
      <c r="E2" s="125" t="s">
        <v>46</v>
      </c>
      <c r="F2" s="125" t="s">
        <v>47</v>
      </c>
      <c r="G2" s="125" t="s">
        <v>48</v>
      </c>
      <c r="H2" s="125" t="s">
        <v>49</v>
      </c>
      <c r="I2" s="125" t="s">
        <v>50</v>
      </c>
      <c r="J2" s="125" t="s">
        <v>51</v>
      </c>
      <c r="K2" s="125" t="s">
        <v>52</v>
      </c>
      <c r="L2" s="125" t="s">
        <v>53</v>
      </c>
      <c r="M2" s="125" t="s">
        <v>54</v>
      </c>
      <c r="N2" s="131" t="s">
        <v>55</v>
      </c>
      <c r="O2" s="130" t="s">
        <v>44</v>
      </c>
      <c r="P2" s="125" t="s">
        <v>45</v>
      </c>
      <c r="Q2" s="125" t="s">
        <v>46</v>
      </c>
      <c r="R2" s="125" t="s">
        <v>47</v>
      </c>
      <c r="S2" s="125" t="s">
        <v>48</v>
      </c>
      <c r="T2" s="125" t="s">
        <v>49</v>
      </c>
      <c r="U2" s="125" t="s">
        <v>50</v>
      </c>
      <c r="V2" s="125" t="s">
        <v>51</v>
      </c>
      <c r="W2" s="125" t="s">
        <v>52</v>
      </c>
      <c r="X2" s="125" t="s">
        <v>53</v>
      </c>
      <c r="Y2" s="125" t="s">
        <v>54</v>
      </c>
      <c r="Z2" s="131" t="s">
        <v>55</v>
      </c>
      <c r="AA2" s="130" t="s">
        <v>44</v>
      </c>
      <c r="AB2" s="125" t="s">
        <v>45</v>
      </c>
      <c r="AC2" s="125" t="s">
        <v>46</v>
      </c>
      <c r="AD2" s="125" t="s">
        <v>47</v>
      </c>
      <c r="AE2" s="125" t="s">
        <v>48</v>
      </c>
      <c r="AF2" s="125" t="s">
        <v>49</v>
      </c>
      <c r="AG2" s="125" t="s">
        <v>50</v>
      </c>
      <c r="AH2" s="125" t="s">
        <v>51</v>
      </c>
      <c r="AI2" s="125" t="s">
        <v>52</v>
      </c>
      <c r="AJ2" s="125" t="s">
        <v>53</v>
      </c>
      <c r="AK2" s="125" t="s">
        <v>54</v>
      </c>
      <c r="AL2" s="131" t="s">
        <v>55</v>
      </c>
      <c r="AM2" s="130" t="s">
        <v>44</v>
      </c>
      <c r="AN2" s="125" t="s">
        <v>45</v>
      </c>
      <c r="AO2" s="125" t="s">
        <v>46</v>
      </c>
      <c r="AP2" s="125" t="s">
        <v>47</v>
      </c>
      <c r="AQ2" s="125" t="s">
        <v>48</v>
      </c>
      <c r="AR2" s="125" t="s">
        <v>49</v>
      </c>
      <c r="AS2" s="125" t="s">
        <v>50</v>
      </c>
      <c r="AT2" s="125" t="s">
        <v>51</v>
      </c>
      <c r="AU2" s="125" t="s">
        <v>52</v>
      </c>
      <c r="AV2" s="125" t="s">
        <v>53</v>
      </c>
      <c r="AW2" s="125" t="s">
        <v>54</v>
      </c>
      <c r="AX2" s="125" t="s">
        <v>55</v>
      </c>
      <c r="AY2" s="183" t="s">
        <v>44</v>
      </c>
      <c r="AZ2" s="125" t="s">
        <v>45</v>
      </c>
      <c r="BA2" s="125" t="s">
        <v>46</v>
      </c>
      <c r="BB2" s="125" t="s">
        <v>47</v>
      </c>
      <c r="BC2" s="125" t="s">
        <v>48</v>
      </c>
      <c r="BD2" s="125" t="s">
        <v>49</v>
      </c>
      <c r="BE2" s="125" t="s">
        <v>50</v>
      </c>
      <c r="BF2" s="125" t="s">
        <v>51</v>
      </c>
      <c r="BG2" s="125" t="s">
        <v>52</v>
      </c>
      <c r="BH2" s="125" t="s">
        <v>53</v>
      </c>
      <c r="BI2" s="125" t="s">
        <v>54</v>
      </c>
      <c r="BJ2" s="184" t="s">
        <v>55</v>
      </c>
    </row>
    <row r="3" spans="1:62" s="150" customFormat="1" ht="13.5" customHeight="1" thickBot="1" x14ac:dyDescent="0.25">
      <c r="A3" s="446" t="s">
        <v>39</v>
      </c>
      <c r="B3" s="447"/>
      <c r="C3" s="156">
        <f>C19+C29</f>
        <v>0</v>
      </c>
      <c r="D3" s="153">
        <f t="shared" ref="D3:BJ3" si="0">D19+D29</f>
        <v>0</v>
      </c>
      <c r="E3" s="153">
        <f t="shared" si="0"/>
        <v>0</v>
      </c>
      <c r="F3" s="153">
        <f t="shared" si="0"/>
        <v>0</v>
      </c>
      <c r="G3" s="153">
        <f t="shared" si="0"/>
        <v>0</v>
      </c>
      <c r="H3" s="153">
        <f t="shared" si="0"/>
        <v>0</v>
      </c>
      <c r="I3" s="153">
        <f t="shared" si="0"/>
        <v>0</v>
      </c>
      <c r="J3" s="153">
        <f>J19+J29</f>
        <v>0</v>
      </c>
      <c r="K3" s="153">
        <f t="shared" si="0"/>
        <v>0</v>
      </c>
      <c r="L3" s="153">
        <f t="shared" si="0"/>
        <v>0</v>
      </c>
      <c r="M3" s="153">
        <f t="shared" si="0"/>
        <v>0</v>
      </c>
      <c r="N3" s="157">
        <f t="shared" si="0"/>
        <v>0</v>
      </c>
      <c r="O3" s="156">
        <f t="shared" si="0"/>
        <v>0</v>
      </c>
      <c r="P3" s="153">
        <f t="shared" si="0"/>
        <v>0</v>
      </c>
      <c r="Q3" s="153">
        <f t="shared" si="0"/>
        <v>0</v>
      </c>
      <c r="R3" s="153">
        <f t="shared" si="0"/>
        <v>0</v>
      </c>
      <c r="S3" s="153">
        <f t="shared" si="0"/>
        <v>0</v>
      </c>
      <c r="T3" s="153">
        <f t="shared" si="0"/>
        <v>0</v>
      </c>
      <c r="U3" s="153">
        <f t="shared" si="0"/>
        <v>0</v>
      </c>
      <c r="V3" s="153">
        <f t="shared" si="0"/>
        <v>0</v>
      </c>
      <c r="W3" s="153">
        <f t="shared" si="0"/>
        <v>0</v>
      </c>
      <c r="X3" s="153">
        <f t="shared" si="0"/>
        <v>0</v>
      </c>
      <c r="Y3" s="153">
        <f t="shared" si="0"/>
        <v>0</v>
      </c>
      <c r="Z3" s="157">
        <f t="shared" si="0"/>
        <v>0</v>
      </c>
      <c r="AA3" s="156">
        <f t="shared" si="0"/>
        <v>0</v>
      </c>
      <c r="AB3" s="153">
        <f t="shared" si="0"/>
        <v>0</v>
      </c>
      <c r="AC3" s="153">
        <f t="shared" si="0"/>
        <v>0</v>
      </c>
      <c r="AD3" s="153">
        <f t="shared" si="0"/>
        <v>0</v>
      </c>
      <c r="AE3" s="153">
        <f t="shared" si="0"/>
        <v>0</v>
      </c>
      <c r="AF3" s="153">
        <f t="shared" si="0"/>
        <v>0</v>
      </c>
      <c r="AG3" s="153">
        <f t="shared" si="0"/>
        <v>0</v>
      </c>
      <c r="AH3" s="153">
        <f t="shared" si="0"/>
        <v>0</v>
      </c>
      <c r="AI3" s="153">
        <f t="shared" si="0"/>
        <v>0</v>
      </c>
      <c r="AJ3" s="153">
        <f t="shared" si="0"/>
        <v>0</v>
      </c>
      <c r="AK3" s="153">
        <f t="shared" si="0"/>
        <v>0</v>
      </c>
      <c r="AL3" s="157">
        <f t="shared" si="0"/>
        <v>0</v>
      </c>
      <c r="AM3" s="156">
        <f t="shared" si="0"/>
        <v>0</v>
      </c>
      <c r="AN3" s="153">
        <f t="shared" si="0"/>
        <v>0</v>
      </c>
      <c r="AO3" s="153">
        <f t="shared" si="0"/>
        <v>0</v>
      </c>
      <c r="AP3" s="153">
        <f t="shared" si="0"/>
        <v>0</v>
      </c>
      <c r="AQ3" s="153">
        <f t="shared" si="0"/>
        <v>0</v>
      </c>
      <c r="AR3" s="153">
        <f t="shared" si="0"/>
        <v>0</v>
      </c>
      <c r="AS3" s="153">
        <f t="shared" si="0"/>
        <v>0</v>
      </c>
      <c r="AT3" s="153">
        <f t="shared" si="0"/>
        <v>0</v>
      </c>
      <c r="AU3" s="153">
        <f t="shared" si="0"/>
        <v>0</v>
      </c>
      <c r="AV3" s="153">
        <f t="shared" si="0"/>
        <v>0</v>
      </c>
      <c r="AW3" s="153">
        <f t="shared" si="0"/>
        <v>0</v>
      </c>
      <c r="AX3" s="153">
        <f t="shared" si="0"/>
        <v>0</v>
      </c>
      <c r="AY3" s="316">
        <f t="shared" si="0"/>
        <v>0</v>
      </c>
      <c r="AZ3" s="153">
        <f t="shared" si="0"/>
        <v>0</v>
      </c>
      <c r="BA3" s="153">
        <f t="shared" si="0"/>
        <v>0</v>
      </c>
      <c r="BB3" s="153">
        <f t="shared" si="0"/>
        <v>0</v>
      </c>
      <c r="BC3" s="153">
        <f t="shared" si="0"/>
        <v>0</v>
      </c>
      <c r="BD3" s="153">
        <f t="shared" si="0"/>
        <v>0</v>
      </c>
      <c r="BE3" s="153">
        <f t="shared" si="0"/>
        <v>0</v>
      </c>
      <c r="BF3" s="153">
        <f t="shared" si="0"/>
        <v>0</v>
      </c>
      <c r="BG3" s="153">
        <f t="shared" si="0"/>
        <v>0</v>
      </c>
      <c r="BH3" s="153">
        <f t="shared" si="0"/>
        <v>0</v>
      </c>
      <c r="BI3" s="153">
        <f t="shared" si="0"/>
        <v>0</v>
      </c>
      <c r="BJ3" s="317">
        <f t="shared" si="0"/>
        <v>0</v>
      </c>
    </row>
    <row r="4" spans="1:62" s="155" customFormat="1" ht="11.25" x14ac:dyDescent="0.2">
      <c r="A4" s="334" t="s">
        <v>188</v>
      </c>
      <c r="B4" s="334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3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3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3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8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9"/>
    </row>
    <row r="5" spans="1:62" s="155" customFormat="1" ht="11.25" x14ac:dyDescent="0.2">
      <c r="A5" s="334" t="s">
        <v>189</v>
      </c>
      <c r="B5" s="334"/>
      <c r="C5" s="313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3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3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3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8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9"/>
    </row>
    <row r="6" spans="1:62" s="155" customFormat="1" ht="11.25" x14ac:dyDescent="0.2">
      <c r="A6" s="334" t="s">
        <v>190</v>
      </c>
      <c r="B6" s="334"/>
      <c r="C6" s="313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3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3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3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8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9"/>
    </row>
    <row r="7" spans="1:62" s="155" customFormat="1" ht="11.25" x14ac:dyDescent="0.2">
      <c r="A7" s="334" t="s">
        <v>191</v>
      </c>
      <c r="B7" s="334"/>
      <c r="C7" s="313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3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3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3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8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9"/>
    </row>
    <row r="8" spans="1:62" s="155" customFormat="1" ht="11.25" x14ac:dyDescent="0.2">
      <c r="A8" s="334" t="s">
        <v>192</v>
      </c>
      <c r="B8" s="334"/>
      <c r="C8" s="313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3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3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3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8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9"/>
    </row>
    <row r="9" spans="1:62" s="155" customFormat="1" ht="11.25" x14ac:dyDescent="0.2">
      <c r="A9" s="334" t="s">
        <v>193</v>
      </c>
      <c r="B9" s="334"/>
      <c r="C9" s="313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3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5"/>
      <c r="AA9" s="313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5"/>
      <c r="AM9" s="313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8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9"/>
    </row>
    <row r="10" spans="1:62" s="155" customFormat="1" ht="11.25" x14ac:dyDescent="0.2">
      <c r="A10" s="334" t="s">
        <v>194</v>
      </c>
      <c r="B10" s="334"/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5"/>
      <c r="O10" s="313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5"/>
      <c r="AA10" s="313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5"/>
      <c r="AM10" s="313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8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9"/>
    </row>
    <row r="11" spans="1:62" s="155" customFormat="1" ht="11.25" x14ac:dyDescent="0.2">
      <c r="A11" s="334"/>
      <c r="B11" s="334"/>
      <c r="C11" s="313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5"/>
      <c r="O11" s="313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5"/>
      <c r="AA11" s="313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5"/>
      <c r="AM11" s="313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8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9"/>
    </row>
    <row r="12" spans="1:62" s="155" customFormat="1" ht="11.25" x14ac:dyDescent="0.2">
      <c r="A12" s="334"/>
      <c r="B12" s="334"/>
      <c r="C12" s="313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5"/>
      <c r="O12" s="313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5"/>
      <c r="AA12" s="313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5"/>
      <c r="AM12" s="313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8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9"/>
    </row>
    <row r="13" spans="1:62" s="155" customFormat="1" ht="11.25" x14ac:dyDescent="0.2">
      <c r="A13" s="154"/>
      <c r="B13" s="154"/>
      <c r="C13" s="338">
        <f t="shared" ref="C13:N13" si="1">COUNTA(C4:C12)</f>
        <v>0</v>
      </c>
      <c r="D13" s="343">
        <f t="shared" si="1"/>
        <v>0</v>
      </c>
      <c r="E13" s="343">
        <f t="shared" si="1"/>
        <v>0</v>
      </c>
      <c r="F13" s="343">
        <f t="shared" si="1"/>
        <v>0</v>
      </c>
      <c r="G13" s="343">
        <f t="shared" si="1"/>
        <v>0</v>
      </c>
      <c r="H13" s="343">
        <f t="shared" si="1"/>
        <v>0</v>
      </c>
      <c r="I13" s="343">
        <f t="shared" si="1"/>
        <v>0</v>
      </c>
      <c r="J13" s="343">
        <f t="shared" si="1"/>
        <v>0</v>
      </c>
      <c r="K13" s="343">
        <f t="shared" si="1"/>
        <v>0</v>
      </c>
      <c r="L13" s="343">
        <f t="shared" si="1"/>
        <v>0</v>
      </c>
      <c r="M13" s="343">
        <f t="shared" si="1"/>
        <v>0</v>
      </c>
      <c r="N13" s="343">
        <f t="shared" si="1"/>
        <v>0</v>
      </c>
      <c r="O13" s="158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68"/>
      <c r="AA13" s="158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68"/>
      <c r="AM13" s="158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32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321"/>
    </row>
    <row r="14" spans="1:62" s="155" customFormat="1" ht="11.25" x14ac:dyDescent="0.2">
      <c r="A14" s="154"/>
      <c r="B14" s="154"/>
      <c r="C14" s="15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68"/>
      <c r="O14" s="158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68"/>
      <c r="AA14" s="158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68"/>
      <c r="AM14" s="158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32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321"/>
    </row>
    <row r="15" spans="1:62" s="3" customFormat="1" ht="11.25" x14ac:dyDescent="0.2">
      <c r="A15" s="28" t="s">
        <v>12</v>
      </c>
      <c r="B15" s="29"/>
      <c r="C15" s="159">
        <f>SUM(C4:C12)</f>
        <v>0</v>
      </c>
      <c r="D15" s="25">
        <f>SUM(D4:D12)</f>
        <v>0</v>
      </c>
      <c r="E15" s="25">
        <f t="shared" ref="E15:BJ15" si="2">SUM(E4:E12)</f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5">
        <f t="shared" si="2"/>
        <v>0</v>
      </c>
      <c r="W15" s="25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5">
        <f t="shared" si="2"/>
        <v>0</v>
      </c>
      <c r="AB15" s="25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5">
        <f t="shared" si="2"/>
        <v>0</v>
      </c>
      <c r="AG15" s="25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5">
        <f t="shared" si="2"/>
        <v>0</v>
      </c>
      <c r="AL15" s="25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5">
        <f t="shared" si="2"/>
        <v>0</v>
      </c>
      <c r="AQ15" s="25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5">
        <f t="shared" si="2"/>
        <v>0</v>
      </c>
      <c r="AV15" s="25">
        <f t="shared" si="2"/>
        <v>0</v>
      </c>
      <c r="AW15" s="25">
        <f t="shared" si="2"/>
        <v>0</v>
      </c>
      <c r="AX15" s="25">
        <f t="shared" si="2"/>
        <v>0</v>
      </c>
      <c r="AY15" s="322">
        <f t="shared" si="2"/>
        <v>0</v>
      </c>
      <c r="AZ15" s="25">
        <f t="shared" si="2"/>
        <v>0</v>
      </c>
      <c r="BA15" s="25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5">
        <f t="shared" si="2"/>
        <v>0</v>
      </c>
      <c r="BF15" s="25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323">
        <f t="shared" si="2"/>
        <v>0</v>
      </c>
    </row>
    <row r="16" spans="1:62" s="2" customFormat="1" ht="11.25" x14ac:dyDescent="0.2">
      <c r="A16" s="27" t="s">
        <v>0</v>
      </c>
      <c r="B16" s="342"/>
      <c r="C16" s="310">
        <f>C13*$B16</f>
        <v>0</v>
      </c>
      <c r="D16" s="311">
        <f t="shared" ref="D16:N16" si="3">D13*$B16</f>
        <v>0</v>
      </c>
      <c r="E16" s="311">
        <f t="shared" si="3"/>
        <v>0</v>
      </c>
      <c r="F16" s="311">
        <f t="shared" si="3"/>
        <v>0</v>
      </c>
      <c r="G16" s="311">
        <f t="shared" si="3"/>
        <v>0</v>
      </c>
      <c r="H16" s="311">
        <f t="shared" si="3"/>
        <v>0</v>
      </c>
      <c r="I16" s="311">
        <f t="shared" si="3"/>
        <v>0</v>
      </c>
      <c r="J16" s="311">
        <f t="shared" si="3"/>
        <v>0</v>
      </c>
      <c r="K16" s="311">
        <f t="shared" si="3"/>
        <v>0</v>
      </c>
      <c r="L16" s="311">
        <f t="shared" si="3"/>
        <v>0</v>
      </c>
      <c r="M16" s="311">
        <f t="shared" si="3"/>
        <v>0</v>
      </c>
      <c r="N16" s="311">
        <f t="shared" si="3"/>
        <v>0</v>
      </c>
      <c r="O16" s="310">
        <v>0</v>
      </c>
      <c r="P16" s="311">
        <v>0</v>
      </c>
      <c r="Q16" s="311">
        <v>0</v>
      </c>
      <c r="R16" s="311">
        <v>0</v>
      </c>
      <c r="S16" s="311">
        <v>0</v>
      </c>
      <c r="T16" s="311">
        <v>0</v>
      </c>
      <c r="U16" s="311">
        <v>0</v>
      </c>
      <c r="V16" s="311">
        <v>0</v>
      </c>
      <c r="W16" s="311">
        <v>0</v>
      </c>
      <c r="X16" s="311">
        <v>0</v>
      </c>
      <c r="Y16" s="311">
        <v>0</v>
      </c>
      <c r="Z16" s="312">
        <v>0</v>
      </c>
      <c r="AA16" s="310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2">
        <v>0</v>
      </c>
      <c r="AM16" s="310">
        <v>0</v>
      </c>
      <c r="AN16" s="311"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v>0</v>
      </c>
      <c r="AY16" s="324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25">
        <v>0</v>
      </c>
    </row>
    <row r="17" spans="1:62" s="3" customFormat="1" ht="11.25" x14ac:dyDescent="0.2">
      <c r="A17" s="28" t="s">
        <v>12</v>
      </c>
      <c r="B17" s="29"/>
      <c r="C17" s="159">
        <f t="shared" ref="C17:BJ17" si="4">SUM(C16:C16)</f>
        <v>0</v>
      </c>
      <c r="D17" s="25">
        <f t="shared" si="4"/>
        <v>0</v>
      </c>
      <c r="E17" s="25">
        <f t="shared" si="4"/>
        <v>0</v>
      </c>
      <c r="F17" s="25">
        <f t="shared" si="4"/>
        <v>0</v>
      </c>
      <c r="G17" s="25">
        <f t="shared" si="4"/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160">
        <f t="shared" si="4"/>
        <v>0</v>
      </c>
      <c r="O17" s="159">
        <f t="shared" si="4"/>
        <v>0</v>
      </c>
      <c r="P17" s="25">
        <f t="shared" si="4"/>
        <v>0</v>
      </c>
      <c r="Q17" s="25">
        <f t="shared" si="4"/>
        <v>0</v>
      </c>
      <c r="R17" s="25">
        <f t="shared" si="4"/>
        <v>0</v>
      </c>
      <c r="S17" s="25">
        <f t="shared" si="4"/>
        <v>0</v>
      </c>
      <c r="T17" s="25">
        <f t="shared" si="4"/>
        <v>0</v>
      </c>
      <c r="U17" s="25">
        <f t="shared" si="4"/>
        <v>0</v>
      </c>
      <c r="V17" s="25">
        <f t="shared" si="4"/>
        <v>0</v>
      </c>
      <c r="W17" s="25">
        <f t="shared" si="4"/>
        <v>0</v>
      </c>
      <c r="X17" s="25">
        <f t="shared" si="4"/>
        <v>0</v>
      </c>
      <c r="Y17" s="25">
        <f t="shared" si="4"/>
        <v>0</v>
      </c>
      <c r="Z17" s="160">
        <f t="shared" si="4"/>
        <v>0</v>
      </c>
      <c r="AA17" s="159">
        <f t="shared" si="4"/>
        <v>0</v>
      </c>
      <c r="AB17" s="25">
        <f t="shared" si="4"/>
        <v>0</v>
      </c>
      <c r="AC17" s="25">
        <f t="shared" si="4"/>
        <v>0</v>
      </c>
      <c r="AD17" s="25">
        <f t="shared" si="4"/>
        <v>0</v>
      </c>
      <c r="AE17" s="25">
        <f t="shared" si="4"/>
        <v>0</v>
      </c>
      <c r="AF17" s="25">
        <f t="shared" si="4"/>
        <v>0</v>
      </c>
      <c r="AG17" s="25">
        <f t="shared" si="4"/>
        <v>0</v>
      </c>
      <c r="AH17" s="25">
        <f t="shared" si="4"/>
        <v>0</v>
      </c>
      <c r="AI17" s="25">
        <f t="shared" si="4"/>
        <v>0</v>
      </c>
      <c r="AJ17" s="25">
        <f t="shared" si="4"/>
        <v>0</v>
      </c>
      <c r="AK17" s="25">
        <f t="shared" si="4"/>
        <v>0</v>
      </c>
      <c r="AL17" s="160">
        <f t="shared" si="4"/>
        <v>0</v>
      </c>
      <c r="AM17" s="159">
        <f t="shared" si="4"/>
        <v>0</v>
      </c>
      <c r="AN17" s="25">
        <f t="shared" si="4"/>
        <v>0</v>
      </c>
      <c r="AO17" s="25">
        <f t="shared" si="4"/>
        <v>0</v>
      </c>
      <c r="AP17" s="25">
        <f t="shared" si="4"/>
        <v>0</v>
      </c>
      <c r="AQ17" s="25">
        <f t="shared" si="4"/>
        <v>0</v>
      </c>
      <c r="AR17" s="25">
        <f t="shared" si="4"/>
        <v>0</v>
      </c>
      <c r="AS17" s="25">
        <f t="shared" si="4"/>
        <v>0</v>
      </c>
      <c r="AT17" s="25">
        <f t="shared" si="4"/>
        <v>0</v>
      </c>
      <c r="AU17" s="25">
        <f t="shared" si="4"/>
        <v>0</v>
      </c>
      <c r="AV17" s="25">
        <f t="shared" si="4"/>
        <v>0</v>
      </c>
      <c r="AW17" s="25">
        <f t="shared" si="4"/>
        <v>0</v>
      </c>
      <c r="AX17" s="25">
        <f t="shared" si="4"/>
        <v>0</v>
      </c>
      <c r="AY17" s="322">
        <f t="shared" si="4"/>
        <v>0</v>
      </c>
      <c r="AZ17" s="25">
        <f t="shared" si="4"/>
        <v>0</v>
      </c>
      <c r="BA17" s="25">
        <f t="shared" si="4"/>
        <v>0</v>
      </c>
      <c r="BB17" s="25">
        <f t="shared" si="4"/>
        <v>0</v>
      </c>
      <c r="BC17" s="25">
        <f t="shared" si="4"/>
        <v>0</v>
      </c>
      <c r="BD17" s="25">
        <f t="shared" si="4"/>
        <v>0</v>
      </c>
      <c r="BE17" s="25">
        <f t="shared" si="4"/>
        <v>0</v>
      </c>
      <c r="BF17" s="25">
        <f t="shared" si="4"/>
        <v>0</v>
      </c>
      <c r="BG17" s="25">
        <f t="shared" si="4"/>
        <v>0</v>
      </c>
      <c r="BH17" s="25">
        <f t="shared" si="4"/>
        <v>0</v>
      </c>
      <c r="BI17" s="25">
        <f t="shared" si="4"/>
        <v>0</v>
      </c>
      <c r="BJ17" s="323">
        <f t="shared" si="4"/>
        <v>0</v>
      </c>
    </row>
    <row r="18" spans="1:62" s="2" customFormat="1" ht="12" thickBot="1" x14ac:dyDescent="0.25">
      <c r="A18" s="27" t="s">
        <v>1</v>
      </c>
      <c r="B18" s="30">
        <v>0.51800000000000002</v>
      </c>
      <c r="C18" s="161">
        <f t="shared" ref="C18:Z18" si="5">C15*$B18</f>
        <v>0</v>
      </c>
      <c r="D18" s="23">
        <f t="shared" si="5"/>
        <v>0</v>
      </c>
      <c r="E18" s="23">
        <f t="shared" si="5"/>
        <v>0</v>
      </c>
      <c r="F18" s="23">
        <f t="shared" si="5"/>
        <v>0</v>
      </c>
      <c r="G18" s="23">
        <f t="shared" si="5"/>
        <v>0</v>
      </c>
      <c r="H18" s="23">
        <f t="shared" si="5"/>
        <v>0</v>
      </c>
      <c r="I18" s="23">
        <f t="shared" si="5"/>
        <v>0</v>
      </c>
      <c r="J18" s="23">
        <f t="shared" si="5"/>
        <v>0</v>
      </c>
      <c r="K18" s="23">
        <f t="shared" si="5"/>
        <v>0</v>
      </c>
      <c r="L18" s="23">
        <f t="shared" si="5"/>
        <v>0</v>
      </c>
      <c r="M18" s="23">
        <f t="shared" si="5"/>
        <v>0</v>
      </c>
      <c r="N18" s="162">
        <f t="shared" si="5"/>
        <v>0</v>
      </c>
      <c r="O18" s="161">
        <f t="shared" si="5"/>
        <v>0</v>
      </c>
      <c r="P18" s="23">
        <f t="shared" si="5"/>
        <v>0</v>
      </c>
      <c r="Q18" s="23">
        <f t="shared" si="5"/>
        <v>0</v>
      </c>
      <c r="R18" s="23">
        <f t="shared" si="5"/>
        <v>0</v>
      </c>
      <c r="S18" s="23">
        <f t="shared" si="5"/>
        <v>0</v>
      </c>
      <c r="T18" s="23">
        <f t="shared" si="5"/>
        <v>0</v>
      </c>
      <c r="U18" s="23">
        <f t="shared" si="5"/>
        <v>0</v>
      </c>
      <c r="V18" s="23">
        <f t="shared" si="5"/>
        <v>0</v>
      </c>
      <c r="W18" s="23">
        <f t="shared" si="5"/>
        <v>0</v>
      </c>
      <c r="X18" s="23">
        <f t="shared" si="5"/>
        <v>0</v>
      </c>
      <c r="Y18" s="23">
        <f t="shared" si="5"/>
        <v>0</v>
      </c>
      <c r="Z18" s="162">
        <f t="shared" si="5"/>
        <v>0</v>
      </c>
      <c r="AA18" s="161">
        <f>AA15*$B18</f>
        <v>0</v>
      </c>
      <c r="AB18" s="23">
        <f>AB15*$B18</f>
        <v>0</v>
      </c>
      <c r="AC18" s="23">
        <f t="shared" ref="AC18:AL18" si="6">AC15*$B18</f>
        <v>0</v>
      </c>
      <c r="AD18" s="23">
        <f t="shared" si="6"/>
        <v>0</v>
      </c>
      <c r="AE18" s="23">
        <f t="shared" si="6"/>
        <v>0</v>
      </c>
      <c r="AF18" s="23">
        <f t="shared" si="6"/>
        <v>0</v>
      </c>
      <c r="AG18" s="23">
        <f t="shared" si="6"/>
        <v>0</v>
      </c>
      <c r="AH18" s="23">
        <f t="shared" si="6"/>
        <v>0</v>
      </c>
      <c r="AI18" s="23">
        <f t="shared" si="6"/>
        <v>0</v>
      </c>
      <c r="AJ18" s="23">
        <f t="shared" si="6"/>
        <v>0</v>
      </c>
      <c r="AK18" s="23">
        <f t="shared" si="6"/>
        <v>0</v>
      </c>
      <c r="AL18" s="162">
        <f t="shared" si="6"/>
        <v>0</v>
      </c>
      <c r="AM18" s="161">
        <f>AM15*$B18</f>
        <v>0</v>
      </c>
      <c r="AN18" s="23">
        <f>AN15*$B18</f>
        <v>0</v>
      </c>
      <c r="AO18" s="23">
        <f t="shared" ref="AO18:AX18" si="7">AO15*$B18</f>
        <v>0</v>
      </c>
      <c r="AP18" s="23">
        <f t="shared" si="7"/>
        <v>0</v>
      </c>
      <c r="AQ18" s="23">
        <f t="shared" si="7"/>
        <v>0</v>
      </c>
      <c r="AR18" s="23">
        <f t="shared" si="7"/>
        <v>0</v>
      </c>
      <c r="AS18" s="23">
        <f t="shared" si="7"/>
        <v>0</v>
      </c>
      <c r="AT18" s="23">
        <f t="shared" si="7"/>
        <v>0</v>
      </c>
      <c r="AU18" s="23">
        <f t="shared" si="7"/>
        <v>0</v>
      </c>
      <c r="AV18" s="23">
        <f t="shared" si="7"/>
        <v>0</v>
      </c>
      <c r="AW18" s="23">
        <f t="shared" si="7"/>
        <v>0</v>
      </c>
      <c r="AX18" s="23">
        <f t="shared" si="7"/>
        <v>0</v>
      </c>
      <c r="AY18" s="326">
        <f>AY15*$B18</f>
        <v>0</v>
      </c>
      <c r="AZ18" s="23">
        <f>AZ15*$B18</f>
        <v>0</v>
      </c>
      <c r="BA18" s="23">
        <f t="shared" ref="BA18:BJ18" si="8">BA15*$B18</f>
        <v>0</v>
      </c>
      <c r="BB18" s="23">
        <f t="shared" si="8"/>
        <v>0</v>
      </c>
      <c r="BC18" s="23">
        <f t="shared" si="8"/>
        <v>0</v>
      </c>
      <c r="BD18" s="23">
        <f t="shared" si="8"/>
        <v>0</v>
      </c>
      <c r="BE18" s="23">
        <f t="shared" si="8"/>
        <v>0</v>
      </c>
      <c r="BF18" s="23">
        <f t="shared" si="8"/>
        <v>0</v>
      </c>
      <c r="BG18" s="23">
        <f t="shared" si="8"/>
        <v>0</v>
      </c>
      <c r="BH18" s="23">
        <f t="shared" si="8"/>
        <v>0</v>
      </c>
      <c r="BI18" s="23">
        <f t="shared" si="8"/>
        <v>0</v>
      </c>
      <c r="BJ18" s="327">
        <f t="shared" si="8"/>
        <v>0</v>
      </c>
    </row>
    <row r="19" spans="1:62" s="3" customFormat="1" ht="12" thickBot="1" x14ac:dyDescent="0.25">
      <c r="A19" s="31" t="s">
        <v>223</v>
      </c>
      <c r="B19" s="32"/>
      <c r="C19" s="163">
        <f>SUM(C18,C17,C15)</f>
        <v>0</v>
      </c>
      <c r="D19" s="33">
        <f>SUM(D18,D17,D15)</f>
        <v>0</v>
      </c>
      <c r="E19" s="33">
        <f t="shared" ref="E19:BJ19" si="9">SUM(E18,E17,E15)</f>
        <v>0</v>
      </c>
      <c r="F19" s="33">
        <f t="shared" si="9"/>
        <v>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3">
        <f t="shared" si="9"/>
        <v>0</v>
      </c>
      <c r="K19" s="33">
        <f t="shared" si="9"/>
        <v>0</v>
      </c>
      <c r="L19" s="33">
        <f t="shared" si="9"/>
        <v>0</v>
      </c>
      <c r="M19" s="33">
        <f t="shared" si="9"/>
        <v>0</v>
      </c>
      <c r="N19" s="164">
        <f t="shared" si="9"/>
        <v>0</v>
      </c>
      <c r="O19" s="163">
        <f t="shared" si="9"/>
        <v>0</v>
      </c>
      <c r="P19" s="33">
        <f t="shared" si="9"/>
        <v>0</v>
      </c>
      <c r="Q19" s="33">
        <f t="shared" si="9"/>
        <v>0</v>
      </c>
      <c r="R19" s="33">
        <f t="shared" si="9"/>
        <v>0</v>
      </c>
      <c r="S19" s="33">
        <f t="shared" si="9"/>
        <v>0</v>
      </c>
      <c r="T19" s="33">
        <f t="shared" si="9"/>
        <v>0</v>
      </c>
      <c r="U19" s="33">
        <f t="shared" si="9"/>
        <v>0</v>
      </c>
      <c r="V19" s="33">
        <f t="shared" si="9"/>
        <v>0</v>
      </c>
      <c r="W19" s="33">
        <f t="shared" si="9"/>
        <v>0</v>
      </c>
      <c r="X19" s="33">
        <f t="shared" si="9"/>
        <v>0</v>
      </c>
      <c r="Y19" s="33">
        <f t="shared" si="9"/>
        <v>0</v>
      </c>
      <c r="Z19" s="164">
        <f t="shared" si="9"/>
        <v>0</v>
      </c>
      <c r="AA19" s="163">
        <f t="shared" si="9"/>
        <v>0</v>
      </c>
      <c r="AB19" s="33">
        <f t="shared" si="9"/>
        <v>0</v>
      </c>
      <c r="AC19" s="33">
        <f t="shared" si="9"/>
        <v>0</v>
      </c>
      <c r="AD19" s="33">
        <f t="shared" si="9"/>
        <v>0</v>
      </c>
      <c r="AE19" s="33">
        <f t="shared" si="9"/>
        <v>0</v>
      </c>
      <c r="AF19" s="33">
        <f t="shared" si="9"/>
        <v>0</v>
      </c>
      <c r="AG19" s="33">
        <f t="shared" si="9"/>
        <v>0</v>
      </c>
      <c r="AH19" s="33">
        <f t="shared" si="9"/>
        <v>0</v>
      </c>
      <c r="AI19" s="33">
        <f t="shared" si="9"/>
        <v>0</v>
      </c>
      <c r="AJ19" s="33">
        <f t="shared" si="9"/>
        <v>0</v>
      </c>
      <c r="AK19" s="33">
        <f t="shared" si="9"/>
        <v>0</v>
      </c>
      <c r="AL19" s="164">
        <f t="shared" si="9"/>
        <v>0</v>
      </c>
      <c r="AM19" s="163">
        <f t="shared" si="9"/>
        <v>0</v>
      </c>
      <c r="AN19" s="33">
        <f t="shared" si="9"/>
        <v>0</v>
      </c>
      <c r="AO19" s="33">
        <f t="shared" si="9"/>
        <v>0</v>
      </c>
      <c r="AP19" s="33">
        <f t="shared" si="9"/>
        <v>0</v>
      </c>
      <c r="AQ19" s="33">
        <f t="shared" si="9"/>
        <v>0</v>
      </c>
      <c r="AR19" s="33">
        <f t="shared" si="9"/>
        <v>0</v>
      </c>
      <c r="AS19" s="33">
        <f t="shared" si="9"/>
        <v>0</v>
      </c>
      <c r="AT19" s="33">
        <f t="shared" si="9"/>
        <v>0</v>
      </c>
      <c r="AU19" s="33">
        <f t="shared" si="9"/>
        <v>0</v>
      </c>
      <c r="AV19" s="33">
        <f t="shared" si="9"/>
        <v>0</v>
      </c>
      <c r="AW19" s="33">
        <f t="shared" si="9"/>
        <v>0</v>
      </c>
      <c r="AX19" s="33">
        <f t="shared" si="9"/>
        <v>0</v>
      </c>
      <c r="AY19" s="328">
        <f t="shared" si="9"/>
        <v>0</v>
      </c>
      <c r="AZ19" s="33">
        <f t="shared" si="9"/>
        <v>0</v>
      </c>
      <c r="BA19" s="33">
        <f t="shared" si="9"/>
        <v>0</v>
      </c>
      <c r="BB19" s="33">
        <f t="shared" si="9"/>
        <v>0</v>
      </c>
      <c r="BC19" s="33">
        <f t="shared" si="9"/>
        <v>0</v>
      </c>
      <c r="BD19" s="33">
        <f t="shared" si="9"/>
        <v>0</v>
      </c>
      <c r="BE19" s="33">
        <f t="shared" si="9"/>
        <v>0</v>
      </c>
      <c r="BF19" s="33">
        <f t="shared" si="9"/>
        <v>0</v>
      </c>
      <c r="BG19" s="33">
        <f t="shared" si="9"/>
        <v>0</v>
      </c>
      <c r="BH19" s="33">
        <f t="shared" si="9"/>
        <v>0</v>
      </c>
      <c r="BI19" s="33">
        <f t="shared" si="9"/>
        <v>0</v>
      </c>
      <c r="BJ19" s="329">
        <f t="shared" si="9"/>
        <v>0</v>
      </c>
    </row>
    <row r="20" spans="1:62" s="3" customFormat="1" ht="11.25" x14ac:dyDescent="0.2">
      <c r="A20" s="26"/>
      <c r="B20" s="26"/>
      <c r="C20" s="15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60"/>
      <c r="O20" s="159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60"/>
      <c r="AA20" s="159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60"/>
      <c r="AM20" s="159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322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323"/>
    </row>
    <row r="21" spans="1:62" s="2" customFormat="1" ht="11.25" x14ac:dyDescent="0.2">
      <c r="A21" s="26" t="s">
        <v>37</v>
      </c>
      <c r="B21" s="26"/>
      <c r="C21" s="16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62"/>
      <c r="O21" s="16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162"/>
      <c r="AA21" s="161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62"/>
      <c r="AM21" s="161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326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327"/>
    </row>
    <row r="22" spans="1:62" s="155" customFormat="1" ht="11.25" x14ac:dyDescent="0.2">
      <c r="A22" s="334" t="s">
        <v>35</v>
      </c>
      <c r="B22" s="334"/>
      <c r="C22" s="313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3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5"/>
      <c r="AA22" s="313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5"/>
      <c r="AM22" s="313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8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9"/>
    </row>
    <row r="23" spans="1:62" s="155" customFormat="1" ht="11.25" x14ac:dyDescent="0.2">
      <c r="A23" s="334" t="s">
        <v>36</v>
      </c>
      <c r="B23" s="334"/>
      <c r="C23" s="313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5"/>
      <c r="O23" s="313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5"/>
      <c r="AA23" s="313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5"/>
      <c r="AM23" s="313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8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9"/>
    </row>
    <row r="24" spans="1:62" s="180" customFormat="1" ht="11.25" x14ac:dyDescent="0.2">
      <c r="A24" s="339"/>
      <c r="B24" s="339"/>
      <c r="C24" s="338">
        <f>COUNTA(C22:C23)</f>
        <v>0</v>
      </c>
      <c r="D24" s="343">
        <f t="shared" ref="D24:N24" si="10">COUNTA(D22:D23)</f>
        <v>0</v>
      </c>
      <c r="E24" s="343">
        <f t="shared" si="10"/>
        <v>0</v>
      </c>
      <c r="F24" s="343">
        <f t="shared" si="10"/>
        <v>0</v>
      </c>
      <c r="G24" s="343">
        <f t="shared" si="10"/>
        <v>0</v>
      </c>
      <c r="H24" s="343">
        <f t="shared" si="10"/>
        <v>0</v>
      </c>
      <c r="I24" s="343">
        <f t="shared" si="10"/>
        <v>0</v>
      </c>
      <c r="J24" s="343">
        <f t="shared" si="10"/>
        <v>0</v>
      </c>
      <c r="K24" s="343">
        <f t="shared" si="10"/>
        <v>0</v>
      </c>
      <c r="L24" s="343">
        <f t="shared" si="10"/>
        <v>0</v>
      </c>
      <c r="M24" s="343">
        <f t="shared" si="10"/>
        <v>0</v>
      </c>
      <c r="N24" s="343">
        <f t="shared" si="10"/>
        <v>0</v>
      </c>
      <c r="O24" s="17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179"/>
      <c r="AA24" s="178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79"/>
      <c r="AM24" s="178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40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41"/>
    </row>
    <row r="25" spans="1:62" s="180" customFormat="1" ht="11.25" x14ac:dyDescent="0.2">
      <c r="A25" s="339"/>
      <c r="B25" s="339"/>
      <c r="C25" s="17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79"/>
      <c r="O25" s="17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79"/>
      <c r="AA25" s="178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179"/>
      <c r="AM25" s="178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40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41"/>
    </row>
    <row r="26" spans="1:62" s="3" customFormat="1" ht="11.25" x14ac:dyDescent="0.2">
      <c r="A26" s="28" t="s">
        <v>12</v>
      </c>
      <c r="B26" s="29"/>
      <c r="C26" s="159">
        <f>SUM(C22:C23)</f>
        <v>0</v>
      </c>
      <c r="D26" s="25">
        <f>SUM(D22:D23)</f>
        <v>0</v>
      </c>
      <c r="E26" s="25">
        <f t="shared" ref="E26:BJ26" si="11">SUM(E22:E23)</f>
        <v>0</v>
      </c>
      <c r="F26" s="25">
        <f t="shared" si="11"/>
        <v>0</v>
      </c>
      <c r="G26" s="25">
        <f t="shared" si="11"/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160">
        <f t="shared" si="11"/>
        <v>0</v>
      </c>
      <c r="O26" s="159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5">
        <f t="shared" si="11"/>
        <v>0</v>
      </c>
      <c r="X26" s="25">
        <f t="shared" si="11"/>
        <v>0</v>
      </c>
      <c r="Y26" s="25">
        <f t="shared" si="11"/>
        <v>0</v>
      </c>
      <c r="Z26" s="160">
        <f t="shared" si="11"/>
        <v>0</v>
      </c>
      <c r="AA26" s="159">
        <f t="shared" si="11"/>
        <v>0</v>
      </c>
      <c r="AB26" s="25">
        <f t="shared" si="11"/>
        <v>0</v>
      </c>
      <c r="AC26" s="25">
        <f t="shared" si="11"/>
        <v>0</v>
      </c>
      <c r="AD26" s="25">
        <f t="shared" si="11"/>
        <v>0</v>
      </c>
      <c r="AE26" s="25">
        <f t="shared" si="11"/>
        <v>0</v>
      </c>
      <c r="AF26" s="25">
        <f t="shared" si="11"/>
        <v>0</v>
      </c>
      <c r="AG26" s="25">
        <f t="shared" si="11"/>
        <v>0</v>
      </c>
      <c r="AH26" s="25">
        <f t="shared" si="11"/>
        <v>0</v>
      </c>
      <c r="AI26" s="25">
        <f t="shared" si="11"/>
        <v>0</v>
      </c>
      <c r="AJ26" s="25">
        <f t="shared" si="11"/>
        <v>0</v>
      </c>
      <c r="AK26" s="25">
        <f t="shared" si="11"/>
        <v>0</v>
      </c>
      <c r="AL26" s="160">
        <f t="shared" si="11"/>
        <v>0</v>
      </c>
      <c r="AM26" s="159">
        <f t="shared" si="11"/>
        <v>0</v>
      </c>
      <c r="AN26" s="25">
        <f t="shared" si="11"/>
        <v>0</v>
      </c>
      <c r="AO26" s="25">
        <f t="shared" si="11"/>
        <v>0</v>
      </c>
      <c r="AP26" s="25">
        <f t="shared" si="11"/>
        <v>0</v>
      </c>
      <c r="AQ26" s="25">
        <f t="shared" si="11"/>
        <v>0</v>
      </c>
      <c r="AR26" s="25">
        <f t="shared" si="11"/>
        <v>0</v>
      </c>
      <c r="AS26" s="25">
        <f t="shared" si="11"/>
        <v>0</v>
      </c>
      <c r="AT26" s="25">
        <f t="shared" si="11"/>
        <v>0</v>
      </c>
      <c r="AU26" s="25">
        <f t="shared" si="11"/>
        <v>0</v>
      </c>
      <c r="AV26" s="25">
        <f t="shared" si="11"/>
        <v>0</v>
      </c>
      <c r="AW26" s="25">
        <f t="shared" si="11"/>
        <v>0</v>
      </c>
      <c r="AX26" s="25">
        <f t="shared" si="11"/>
        <v>0</v>
      </c>
      <c r="AY26" s="322">
        <f t="shared" si="11"/>
        <v>0</v>
      </c>
      <c r="AZ26" s="25">
        <f t="shared" si="11"/>
        <v>0</v>
      </c>
      <c r="BA26" s="25">
        <f t="shared" si="11"/>
        <v>0</v>
      </c>
      <c r="BB26" s="25">
        <f t="shared" si="11"/>
        <v>0</v>
      </c>
      <c r="BC26" s="25">
        <f t="shared" si="11"/>
        <v>0</v>
      </c>
      <c r="BD26" s="25">
        <f t="shared" si="11"/>
        <v>0</v>
      </c>
      <c r="BE26" s="25">
        <f t="shared" si="11"/>
        <v>0</v>
      </c>
      <c r="BF26" s="25">
        <f t="shared" si="11"/>
        <v>0</v>
      </c>
      <c r="BG26" s="25">
        <f t="shared" si="11"/>
        <v>0</v>
      </c>
      <c r="BH26" s="25">
        <f t="shared" si="11"/>
        <v>0</v>
      </c>
      <c r="BI26" s="25">
        <f t="shared" si="11"/>
        <v>0</v>
      </c>
      <c r="BJ26" s="323">
        <f t="shared" si="11"/>
        <v>0</v>
      </c>
    </row>
    <row r="27" spans="1:62" s="2" customFormat="1" ht="11.25" x14ac:dyDescent="0.2">
      <c r="A27" s="27" t="s">
        <v>0</v>
      </c>
      <c r="B27" s="342">
        <f>B16</f>
        <v>0</v>
      </c>
      <c r="C27" s="310">
        <f>C24*$B27</f>
        <v>0</v>
      </c>
      <c r="D27" s="311">
        <f t="shared" ref="D27:N27" si="12">D24*$B27</f>
        <v>0</v>
      </c>
      <c r="E27" s="311">
        <f t="shared" si="12"/>
        <v>0</v>
      </c>
      <c r="F27" s="311">
        <f t="shared" si="12"/>
        <v>0</v>
      </c>
      <c r="G27" s="311">
        <f t="shared" si="12"/>
        <v>0</v>
      </c>
      <c r="H27" s="311">
        <f t="shared" si="12"/>
        <v>0</v>
      </c>
      <c r="I27" s="311">
        <f t="shared" si="12"/>
        <v>0</v>
      </c>
      <c r="J27" s="311">
        <f t="shared" si="12"/>
        <v>0</v>
      </c>
      <c r="K27" s="311">
        <f t="shared" si="12"/>
        <v>0</v>
      </c>
      <c r="L27" s="311">
        <f t="shared" si="12"/>
        <v>0</v>
      </c>
      <c r="M27" s="311">
        <f t="shared" si="12"/>
        <v>0</v>
      </c>
      <c r="N27" s="311">
        <f t="shared" si="12"/>
        <v>0</v>
      </c>
      <c r="O27" s="310">
        <v>0</v>
      </c>
      <c r="P27" s="311">
        <v>0</v>
      </c>
      <c r="Q27" s="311">
        <v>0</v>
      </c>
      <c r="R27" s="311">
        <v>0</v>
      </c>
      <c r="S27" s="311">
        <v>0</v>
      </c>
      <c r="T27" s="311">
        <v>0</v>
      </c>
      <c r="U27" s="311">
        <v>0</v>
      </c>
      <c r="V27" s="311">
        <v>0</v>
      </c>
      <c r="W27" s="311">
        <v>0</v>
      </c>
      <c r="X27" s="311">
        <v>0</v>
      </c>
      <c r="Y27" s="311">
        <v>0</v>
      </c>
      <c r="Z27" s="312">
        <v>0</v>
      </c>
      <c r="AA27" s="310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2">
        <v>0</v>
      </c>
      <c r="AM27" s="310">
        <v>0</v>
      </c>
      <c r="AN27" s="311"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v>0</v>
      </c>
      <c r="AW27" s="311">
        <v>0</v>
      </c>
      <c r="AX27" s="311">
        <v>0</v>
      </c>
      <c r="AY27" s="324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25">
        <v>0</v>
      </c>
    </row>
    <row r="28" spans="1:62" s="2" customFormat="1" ht="12" thickBot="1" x14ac:dyDescent="0.25">
      <c r="A28" s="17" t="s">
        <v>12</v>
      </c>
      <c r="B28" s="18"/>
      <c r="C28" s="165">
        <f>SUM(C27:C27)</f>
        <v>0</v>
      </c>
      <c r="D28" s="8">
        <f>SUM(D27:D27)</f>
        <v>0</v>
      </c>
      <c r="E28" s="8">
        <f t="shared" ref="E28:BJ28" si="13">SUM(E27:E27)</f>
        <v>0</v>
      </c>
      <c r="F28" s="8">
        <f t="shared" si="13"/>
        <v>0</v>
      </c>
      <c r="G28" s="8">
        <f t="shared" si="13"/>
        <v>0</v>
      </c>
      <c r="H28" s="8">
        <f t="shared" si="13"/>
        <v>0</v>
      </c>
      <c r="I28" s="8">
        <f t="shared" si="13"/>
        <v>0</v>
      </c>
      <c r="J28" s="8">
        <f t="shared" si="13"/>
        <v>0</v>
      </c>
      <c r="K28" s="8">
        <f t="shared" si="13"/>
        <v>0</v>
      </c>
      <c r="L28" s="8">
        <f t="shared" si="13"/>
        <v>0</v>
      </c>
      <c r="M28" s="8">
        <f t="shared" si="13"/>
        <v>0</v>
      </c>
      <c r="N28" s="151">
        <f t="shared" si="13"/>
        <v>0</v>
      </c>
      <c r="O28" s="165">
        <f t="shared" si="13"/>
        <v>0</v>
      </c>
      <c r="P28" s="8">
        <f t="shared" si="13"/>
        <v>0</v>
      </c>
      <c r="Q28" s="8">
        <f t="shared" si="13"/>
        <v>0</v>
      </c>
      <c r="R28" s="8">
        <f t="shared" si="13"/>
        <v>0</v>
      </c>
      <c r="S28" s="8">
        <f t="shared" si="13"/>
        <v>0</v>
      </c>
      <c r="T28" s="8">
        <f t="shared" si="13"/>
        <v>0</v>
      </c>
      <c r="U28" s="8">
        <f t="shared" si="13"/>
        <v>0</v>
      </c>
      <c r="V28" s="8">
        <f t="shared" si="13"/>
        <v>0</v>
      </c>
      <c r="W28" s="8">
        <f t="shared" si="13"/>
        <v>0</v>
      </c>
      <c r="X28" s="8">
        <f t="shared" si="13"/>
        <v>0</v>
      </c>
      <c r="Y28" s="8">
        <f t="shared" si="13"/>
        <v>0</v>
      </c>
      <c r="Z28" s="151">
        <f t="shared" si="13"/>
        <v>0</v>
      </c>
      <c r="AA28" s="165">
        <f t="shared" si="13"/>
        <v>0</v>
      </c>
      <c r="AB28" s="8">
        <f t="shared" si="13"/>
        <v>0</v>
      </c>
      <c r="AC28" s="8">
        <f t="shared" si="13"/>
        <v>0</v>
      </c>
      <c r="AD28" s="8">
        <f t="shared" si="13"/>
        <v>0</v>
      </c>
      <c r="AE28" s="8">
        <f t="shared" si="13"/>
        <v>0</v>
      </c>
      <c r="AF28" s="8">
        <f t="shared" si="13"/>
        <v>0</v>
      </c>
      <c r="AG28" s="8">
        <f t="shared" si="13"/>
        <v>0</v>
      </c>
      <c r="AH28" s="8">
        <f t="shared" si="13"/>
        <v>0</v>
      </c>
      <c r="AI28" s="8">
        <f t="shared" si="13"/>
        <v>0</v>
      </c>
      <c r="AJ28" s="8">
        <f t="shared" si="13"/>
        <v>0</v>
      </c>
      <c r="AK28" s="8">
        <f t="shared" si="13"/>
        <v>0</v>
      </c>
      <c r="AL28" s="151">
        <f t="shared" si="13"/>
        <v>0</v>
      </c>
      <c r="AM28" s="165">
        <f t="shared" si="13"/>
        <v>0</v>
      </c>
      <c r="AN28" s="8">
        <f t="shared" si="13"/>
        <v>0</v>
      </c>
      <c r="AO28" s="8">
        <f t="shared" si="13"/>
        <v>0</v>
      </c>
      <c r="AP28" s="8">
        <f t="shared" si="13"/>
        <v>0</v>
      </c>
      <c r="AQ28" s="8">
        <f t="shared" si="13"/>
        <v>0</v>
      </c>
      <c r="AR28" s="8">
        <f t="shared" si="13"/>
        <v>0</v>
      </c>
      <c r="AS28" s="8">
        <f t="shared" si="13"/>
        <v>0</v>
      </c>
      <c r="AT28" s="8">
        <f t="shared" si="13"/>
        <v>0</v>
      </c>
      <c r="AU28" s="8">
        <f t="shared" si="13"/>
        <v>0</v>
      </c>
      <c r="AV28" s="8">
        <f t="shared" si="13"/>
        <v>0</v>
      </c>
      <c r="AW28" s="8">
        <f t="shared" si="13"/>
        <v>0</v>
      </c>
      <c r="AX28" s="8">
        <f t="shared" si="13"/>
        <v>0</v>
      </c>
      <c r="AY28" s="330">
        <f t="shared" si="13"/>
        <v>0</v>
      </c>
      <c r="AZ28" s="8">
        <f t="shared" si="13"/>
        <v>0</v>
      </c>
      <c r="BA28" s="8">
        <f t="shared" si="13"/>
        <v>0</v>
      </c>
      <c r="BB28" s="8">
        <f t="shared" si="13"/>
        <v>0</v>
      </c>
      <c r="BC28" s="8">
        <f t="shared" si="13"/>
        <v>0</v>
      </c>
      <c r="BD28" s="8">
        <f t="shared" si="13"/>
        <v>0</v>
      </c>
      <c r="BE28" s="8">
        <f t="shared" si="13"/>
        <v>0</v>
      </c>
      <c r="BF28" s="8">
        <f t="shared" si="13"/>
        <v>0</v>
      </c>
      <c r="BG28" s="8">
        <f t="shared" si="13"/>
        <v>0</v>
      </c>
      <c r="BH28" s="8">
        <f t="shared" si="13"/>
        <v>0</v>
      </c>
      <c r="BI28" s="8">
        <f t="shared" si="13"/>
        <v>0</v>
      </c>
      <c r="BJ28" s="331">
        <f t="shared" si="13"/>
        <v>0</v>
      </c>
    </row>
    <row r="29" spans="1:62" s="2" customFormat="1" ht="12" thickBot="1" x14ac:dyDescent="0.25">
      <c r="A29" s="19" t="s">
        <v>162</v>
      </c>
      <c r="B29" s="20"/>
      <c r="C29" s="166">
        <f>SUM(C28,C26)</f>
        <v>0</v>
      </c>
      <c r="D29" s="167">
        <f>SUM(D28,D26)</f>
        <v>0</v>
      </c>
      <c r="E29" s="167">
        <f t="shared" ref="E29:BJ29" si="14">SUM(E28,E26)</f>
        <v>0</v>
      </c>
      <c r="F29" s="167">
        <f t="shared" si="14"/>
        <v>0</v>
      </c>
      <c r="G29" s="167">
        <f t="shared" si="14"/>
        <v>0</v>
      </c>
      <c r="H29" s="167">
        <f t="shared" si="14"/>
        <v>0</v>
      </c>
      <c r="I29" s="167">
        <f t="shared" si="14"/>
        <v>0</v>
      </c>
      <c r="J29" s="167">
        <f t="shared" si="14"/>
        <v>0</v>
      </c>
      <c r="K29" s="167">
        <f t="shared" si="14"/>
        <v>0</v>
      </c>
      <c r="L29" s="167">
        <f t="shared" si="14"/>
        <v>0</v>
      </c>
      <c r="M29" s="167">
        <f t="shared" si="14"/>
        <v>0</v>
      </c>
      <c r="N29" s="168">
        <f t="shared" si="14"/>
        <v>0</v>
      </c>
      <c r="O29" s="166">
        <f t="shared" si="14"/>
        <v>0</v>
      </c>
      <c r="P29" s="167">
        <f t="shared" si="14"/>
        <v>0</v>
      </c>
      <c r="Q29" s="167">
        <f t="shared" si="14"/>
        <v>0</v>
      </c>
      <c r="R29" s="167">
        <f t="shared" si="14"/>
        <v>0</v>
      </c>
      <c r="S29" s="167">
        <f t="shared" si="14"/>
        <v>0</v>
      </c>
      <c r="T29" s="167">
        <f t="shared" si="14"/>
        <v>0</v>
      </c>
      <c r="U29" s="167">
        <f t="shared" si="14"/>
        <v>0</v>
      </c>
      <c r="V29" s="167">
        <f t="shared" si="14"/>
        <v>0</v>
      </c>
      <c r="W29" s="167">
        <f t="shared" si="14"/>
        <v>0</v>
      </c>
      <c r="X29" s="167">
        <f t="shared" si="14"/>
        <v>0</v>
      </c>
      <c r="Y29" s="167">
        <f t="shared" si="14"/>
        <v>0</v>
      </c>
      <c r="Z29" s="168">
        <f t="shared" si="14"/>
        <v>0</v>
      </c>
      <c r="AA29" s="166">
        <f t="shared" si="14"/>
        <v>0</v>
      </c>
      <c r="AB29" s="167">
        <f t="shared" si="14"/>
        <v>0</v>
      </c>
      <c r="AC29" s="167">
        <f t="shared" si="14"/>
        <v>0</v>
      </c>
      <c r="AD29" s="167">
        <f t="shared" si="14"/>
        <v>0</v>
      </c>
      <c r="AE29" s="167">
        <f t="shared" si="14"/>
        <v>0</v>
      </c>
      <c r="AF29" s="167">
        <f t="shared" si="14"/>
        <v>0</v>
      </c>
      <c r="AG29" s="167">
        <f t="shared" si="14"/>
        <v>0</v>
      </c>
      <c r="AH29" s="167">
        <f t="shared" si="14"/>
        <v>0</v>
      </c>
      <c r="AI29" s="167">
        <f t="shared" si="14"/>
        <v>0</v>
      </c>
      <c r="AJ29" s="167">
        <f t="shared" si="14"/>
        <v>0</v>
      </c>
      <c r="AK29" s="167">
        <f t="shared" si="14"/>
        <v>0</v>
      </c>
      <c r="AL29" s="168">
        <f t="shared" si="14"/>
        <v>0</v>
      </c>
      <c r="AM29" s="166">
        <f t="shared" si="14"/>
        <v>0</v>
      </c>
      <c r="AN29" s="167">
        <f t="shared" si="14"/>
        <v>0</v>
      </c>
      <c r="AO29" s="167">
        <f t="shared" si="14"/>
        <v>0</v>
      </c>
      <c r="AP29" s="167">
        <f t="shared" si="14"/>
        <v>0</v>
      </c>
      <c r="AQ29" s="167">
        <f t="shared" si="14"/>
        <v>0</v>
      </c>
      <c r="AR29" s="167">
        <f t="shared" si="14"/>
        <v>0</v>
      </c>
      <c r="AS29" s="167">
        <f t="shared" si="14"/>
        <v>0</v>
      </c>
      <c r="AT29" s="167">
        <f t="shared" si="14"/>
        <v>0</v>
      </c>
      <c r="AU29" s="167">
        <f t="shared" si="14"/>
        <v>0</v>
      </c>
      <c r="AV29" s="167">
        <f t="shared" si="14"/>
        <v>0</v>
      </c>
      <c r="AW29" s="167">
        <f t="shared" si="14"/>
        <v>0</v>
      </c>
      <c r="AX29" s="167">
        <f t="shared" si="14"/>
        <v>0</v>
      </c>
      <c r="AY29" s="332">
        <f t="shared" si="14"/>
        <v>0</v>
      </c>
      <c r="AZ29" s="333">
        <f t="shared" si="14"/>
        <v>0</v>
      </c>
      <c r="BA29" s="333">
        <f t="shared" si="14"/>
        <v>0</v>
      </c>
      <c r="BB29" s="333">
        <f t="shared" si="14"/>
        <v>0</v>
      </c>
      <c r="BC29" s="333">
        <f t="shared" si="14"/>
        <v>0</v>
      </c>
      <c r="BD29" s="333">
        <f t="shared" si="14"/>
        <v>0</v>
      </c>
      <c r="BE29" s="333">
        <f t="shared" si="14"/>
        <v>0</v>
      </c>
      <c r="BF29" s="333">
        <f t="shared" si="14"/>
        <v>0</v>
      </c>
      <c r="BG29" s="333">
        <f t="shared" si="14"/>
        <v>0</v>
      </c>
      <c r="BH29" s="333">
        <f t="shared" si="14"/>
        <v>0</v>
      </c>
      <c r="BI29" s="333">
        <f t="shared" si="14"/>
        <v>0</v>
      </c>
      <c r="BJ29" s="7">
        <f t="shared" si="14"/>
        <v>0</v>
      </c>
    </row>
    <row r="30" spans="1:62" s="2" customFormat="1" ht="11.25" x14ac:dyDescent="0.2">
      <c r="A30" s="17"/>
      <c r="B30" s="1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>SUM(C30:N30)</f>
        <v>0</v>
      </c>
    </row>
    <row r="31" spans="1:62" ht="12.75" x14ac:dyDescent="0.2"/>
    <row r="32" spans="1:62" s="3" customFormat="1" ht="11.25" x14ac:dyDescent="0.2">
      <c r="A32" s="26"/>
      <c r="B32" s="26"/>
      <c r="C32" s="15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60"/>
      <c r="O32" s="15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60"/>
      <c r="AA32" s="159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160"/>
      <c r="AM32" s="159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322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323"/>
    </row>
    <row r="33" spans="1:62" s="14" customFormat="1" ht="13.5" thickBot="1" x14ac:dyDescent="0.25">
      <c r="A33" s="336" t="s">
        <v>224</v>
      </c>
      <c r="B33" s="337"/>
      <c r="C33" s="130" t="s">
        <v>44</v>
      </c>
      <c r="D33" s="125" t="s">
        <v>45</v>
      </c>
      <c r="E33" s="125" t="s">
        <v>46</v>
      </c>
      <c r="F33" s="125" t="s">
        <v>47</v>
      </c>
      <c r="G33" s="125" t="s">
        <v>48</v>
      </c>
      <c r="H33" s="125" t="s">
        <v>49</v>
      </c>
      <c r="I33" s="125" t="s">
        <v>50</v>
      </c>
      <c r="J33" s="125" t="s">
        <v>51</v>
      </c>
      <c r="K33" s="125" t="s">
        <v>52</v>
      </c>
      <c r="L33" s="125" t="s">
        <v>53</v>
      </c>
      <c r="M33" s="125" t="s">
        <v>54</v>
      </c>
      <c r="N33" s="131" t="s">
        <v>55</v>
      </c>
      <c r="O33" s="130" t="s">
        <v>44</v>
      </c>
      <c r="P33" s="125" t="s">
        <v>45</v>
      </c>
      <c r="Q33" s="125" t="s">
        <v>46</v>
      </c>
      <c r="R33" s="125" t="s">
        <v>47</v>
      </c>
      <c r="S33" s="125" t="s">
        <v>48</v>
      </c>
      <c r="T33" s="125" t="s">
        <v>49</v>
      </c>
      <c r="U33" s="125" t="s">
        <v>50</v>
      </c>
      <c r="V33" s="125" t="s">
        <v>51</v>
      </c>
      <c r="W33" s="125" t="s">
        <v>52</v>
      </c>
      <c r="X33" s="125" t="s">
        <v>53</v>
      </c>
      <c r="Y33" s="125" t="s">
        <v>54</v>
      </c>
      <c r="Z33" s="131" t="s">
        <v>55</v>
      </c>
      <c r="AA33" s="130" t="s">
        <v>44</v>
      </c>
      <c r="AB33" s="125" t="s">
        <v>45</v>
      </c>
      <c r="AC33" s="125" t="s">
        <v>46</v>
      </c>
      <c r="AD33" s="125" t="s">
        <v>47</v>
      </c>
      <c r="AE33" s="125" t="s">
        <v>48</v>
      </c>
      <c r="AF33" s="125" t="s">
        <v>49</v>
      </c>
      <c r="AG33" s="125" t="s">
        <v>50</v>
      </c>
      <c r="AH33" s="125" t="s">
        <v>51</v>
      </c>
      <c r="AI33" s="125" t="s">
        <v>52</v>
      </c>
      <c r="AJ33" s="125" t="s">
        <v>53</v>
      </c>
      <c r="AK33" s="125" t="s">
        <v>54</v>
      </c>
      <c r="AL33" s="131" t="s">
        <v>55</v>
      </c>
      <c r="AM33" s="130" t="s">
        <v>44</v>
      </c>
      <c r="AN33" s="125" t="s">
        <v>45</v>
      </c>
      <c r="AO33" s="125" t="s">
        <v>46</v>
      </c>
      <c r="AP33" s="125" t="s">
        <v>47</v>
      </c>
      <c r="AQ33" s="125" t="s">
        <v>48</v>
      </c>
      <c r="AR33" s="125" t="s">
        <v>49</v>
      </c>
      <c r="AS33" s="125" t="s">
        <v>50</v>
      </c>
      <c r="AT33" s="125" t="s">
        <v>51</v>
      </c>
      <c r="AU33" s="125" t="s">
        <v>52</v>
      </c>
      <c r="AV33" s="125" t="s">
        <v>53</v>
      </c>
      <c r="AW33" s="125" t="s">
        <v>54</v>
      </c>
      <c r="AX33" s="125" t="s">
        <v>55</v>
      </c>
      <c r="AY33" s="183" t="s">
        <v>44</v>
      </c>
      <c r="AZ33" s="125" t="s">
        <v>45</v>
      </c>
      <c r="BA33" s="125" t="s">
        <v>46</v>
      </c>
      <c r="BB33" s="125" t="s">
        <v>47</v>
      </c>
      <c r="BC33" s="125" t="s">
        <v>48</v>
      </c>
      <c r="BD33" s="125" t="s">
        <v>49</v>
      </c>
      <c r="BE33" s="125" t="s">
        <v>50</v>
      </c>
      <c r="BF33" s="125" t="s">
        <v>51</v>
      </c>
      <c r="BG33" s="125" t="s">
        <v>52</v>
      </c>
      <c r="BH33" s="125" t="s">
        <v>53</v>
      </c>
      <c r="BI33" s="125" t="s">
        <v>54</v>
      </c>
      <c r="BJ33" s="184" t="s">
        <v>55</v>
      </c>
    </row>
    <row r="34" spans="1:62" s="150" customFormat="1" ht="13.5" customHeight="1" thickBot="1" x14ac:dyDescent="0.25">
      <c r="A34" s="446" t="s">
        <v>225</v>
      </c>
      <c r="B34" s="447"/>
      <c r="C34" s="156">
        <f t="shared" ref="C34:J34" si="15">C50+C60</f>
        <v>0</v>
      </c>
      <c r="D34" s="153">
        <f t="shared" si="15"/>
        <v>0</v>
      </c>
      <c r="E34" s="153">
        <f t="shared" si="15"/>
        <v>0</v>
      </c>
      <c r="F34" s="153">
        <f t="shared" si="15"/>
        <v>0</v>
      </c>
      <c r="G34" s="153">
        <f t="shared" si="15"/>
        <v>0</v>
      </c>
      <c r="H34" s="153">
        <f t="shared" si="15"/>
        <v>0</v>
      </c>
      <c r="I34" s="153">
        <f t="shared" si="15"/>
        <v>0</v>
      </c>
      <c r="J34" s="153">
        <f t="shared" si="15"/>
        <v>0</v>
      </c>
      <c r="K34" s="153">
        <f t="shared" ref="K34:BJ34" si="16">K50+K60</f>
        <v>0</v>
      </c>
      <c r="L34" s="153">
        <f t="shared" si="16"/>
        <v>0</v>
      </c>
      <c r="M34" s="153">
        <f t="shared" si="16"/>
        <v>0</v>
      </c>
      <c r="N34" s="157">
        <f t="shared" si="16"/>
        <v>0</v>
      </c>
      <c r="O34" s="156">
        <f t="shared" si="16"/>
        <v>0</v>
      </c>
      <c r="P34" s="153">
        <f t="shared" si="16"/>
        <v>0</v>
      </c>
      <c r="Q34" s="153">
        <f t="shared" si="16"/>
        <v>0</v>
      </c>
      <c r="R34" s="153">
        <f t="shared" si="16"/>
        <v>0</v>
      </c>
      <c r="S34" s="153">
        <f t="shared" si="16"/>
        <v>0</v>
      </c>
      <c r="T34" s="153">
        <f t="shared" si="16"/>
        <v>0</v>
      </c>
      <c r="U34" s="153">
        <f t="shared" si="16"/>
        <v>0</v>
      </c>
      <c r="V34" s="153">
        <f t="shared" si="16"/>
        <v>0</v>
      </c>
      <c r="W34" s="153">
        <f t="shared" si="16"/>
        <v>0</v>
      </c>
      <c r="X34" s="153">
        <f t="shared" si="16"/>
        <v>0</v>
      </c>
      <c r="Y34" s="153">
        <f t="shared" si="16"/>
        <v>0</v>
      </c>
      <c r="Z34" s="157">
        <f t="shared" si="16"/>
        <v>0</v>
      </c>
      <c r="AA34" s="156">
        <f t="shared" si="16"/>
        <v>0</v>
      </c>
      <c r="AB34" s="153">
        <f t="shared" si="16"/>
        <v>0</v>
      </c>
      <c r="AC34" s="153">
        <f t="shared" si="16"/>
        <v>0</v>
      </c>
      <c r="AD34" s="153">
        <f t="shared" si="16"/>
        <v>0</v>
      </c>
      <c r="AE34" s="153">
        <f t="shared" si="16"/>
        <v>0</v>
      </c>
      <c r="AF34" s="153">
        <f t="shared" si="16"/>
        <v>0</v>
      </c>
      <c r="AG34" s="153">
        <f t="shared" si="16"/>
        <v>0</v>
      </c>
      <c r="AH34" s="153">
        <f t="shared" si="16"/>
        <v>0</v>
      </c>
      <c r="AI34" s="153">
        <f t="shared" si="16"/>
        <v>0</v>
      </c>
      <c r="AJ34" s="153">
        <f t="shared" si="16"/>
        <v>0</v>
      </c>
      <c r="AK34" s="153">
        <f t="shared" si="16"/>
        <v>0</v>
      </c>
      <c r="AL34" s="157">
        <f t="shared" si="16"/>
        <v>0</v>
      </c>
      <c r="AM34" s="156">
        <f t="shared" si="16"/>
        <v>0</v>
      </c>
      <c r="AN34" s="153">
        <f t="shared" si="16"/>
        <v>0</v>
      </c>
      <c r="AO34" s="153">
        <f t="shared" si="16"/>
        <v>0</v>
      </c>
      <c r="AP34" s="153">
        <f t="shared" si="16"/>
        <v>0</v>
      </c>
      <c r="AQ34" s="153">
        <f t="shared" si="16"/>
        <v>0</v>
      </c>
      <c r="AR34" s="153">
        <f t="shared" si="16"/>
        <v>0</v>
      </c>
      <c r="AS34" s="153">
        <f t="shared" si="16"/>
        <v>0</v>
      </c>
      <c r="AT34" s="153">
        <f t="shared" si="16"/>
        <v>0</v>
      </c>
      <c r="AU34" s="153">
        <f t="shared" si="16"/>
        <v>0</v>
      </c>
      <c r="AV34" s="153">
        <f t="shared" si="16"/>
        <v>0</v>
      </c>
      <c r="AW34" s="153">
        <f t="shared" si="16"/>
        <v>0</v>
      </c>
      <c r="AX34" s="153">
        <f t="shared" si="16"/>
        <v>0</v>
      </c>
      <c r="AY34" s="316">
        <f t="shared" si="16"/>
        <v>0</v>
      </c>
      <c r="AZ34" s="153">
        <f t="shared" si="16"/>
        <v>0</v>
      </c>
      <c r="BA34" s="153">
        <f t="shared" si="16"/>
        <v>0</v>
      </c>
      <c r="BB34" s="153">
        <f t="shared" si="16"/>
        <v>0</v>
      </c>
      <c r="BC34" s="153">
        <f t="shared" si="16"/>
        <v>0</v>
      </c>
      <c r="BD34" s="153">
        <f t="shared" si="16"/>
        <v>0</v>
      </c>
      <c r="BE34" s="153">
        <f t="shared" si="16"/>
        <v>0</v>
      </c>
      <c r="BF34" s="153">
        <f t="shared" si="16"/>
        <v>0</v>
      </c>
      <c r="BG34" s="153">
        <f t="shared" si="16"/>
        <v>0</v>
      </c>
      <c r="BH34" s="153">
        <f t="shared" si="16"/>
        <v>0</v>
      </c>
      <c r="BI34" s="153">
        <f t="shared" si="16"/>
        <v>0</v>
      </c>
      <c r="BJ34" s="317">
        <f t="shared" si="16"/>
        <v>0</v>
      </c>
    </row>
    <row r="35" spans="1:62" s="155" customFormat="1" ht="11.25" x14ac:dyDescent="0.2">
      <c r="A35" s="334" t="s">
        <v>188</v>
      </c>
      <c r="B35" s="334"/>
      <c r="C35" s="313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3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3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3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8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9"/>
    </row>
    <row r="36" spans="1:62" s="155" customFormat="1" ht="11.25" x14ac:dyDescent="0.2">
      <c r="A36" s="334" t="s">
        <v>189</v>
      </c>
      <c r="B36" s="334"/>
      <c r="C36" s="313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3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3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3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8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9"/>
    </row>
    <row r="37" spans="1:62" s="155" customFormat="1" ht="11.25" x14ac:dyDescent="0.2">
      <c r="A37" s="334" t="s">
        <v>190</v>
      </c>
      <c r="B37" s="334"/>
      <c r="C37" s="313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3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3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3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8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9"/>
    </row>
    <row r="38" spans="1:62" s="155" customFormat="1" ht="11.25" x14ac:dyDescent="0.2">
      <c r="A38" s="334" t="s">
        <v>191</v>
      </c>
      <c r="B38" s="334"/>
      <c r="C38" s="313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3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3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3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8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9"/>
    </row>
    <row r="39" spans="1:62" s="155" customFormat="1" ht="11.25" x14ac:dyDescent="0.2">
      <c r="A39" s="334" t="s">
        <v>192</v>
      </c>
      <c r="B39" s="334"/>
      <c r="C39" s="313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3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3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3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8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9"/>
    </row>
    <row r="40" spans="1:62" s="155" customFormat="1" ht="11.25" x14ac:dyDescent="0.2">
      <c r="A40" s="334" t="s">
        <v>193</v>
      </c>
      <c r="B40" s="334"/>
      <c r="C40" s="313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3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5"/>
      <c r="AA40" s="313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5"/>
      <c r="AM40" s="313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8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9"/>
    </row>
    <row r="41" spans="1:62" s="155" customFormat="1" ht="11.25" x14ac:dyDescent="0.2">
      <c r="A41" s="334" t="s">
        <v>194</v>
      </c>
      <c r="B41" s="334"/>
      <c r="C41" s="313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5"/>
      <c r="O41" s="313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5"/>
      <c r="AA41" s="313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5"/>
      <c r="AM41" s="313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8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9"/>
    </row>
    <row r="42" spans="1:62" s="155" customFormat="1" ht="11.25" x14ac:dyDescent="0.2">
      <c r="A42" s="334"/>
      <c r="B42" s="334"/>
      <c r="C42" s="313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5"/>
      <c r="O42" s="313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5"/>
      <c r="AA42" s="313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5"/>
      <c r="AM42" s="313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8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9"/>
    </row>
    <row r="43" spans="1:62" s="155" customFormat="1" ht="11.25" x14ac:dyDescent="0.2">
      <c r="A43" s="334"/>
      <c r="B43" s="334"/>
      <c r="C43" s="313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/>
      <c r="O43" s="313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5"/>
      <c r="AA43" s="313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5"/>
      <c r="AM43" s="313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8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9"/>
    </row>
    <row r="44" spans="1:62" s="155" customFormat="1" ht="11.25" x14ac:dyDescent="0.2">
      <c r="A44" s="154"/>
      <c r="B44" s="154"/>
      <c r="C44" s="338">
        <f t="shared" ref="C44:N44" si="17">COUNTA(C35:C43)</f>
        <v>0</v>
      </c>
      <c r="D44" s="343">
        <f t="shared" si="17"/>
        <v>0</v>
      </c>
      <c r="E44" s="343">
        <f t="shared" si="17"/>
        <v>0</v>
      </c>
      <c r="F44" s="343">
        <f t="shared" si="17"/>
        <v>0</v>
      </c>
      <c r="G44" s="343">
        <f t="shared" si="17"/>
        <v>0</v>
      </c>
      <c r="H44" s="343">
        <f t="shared" si="17"/>
        <v>0</v>
      </c>
      <c r="I44" s="343">
        <f t="shared" si="17"/>
        <v>0</v>
      </c>
      <c r="J44" s="343">
        <f t="shared" si="17"/>
        <v>0</v>
      </c>
      <c r="K44" s="343">
        <f t="shared" si="17"/>
        <v>0</v>
      </c>
      <c r="L44" s="343">
        <f t="shared" si="17"/>
        <v>0</v>
      </c>
      <c r="M44" s="343">
        <f t="shared" si="17"/>
        <v>0</v>
      </c>
      <c r="N44" s="343">
        <f t="shared" si="17"/>
        <v>0</v>
      </c>
      <c r="O44" s="158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68"/>
      <c r="AA44" s="158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68"/>
      <c r="AM44" s="158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32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321"/>
    </row>
    <row r="45" spans="1:62" s="155" customFormat="1" ht="11.25" x14ac:dyDescent="0.2">
      <c r="A45" s="154"/>
      <c r="B45" s="154"/>
      <c r="C45" s="15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68"/>
      <c r="O45" s="158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68"/>
      <c r="AA45" s="158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68"/>
      <c r="AM45" s="158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32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321"/>
    </row>
    <row r="46" spans="1:62" s="3" customFormat="1" ht="11.25" x14ac:dyDescent="0.2">
      <c r="A46" s="28" t="s">
        <v>12</v>
      </c>
      <c r="B46" s="29"/>
      <c r="C46" s="159">
        <f>SUM(C35:C43)</f>
        <v>0</v>
      </c>
      <c r="D46" s="25">
        <f>SUM(D35:D43)</f>
        <v>0</v>
      </c>
      <c r="E46" s="25">
        <f t="shared" ref="E46:BJ46" si="18">SUM(E35:E43)</f>
        <v>0</v>
      </c>
      <c r="F46" s="25">
        <f t="shared" si="18"/>
        <v>0</v>
      </c>
      <c r="G46" s="25">
        <f t="shared" si="18"/>
        <v>0</v>
      </c>
      <c r="H46" s="25">
        <f t="shared" si="18"/>
        <v>0</v>
      </c>
      <c r="I46" s="25">
        <f t="shared" si="18"/>
        <v>0</v>
      </c>
      <c r="J46" s="25">
        <f t="shared" si="18"/>
        <v>0</v>
      </c>
      <c r="K46" s="25">
        <f t="shared" si="18"/>
        <v>0</v>
      </c>
      <c r="L46" s="25">
        <f t="shared" si="18"/>
        <v>0</v>
      </c>
      <c r="M46" s="25">
        <f t="shared" si="18"/>
        <v>0</v>
      </c>
      <c r="N46" s="25">
        <f t="shared" si="18"/>
        <v>0</v>
      </c>
      <c r="O46" s="25">
        <f t="shared" si="18"/>
        <v>0</v>
      </c>
      <c r="P46" s="25">
        <f t="shared" si="18"/>
        <v>0</v>
      </c>
      <c r="Q46" s="25">
        <f t="shared" si="18"/>
        <v>0</v>
      </c>
      <c r="R46" s="25">
        <f t="shared" si="18"/>
        <v>0</v>
      </c>
      <c r="S46" s="25">
        <f t="shared" si="18"/>
        <v>0</v>
      </c>
      <c r="T46" s="25">
        <f t="shared" si="18"/>
        <v>0</v>
      </c>
      <c r="U46" s="25">
        <f t="shared" si="18"/>
        <v>0</v>
      </c>
      <c r="V46" s="25">
        <f t="shared" si="18"/>
        <v>0</v>
      </c>
      <c r="W46" s="25">
        <f t="shared" si="18"/>
        <v>0</v>
      </c>
      <c r="X46" s="25">
        <f t="shared" si="18"/>
        <v>0</v>
      </c>
      <c r="Y46" s="25">
        <f t="shared" si="18"/>
        <v>0</v>
      </c>
      <c r="Z46" s="25">
        <f t="shared" si="18"/>
        <v>0</v>
      </c>
      <c r="AA46" s="25">
        <f t="shared" si="18"/>
        <v>0</v>
      </c>
      <c r="AB46" s="25">
        <f t="shared" si="18"/>
        <v>0</v>
      </c>
      <c r="AC46" s="25">
        <f t="shared" si="18"/>
        <v>0</v>
      </c>
      <c r="AD46" s="25">
        <f t="shared" si="18"/>
        <v>0</v>
      </c>
      <c r="AE46" s="25">
        <f t="shared" si="18"/>
        <v>0</v>
      </c>
      <c r="AF46" s="25">
        <f t="shared" si="18"/>
        <v>0</v>
      </c>
      <c r="AG46" s="25">
        <f t="shared" si="18"/>
        <v>0</v>
      </c>
      <c r="AH46" s="25">
        <f t="shared" si="18"/>
        <v>0</v>
      </c>
      <c r="AI46" s="25">
        <f t="shared" si="18"/>
        <v>0</v>
      </c>
      <c r="AJ46" s="25">
        <f t="shared" si="18"/>
        <v>0</v>
      </c>
      <c r="AK46" s="25">
        <f t="shared" si="18"/>
        <v>0</v>
      </c>
      <c r="AL46" s="25">
        <f t="shared" si="18"/>
        <v>0</v>
      </c>
      <c r="AM46" s="25">
        <f t="shared" si="18"/>
        <v>0</v>
      </c>
      <c r="AN46" s="25">
        <f t="shared" si="18"/>
        <v>0</v>
      </c>
      <c r="AO46" s="25">
        <f t="shared" si="18"/>
        <v>0</v>
      </c>
      <c r="AP46" s="25">
        <f t="shared" si="18"/>
        <v>0</v>
      </c>
      <c r="AQ46" s="25">
        <f t="shared" si="18"/>
        <v>0</v>
      </c>
      <c r="AR46" s="25">
        <f t="shared" si="18"/>
        <v>0</v>
      </c>
      <c r="AS46" s="25">
        <f t="shared" si="18"/>
        <v>0</v>
      </c>
      <c r="AT46" s="25">
        <f t="shared" si="18"/>
        <v>0</v>
      </c>
      <c r="AU46" s="25">
        <f t="shared" si="18"/>
        <v>0</v>
      </c>
      <c r="AV46" s="25">
        <f t="shared" si="18"/>
        <v>0</v>
      </c>
      <c r="AW46" s="25">
        <f t="shared" si="18"/>
        <v>0</v>
      </c>
      <c r="AX46" s="25">
        <f t="shared" si="18"/>
        <v>0</v>
      </c>
      <c r="AY46" s="322">
        <f t="shared" si="18"/>
        <v>0</v>
      </c>
      <c r="AZ46" s="25">
        <f t="shared" si="18"/>
        <v>0</v>
      </c>
      <c r="BA46" s="25">
        <f t="shared" si="18"/>
        <v>0</v>
      </c>
      <c r="BB46" s="25">
        <f t="shared" si="18"/>
        <v>0</v>
      </c>
      <c r="BC46" s="25">
        <f t="shared" si="18"/>
        <v>0</v>
      </c>
      <c r="BD46" s="25">
        <f t="shared" si="18"/>
        <v>0</v>
      </c>
      <c r="BE46" s="25">
        <f t="shared" si="18"/>
        <v>0</v>
      </c>
      <c r="BF46" s="25">
        <f t="shared" si="18"/>
        <v>0</v>
      </c>
      <c r="BG46" s="25">
        <f t="shared" si="18"/>
        <v>0</v>
      </c>
      <c r="BH46" s="25">
        <f t="shared" si="18"/>
        <v>0</v>
      </c>
      <c r="BI46" s="25">
        <f t="shared" si="18"/>
        <v>0</v>
      </c>
      <c r="BJ46" s="323">
        <f t="shared" si="18"/>
        <v>0</v>
      </c>
    </row>
    <row r="47" spans="1:62" s="2" customFormat="1" ht="11.25" x14ac:dyDescent="0.2">
      <c r="A47" s="27" t="s">
        <v>0</v>
      </c>
      <c r="B47" s="342"/>
      <c r="C47" s="310">
        <f>C44*$B47</f>
        <v>0</v>
      </c>
      <c r="D47" s="311">
        <f t="shared" ref="D47:N47" si="19">D44*$B47</f>
        <v>0</v>
      </c>
      <c r="E47" s="311">
        <f t="shared" si="19"/>
        <v>0</v>
      </c>
      <c r="F47" s="311">
        <f t="shared" si="19"/>
        <v>0</v>
      </c>
      <c r="G47" s="311">
        <f t="shared" si="19"/>
        <v>0</v>
      </c>
      <c r="H47" s="311">
        <f t="shared" si="19"/>
        <v>0</v>
      </c>
      <c r="I47" s="311">
        <f t="shared" si="19"/>
        <v>0</v>
      </c>
      <c r="J47" s="311">
        <f t="shared" si="19"/>
        <v>0</v>
      </c>
      <c r="K47" s="311">
        <f t="shared" si="19"/>
        <v>0</v>
      </c>
      <c r="L47" s="311">
        <f t="shared" si="19"/>
        <v>0</v>
      </c>
      <c r="M47" s="311">
        <f t="shared" si="19"/>
        <v>0</v>
      </c>
      <c r="N47" s="311">
        <f t="shared" si="19"/>
        <v>0</v>
      </c>
      <c r="O47" s="310">
        <v>0</v>
      </c>
      <c r="P47" s="311">
        <v>0</v>
      </c>
      <c r="Q47" s="311">
        <v>0</v>
      </c>
      <c r="R47" s="311">
        <v>0</v>
      </c>
      <c r="S47" s="311">
        <v>0</v>
      </c>
      <c r="T47" s="311">
        <v>0</v>
      </c>
      <c r="U47" s="311">
        <v>0</v>
      </c>
      <c r="V47" s="311">
        <v>0</v>
      </c>
      <c r="W47" s="311">
        <v>0</v>
      </c>
      <c r="X47" s="311">
        <v>0</v>
      </c>
      <c r="Y47" s="311">
        <v>0</v>
      </c>
      <c r="Z47" s="312">
        <v>0</v>
      </c>
      <c r="AA47" s="310">
        <v>0</v>
      </c>
      <c r="AB47" s="311">
        <v>0</v>
      </c>
      <c r="AC47" s="311">
        <v>0</v>
      </c>
      <c r="AD47" s="311">
        <v>0</v>
      </c>
      <c r="AE47" s="311">
        <v>0</v>
      </c>
      <c r="AF47" s="311">
        <v>0</v>
      </c>
      <c r="AG47" s="311">
        <v>0</v>
      </c>
      <c r="AH47" s="311">
        <v>0</v>
      </c>
      <c r="AI47" s="311">
        <v>0</v>
      </c>
      <c r="AJ47" s="311">
        <v>0</v>
      </c>
      <c r="AK47" s="311">
        <v>0</v>
      </c>
      <c r="AL47" s="312">
        <v>0</v>
      </c>
      <c r="AM47" s="310">
        <v>0</v>
      </c>
      <c r="AN47" s="311">
        <v>0</v>
      </c>
      <c r="AO47" s="311">
        <v>0</v>
      </c>
      <c r="AP47" s="311">
        <v>0</v>
      </c>
      <c r="AQ47" s="311"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v>0</v>
      </c>
      <c r="AW47" s="311">
        <v>0</v>
      </c>
      <c r="AX47" s="311">
        <v>0</v>
      </c>
      <c r="AY47" s="324"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v>0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25">
        <v>0</v>
      </c>
    </row>
    <row r="48" spans="1:62" s="3" customFormat="1" ht="11.25" x14ac:dyDescent="0.2">
      <c r="A48" s="28" t="s">
        <v>12</v>
      </c>
      <c r="B48" s="29"/>
      <c r="C48" s="159">
        <f t="shared" ref="C48:BJ48" si="20">SUM(C47:C47)</f>
        <v>0</v>
      </c>
      <c r="D48" s="25">
        <f t="shared" si="20"/>
        <v>0</v>
      </c>
      <c r="E48" s="25">
        <f t="shared" si="20"/>
        <v>0</v>
      </c>
      <c r="F48" s="25">
        <f t="shared" si="20"/>
        <v>0</v>
      </c>
      <c r="G48" s="25">
        <f t="shared" si="20"/>
        <v>0</v>
      </c>
      <c r="H48" s="25">
        <f t="shared" si="20"/>
        <v>0</v>
      </c>
      <c r="I48" s="25">
        <f t="shared" si="20"/>
        <v>0</v>
      </c>
      <c r="J48" s="25">
        <f t="shared" si="20"/>
        <v>0</v>
      </c>
      <c r="K48" s="25">
        <f t="shared" si="20"/>
        <v>0</v>
      </c>
      <c r="L48" s="25">
        <f t="shared" si="20"/>
        <v>0</v>
      </c>
      <c r="M48" s="25">
        <f t="shared" si="20"/>
        <v>0</v>
      </c>
      <c r="N48" s="160">
        <f t="shared" si="20"/>
        <v>0</v>
      </c>
      <c r="O48" s="159">
        <f t="shared" si="20"/>
        <v>0</v>
      </c>
      <c r="P48" s="25">
        <f t="shared" si="20"/>
        <v>0</v>
      </c>
      <c r="Q48" s="25">
        <f t="shared" si="20"/>
        <v>0</v>
      </c>
      <c r="R48" s="25">
        <f t="shared" si="20"/>
        <v>0</v>
      </c>
      <c r="S48" s="25">
        <f t="shared" si="20"/>
        <v>0</v>
      </c>
      <c r="T48" s="25">
        <f t="shared" si="20"/>
        <v>0</v>
      </c>
      <c r="U48" s="25">
        <f t="shared" si="20"/>
        <v>0</v>
      </c>
      <c r="V48" s="25">
        <f t="shared" si="20"/>
        <v>0</v>
      </c>
      <c r="W48" s="25">
        <f t="shared" si="20"/>
        <v>0</v>
      </c>
      <c r="X48" s="25">
        <f t="shared" si="20"/>
        <v>0</v>
      </c>
      <c r="Y48" s="25">
        <f t="shared" si="20"/>
        <v>0</v>
      </c>
      <c r="Z48" s="160">
        <f t="shared" si="20"/>
        <v>0</v>
      </c>
      <c r="AA48" s="159">
        <f t="shared" si="20"/>
        <v>0</v>
      </c>
      <c r="AB48" s="25">
        <f t="shared" si="20"/>
        <v>0</v>
      </c>
      <c r="AC48" s="25">
        <f t="shared" si="20"/>
        <v>0</v>
      </c>
      <c r="AD48" s="25">
        <f t="shared" si="20"/>
        <v>0</v>
      </c>
      <c r="AE48" s="25">
        <f t="shared" si="20"/>
        <v>0</v>
      </c>
      <c r="AF48" s="25">
        <f t="shared" si="20"/>
        <v>0</v>
      </c>
      <c r="AG48" s="25">
        <f t="shared" si="20"/>
        <v>0</v>
      </c>
      <c r="AH48" s="25">
        <f t="shared" si="20"/>
        <v>0</v>
      </c>
      <c r="AI48" s="25">
        <f t="shared" si="20"/>
        <v>0</v>
      </c>
      <c r="AJ48" s="25">
        <f t="shared" si="20"/>
        <v>0</v>
      </c>
      <c r="AK48" s="25">
        <f t="shared" si="20"/>
        <v>0</v>
      </c>
      <c r="AL48" s="160">
        <f t="shared" si="20"/>
        <v>0</v>
      </c>
      <c r="AM48" s="159">
        <f t="shared" si="20"/>
        <v>0</v>
      </c>
      <c r="AN48" s="25">
        <f t="shared" si="20"/>
        <v>0</v>
      </c>
      <c r="AO48" s="25">
        <f t="shared" si="20"/>
        <v>0</v>
      </c>
      <c r="AP48" s="25">
        <f t="shared" si="20"/>
        <v>0</v>
      </c>
      <c r="AQ48" s="25">
        <f t="shared" si="20"/>
        <v>0</v>
      </c>
      <c r="AR48" s="25">
        <f t="shared" si="20"/>
        <v>0</v>
      </c>
      <c r="AS48" s="25">
        <f t="shared" si="20"/>
        <v>0</v>
      </c>
      <c r="AT48" s="25">
        <f t="shared" si="20"/>
        <v>0</v>
      </c>
      <c r="AU48" s="25">
        <f t="shared" si="20"/>
        <v>0</v>
      </c>
      <c r="AV48" s="25">
        <f t="shared" si="20"/>
        <v>0</v>
      </c>
      <c r="AW48" s="25">
        <f t="shared" si="20"/>
        <v>0</v>
      </c>
      <c r="AX48" s="25">
        <f t="shared" si="20"/>
        <v>0</v>
      </c>
      <c r="AY48" s="322">
        <f t="shared" si="20"/>
        <v>0</v>
      </c>
      <c r="AZ48" s="25">
        <f t="shared" si="20"/>
        <v>0</v>
      </c>
      <c r="BA48" s="25">
        <f t="shared" si="20"/>
        <v>0</v>
      </c>
      <c r="BB48" s="25">
        <f t="shared" si="20"/>
        <v>0</v>
      </c>
      <c r="BC48" s="25">
        <f t="shared" si="20"/>
        <v>0</v>
      </c>
      <c r="BD48" s="25">
        <f t="shared" si="20"/>
        <v>0</v>
      </c>
      <c r="BE48" s="25">
        <f t="shared" si="20"/>
        <v>0</v>
      </c>
      <c r="BF48" s="25">
        <f t="shared" si="20"/>
        <v>0</v>
      </c>
      <c r="BG48" s="25">
        <f t="shared" si="20"/>
        <v>0</v>
      </c>
      <c r="BH48" s="25">
        <f t="shared" si="20"/>
        <v>0</v>
      </c>
      <c r="BI48" s="25">
        <f t="shared" si="20"/>
        <v>0</v>
      </c>
      <c r="BJ48" s="323">
        <f t="shared" si="20"/>
        <v>0</v>
      </c>
    </row>
    <row r="49" spans="1:62" s="2" customFormat="1" ht="12" thickBot="1" x14ac:dyDescent="0.25">
      <c r="A49" s="27" t="s">
        <v>1</v>
      </c>
      <c r="B49" s="30">
        <v>0.51800000000000002</v>
      </c>
      <c r="C49" s="161">
        <f t="shared" ref="C49:Z49" si="21">C46*$B49</f>
        <v>0</v>
      </c>
      <c r="D49" s="23">
        <f t="shared" si="21"/>
        <v>0</v>
      </c>
      <c r="E49" s="23">
        <f t="shared" si="21"/>
        <v>0</v>
      </c>
      <c r="F49" s="23">
        <f t="shared" si="21"/>
        <v>0</v>
      </c>
      <c r="G49" s="23">
        <f t="shared" si="21"/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23">
        <f t="shared" si="21"/>
        <v>0</v>
      </c>
      <c r="L49" s="23">
        <f t="shared" si="21"/>
        <v>0</v>
      </c>
      <c r="M49" s="23">
        <f t="shared" si="21"/>
        <v>0</v>
      </c>
      <c r="N49" s="162">
        <f t="shared" si="21"/>
        <v>0</v>
      </c>
      <c r="O49" s="161">
        <f t="shared" si="21"/>
        <v>0</v>
      </c>
      <c r="P49" s="23">
        <f t="shared" si="21"/>
        <v>0</v>
      </c>
      <c r="Q49" s="23">
        <f t="shared" si="21"/>
        <v>0</v>
      </c>
      <c r="R49" s="23">
        <f t="shared" si="21"/>
        <v>0</v>
      </c>
      <c r="S49" s="23">
        <f t="shared" si="21"/>
        <v>0</v>
      </c>
      <c r="T49" s="23">
        <f t="shared" si="21"/>
        <v>0</v>
      </c>
      <c r="U49" s="23">
        <f t="shared" si="21"/>
        <v>0</v>
      </c>
      <c r="V49" s="23">
        <f t="shared" si="21"/>
        <v>0</v>
      </c>
      <c r="W49" s="23">
        <f t="shared" si="21"/>
        <v>0</v>
      </c>
      <c r="X49" s="23">
        <f t="shared" si="21"/>
        <v>0</v>
      </c>
      <c r="Y49" s="23">
        <f t="shared" si="21"/>
        <v>0</v>
      </c>
      <c r="Z49" s="162">
        <f t="shared" si="21"/>
        <v>0</v>
      </c>
      <c r="AA49" s="161">
        <f>AA46*$B49</f>
        <v>0</v>
      </c>
      <c r="AB49" s="23">
        <f>AB46*$B49</f>
        <v>0</v>
      </c>
      <c r="AC49" s="23">
        <f t="shared" ref="AC49:AL49" si="22">AC46*$B49</f>
        <v>0</v>
      </c>
      <c r="AD49" s="23">
        <f t="shared" si="22"/>
        <v>0</v>
      </c>
      <c r="AE49" s="23">
        <f t="shared" si="22"/>
        <v>0</v>
      </c>
      <c r="AF49" s="23">
        <f t="shared" si="22"/>
        <v>0</v>
      </c>
      <c r="AG49" s="23">
        <f t="shared" si="22"/>
        <v>0</v>
      </c>
      <c r="AH49" s="23">
        <f t="shared" si="22"/>
        <v>0</v>
      </c>
      <c r="AI49" s="23">
        <f t="shared" si="22"/>
        <v>0</v>
      </c>
      <c r="AJ49" s="23">
        <f t="shared" si="22"/>
        <v>0</v>
      </c>
      <c r="AK49" s="23">
        <f t="shared" si="22"/>
        <v>0</v>
      </c>
      <c r="AL49" s="162">
        <f t="shared" si="22"/>
        <v>0</v>
      </c>
      <c r="AM49" s="161">
        <f>AM46*$B49</f>
        <v>0</v>
      </c>
      <c r="AN49" s="23">
        <f>AN46*$B49</f>
        <v>0</v>
      </c>
      <c r="AO49" s="23">
        <f t="shared" ref="AO49:AX49" si="23">AO46*$B49</f>
        <v>0</v>
      </c>
      <c r="AP49" s="23">
        <f t="shared" si="23"/>
        <v>0</v>
      </c>
      <c r="AQ49" s="23">
        <f t="shared" si="23"/>
        <v>0</v>
      </c>
      <c r="AR49" s="23">
        <f t="shared" si="23"/>
        <v>0</v>
      </c>
      <c r="AS49" s="23">
        <f t="shared" si="23"/>
        <v>0</v>
      </c>
      <c r="AT49" s="23">
        <f t="shared" si="23"/>
        <v>0</v>
      </c>
      <c r="AU49" s="23">
        <f t="shared" si="23"/>
        <v>0</v>
      </c>
      <c r="AV49" s="23">
        <f t="shared" si="23"/>
        <v>0</v>
      </c>
      <c r="AW49" s="23">
        <f t="shared" si="23"/>
        <v>0</v>
      </c>
      <c r="AX49" s="23">
        <f t="shared" si="23"/>
        <v>0</v>
      </c>
      <c r="AY49" s="326">
        <f>AY46*$B49</f>
        <v>0</v>
      </c>
      <c r="AZ49" s="23">
        <f>AZ46*$B49</f>
        <v>0</v>
      </c>
      <c r="BA49" s="23">
        <f t="shared" ref="BA49:BJ49" si="24">BA46*$B49</f>
        <v>0</v>
      </c>
      <c r="BB49" s="23">
        <f t="shared" si="24"/>
        <v>0</v>
      </c>
      <c r="BC49" s="23">
        <f t="shared" si="24"/>
        <v>0</v>
      </c>
      <c r="BD49" s="23">
        <f t="shared" si="24"/>
        <v>0</v>
      </c>
      <c r="BE49" s="23">
        <f t="shared" si="24"/>
        <v>0</v>
      </c>
      <c r="BF49" s="23">
        <f t="shared" si="24"/>
        <v>0</v>
      </c>
      <c r="BG49" s="23">
        <f t="shared" si="24"/>
        <v>0</v>
      </c>
      <c r="BH49" s="23">
        <f t="shared" si="24"/>
        <v>0</v>
      </c>
      <c r="BI49" s="23">
        <f t="shared" si="24"/>
        <v>0</v>
      </c>
      <c r="BJ49" s="327">
        <f t="shared" si="24"/>
        <v>0</v>
      </c>
    </row>
    <row r="50" spans="1:62" s="3" customFormat="1" ht="12" thickBot="1" x14ac:dyDescent="0.25">
      <c r="A50" s="31" t="s">
        <v>223</v>
      </c>
      <c r="B50" s="32"/>
      <c r="C50" s="163">
        <f>SUM(C49,C48,C46)</f>
        <v>0</v>
      </c>
      <c r="D50" s="33">
        <f>SUM(D49,D48,D46)</f>
        <v>0</v>
      </c>
      <c r="E50" s="33">
        <f t="shared" ref="E50:BJ50" si="25">SUM(E49,E48,E46)</f>
        <v>0</v>
      </c>
      <c r="F50" s="33">
        <f t="shared" si="25"/>
        <v>0</v>
      </c>
      <c r="G50" s="33">
        <f t="shared" si="25"/>
        <v>0</v>
      </c>
      <c r="H50" s="33">
        <f t="shared" si="25"/>
        <v>0</v>
      </c>
      <c r="I50" s="33">
        <f t="shared" si="25"/>
        <v>0</v>
      </c>
      <c r="J50" s="33">
        <f t="shared" si="25"/>
        <v>0</v>
      </c>
      <c r="K50" s="33">
        <f t="shared" si="25"/>
        <v>0</v>
      </c>
      <c r="L50" s="33">
        <f t="shared" si="25"/>
        <v>0</v>
      </c>
      <c r="M50" s="33">
        <f t="shared" si="25"/>
        <v>0</v>
      </c>
      <c r="N50" s="164">
        <f t="shared" si="25"/>
        <v>0</v>
      </c>
      <c r="O50" s="163">
        <f t="shared" si="25"/>
        <v>0</v>
      </c>
      <c r="P50" s="33">
        <f t="shared" si="25"/>
        <v>0</v>
      </c>
      <c r="Q50" s="33">
        <f t="shared" si="25"/>
        <v>0</v>
      </c>
      <c r="R50" s="33">
        <f t="shared" si="25"/>
        <v>0</v>
      </c>
      <c r="S50" s="33">
        <f t="shared" si="25"/>
        <v>0</v>
      </c>
      <c r="T50" s="33">
        <f t="shared" si="25"/>
        <v>0</v>
      </c>
      <c r="U50" s="33">
        <f t="shared" si="25"/>
        <v>0</v>
      </c>
      <c r="V50" s="33">
        <f t="shared" si="25"/>
        <v>0</v>
      </c>
      <c r="W50" s="33">
        <f t="shared" si="25"/>
        <v>0</v>
      </c>
      <c r="X50" s="33">
        <f t="shared" si="25"/>
        <v>0</v>
      </c>
      <c r="Y50" s="33">
        <f t="shared" si="25"/>
        <v>0</v>
      </c>
      <c r="Z50" s="164">
        <f t="shared" si="25"/>
        <v>0</v>
      </c>
      <c r="AA50" s="163">
        <f t="shared" si="25"/>
        <v>0</v>
      </c>
      <c r="AB50" s="33">
        <f t="shared" si="25"/>
        <v>0</v>
      </c>
      <c r="AC50" s="33">
        <f t="shared" si="25"/>
        <v>0</v>
      </c>
      <c r="AD50" s="33">
        <f t="shared" si="25"/>
        <v>0</v>
      </c>
      <c r="AE50" s="33">
        <f t="shared" si="25"/>
        <v>0</v>
      </c>
      <c r="AF50" s="33">
        <f t="shared" si="25"/>
        <v>0</v>
      </c>
      <c r="AG50" s="33">
        <f t="shared" si="25"/>
        <v>0</v>
      </c>
      <c r="AH50" s="33">
        <f t="shared" si="25"/>
        <v>0</v>
      </c>
      <c r="AI50" s="33">
        <f t="shared" si="25"/>
        <v>0</v>
      </c>
      <c r="AJ50" s="33">
        <f t="shared" si="25"/>
        <v>0</v>
      </c>
      <c r="AK50" s="33">
        <f t="shared" si="25"/>
        <v>0</v>
      </c>
      <c r="AL50" s="164">
        <f t="shared" si="25"/>
        <v>0</v>
      </c>
      <c r="AM50" s="163">
        <f t="shared" si="25"/>
        <v>0</v>
      </c>
      <c r="AN50" s="33">
        <f t="shared" si="25"/>
        <v>0</v>
      </c>
      <c r="AO50" s="33">
        <f t="shared" si="25"/>
        <v>0</v>
      </c>
      <c r="AP50" s="33">
        <f t="shared" si="25"/>
        <v>0</v>
      </c>
      <c r="AQ50" s="33">
        <f t="shared" si="25"/>
        <v>0</v>
      </c>
      <c r="AR50" s="33">
        <f t="shared" si="25"/>
        <v>0</v>
      </c>
      <c r="AS50" s="33">
        <f t="shared" si="25"/>
        <v>0</v>
      </c>
      <c r="AT50" s="33">
        <f t="shared" si="25"/>
        <v>0</v>
      </c>
      <c r="AU50" s="33">
        <f t="shared" si="25"/>
        <v>0</v>
      </c>
      <c r="AV50" s="33">
        <f t="shared" si="25"/>
        <v>0</v>
      </c>
      <c r="AW50" s="33">
        <f t="shared" si="25"/>
        <v>0</v>
      </c>
      <c r="AX50" s="33">
        <f t="shared" si="25"/>
        <v>0</v>
      </c>
      <c r="AY50" s="328">
        <f t="shared" si="25"/>
        <v>0</v>
      </c>
      <c r="AZ50" s="33">
        <f t="shared" si="25"/>
        <v>0</v>
      </c>
      <c r="BA50" s="33">
        <f t="shared" si="25"/>
        <v>0</v>
      </c>
      <c r="BB50" s="33">
        <f t="shared" si="25"/>
        <v>0</v>
      </c>
      <c r="BC50" s="33">
        <f t="shared" si="25"/>
        <v>0</v>
      </c>
      <c r="BD50" s="33">
        <f t="shared" si="25"/>
        <v>0</v>
      </c>
      <c r="BE50" s="33">
        <f t="shared" si="25"/>
        <v>0</v>
      </c>
      <c r="BF50" s="33">
        <f t="shared" si="25"/>
        <v>0</v>
      </c>
      <c r="BG50" s="33">
        <f t="shared" si="25"/>
        <v>0</v>
      </c>
      <c r="BH50" s="33">
        <f t="shared" si="25"/>
        <v>0</v>
      </c>
      <c r="BI50" s="33">
        <f t="shared" si="25"/>
        <v>0</v>
      </c>
      <c r="BJ50" s="329">
        <f t="shared" si="25"/>
        <v>0</v>
      </c>
    </row>
    <row r="51" spans="1:62" s="3" customFormat="1" ht="11.25" x14ac:dyDescent="0.2">
      <c r="A51" s="26"/>
      <c r="B51" s="26"/>
      <c r="C51" s="15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60"/>
      <c r="O51" s="15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60"/>
      <c r="AA51" s="159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160"/>
      <c r="AM51" s="159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322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323"/>
    </row>
    <row r="52" spans="1:62" s="2" customFormat="1" ht="11.25" x14ac:dyDescent="0.2">
      <c r="A52" s="26" t="s">
        <v>37</v>
      </c>
      <c r="B52" s="26"/>
      <c r="C52" s="16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162"/>
      <c r="O52" s="161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162"/>
      <c r="AA52" s="161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162"/>
      <c r="AM52" s="161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326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327"/>
    </row>
    <row r="53" spans="1:62" s="155" customFormat="1" ht="11.25" x14ac:dyDescent="0.2">
      <c r="A53" s="334" t="s">
        <v>35</v>
      </c>
      <c r="B53" s="334"/>
      <c r="C53" s="313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3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5"/>
      <c r="AA53" s="313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5"/>
      <c r="AM53" s="313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8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9"/>
    </row>
    <row r="54" spans="1:62" s="155" customFormat="1" ht="11.25" x14ac:dyDescent="0.2">
      <c r="A54" s="334" t="s">
        <v>36</v>
      </c>
      <c r="B54" s="334"/>
      <c r="C54" s="313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5"/>
      <c r="O54" s="313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5"/>
      <c r="AA54" s="313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5"/>
      <c r="AM54" s="313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8"/>
      <c r="AZ54" s="314"/>
      <c r="BA54" s="314"/>
      <c r="BB54" s="314"/>
      <c r="BC54" s="314"/>
      <c r="BD54" s="314"/>
      <c r="BE54" s="314"/>
      <c r="BF54" s="314"/>
      <c r="BG54" s="314"/>
      <c r="BH54" s="314"/>
      <c r="BI54" s="314"/>
      <c r="BJ54" s="319"/>
    </row>
    <row r="55" spans="1:62" s="180" customFormat="1" ht="11.25" x14ac:dyDescent="0.2">
      <c r="A55" s="339"/>
      <c r="B55" s="339"/>
      <c r="C55" s="338">
        <f>COUNTA(C53:C54)</f>
        <v>0</v>
      </c>
      <c r="D55" s="343">
        <f t="shared" ref="D55:N55" si="26">COUNTA(D53:D54)</f>
        <v>0</v>
      </c>
      <c r="E55" s="343">
        <f t="shared" si="26"/>
        <v>0</v>
      </c>
      <c r="F55" s="343">
        <f t="shared" si="26"/>
        <v>0</v>
      </c>
      <c r="G55" s="343">
        <f t="shared" si="26"/>
        <v>0</v>
      </c>
      <c r="H55" s="343">
        <f t="shared" si="26"/>
        <v>0</v>
      </c>
      <c r="I55" s="343">
        <f t="shared" si="26"/>
        <v>0</v>
      </c>
      <c r="J55" s="343">
        <f t="shared" si="26"/>
        <v>0</v>
      </c>
      <c r="K55" s="343">
        <f t="shared" si="26"/>
        <v>0</v>
      </c>
      <c r="L55" s="343">
        <f t="shared" si="26"/>
        <v>0</v>
      </c>
      <c r="M55" s="343">
        <f t="shared" si="26"/>
        <v>0</v>
      </c>
      <c r="N55" s="343">
        <f t="shared" si="26"/>
        <v>0</v>
      </c>
      <c r="O55" s="17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79"/>
      <c r="AA55" s="178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179"/>
      <c r="AM55" s="178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40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41"/>
    </row>
    <row r="56" spans="1:62" s="180" customFormat="1" ht="11.25" x14ac:dyDescent="0.2">
      <c r="A56" s="339"/>
      <c r="B56" s="339"/>
      <c r="C56" s="17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179"/>
      <c r="O56" s="178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179"/>
      <c r="AA56" s="178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179"/>
      <c r="AM56" s="178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40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41"/>
    </row>
    <row r="57" spans="1:62" s="3" customFormat="1" ht="11.25" x14ac:dyDescent="0.2">
      <c r="A57" s="28" t="s">
        <v>12</v>
      </c>
      <c r="B57" s="29"/>
      <c r="C57" s="159">
        <f>SUM(C53:C54)</f>
        <v>0</v>
      </c>
      <c r="D57" s="25">
        <f>SUM(D53:D54)</f>
        <v>0</v>
      </c>
      <c r="E57" s="25">
        <f t="shared" ref="E57:BJ57" si="27">SUM(E53:E54)</f>
        <v>0</v>
      </c>
      <c r="F57" s="25">
        <f t="shared" si="27"/>
        <v>0</v>
      </c>
      <c r="G57" s="25">
        <f t="shared" si="27"/>
        <v>0</v>
      </c>
      <c r="H57" s="25">
        <f t="shared" si="27"/>
        <v>0</v>
      </c>
      <c r="I57" s="25">
        <f t="shared" si="27"/>
        <v>0</v>
      </c>
      <c r="J57" s="25">
        <f t="shared" si="27"/>
        <v>0</v>
      </c>
      <c r="K57" s="25">
        <f t="shared" si="27"/>
        <v>0</v>
      </c>
      <c r="L57" s="25">
        <f t="shared" si="27"/>
        <v>0</v>
      </c>
      <c r="M57" s="25">
        <f t="shared" si="27"/>
        <v>0</v>
      </c>
      <c r="N57" s="160">
        <f t="shared" si="27"/>
        <v>0</v>
      </c>
      <c r="O57" s="159">
        <f t="shared" si="27"/>
        <v>0</v>
      </c>
      <c r="P57" s="25">
        <f t="shared" si="27"/>
        <v>0</v>
      </c>
      <c r="Q57" s="25">
        <f t="shared" si="27"/>
        <v>0</v>
      </c>
      <c r="R57" s="25">
        <f t="shared" si="27"/>
        <v>0</v>
      </c>
      <c r="S57" s="25">
        <f t="shared" si="27"/>
        <v>0</v>
      </c>
      <c r="T57" s="25">
        <f t="shared" si="27"/>
        <v>0</v>
      </c>
      <c r="U57" s="25">
        <f t="shared" si="27"/>
        <v>0</v>
      </c>
      <c r="V57" s="25">
        <f t="shared" si="27"/>
        <v>0</v>
      </c>
      <c r="W57" s="25">
        <f t="shared" si="27"/>
        <v>0</v>
      </c>
      <c r="X57" s="25">
        <f t="shared" si="27"/>
        <v>0</v>
      </c>
      <c r="Y57" s="25">
        <f t="shared" si="27"/>
        <v>0</v>
      </c>
      <c r="Z57" s="160">
        <f t="shared" si="27"/>
        <v>0</v>
      </c>
      <c r="AA57" s="159">
        <f t="shared" si="27"/>
        <v>0</v>
      </c>
      <c r="AB57" s="25">
        <f t="shared" si="27"/>
        <v>0</v>
      </c>
      <c r="AC57" s="25">
        <f t="shared" si="27"/>
        <v>0</v>
      </c>
      <c r="AD57" s="25">
        <f t="shared" si="27"/>
        <v>0</v>
      </c>
      <c r="AE57" s="25">
        <f t="shared" si="27"/>
        <v>0</v>
      </c>
      <c r="AF57" s="25">
        <f t="shared" si="27"/>
        <v>0</v>
      </c>
      <c r="AG57" s="25">
        <f t="shared" si="27"/>
        <v>0</v>
      </c>
      <c r="AH57" s="25">
        <f t="shared" si="27"/>
        <v>0</v>
      </c>
      <c r="AI57" s="25">
        <f t="shared" si="27"/>
        <v>0</v>
      </c>
      <c r="AJ57" s="25">
        <f t="shared" si="27"/>
        <v>0</v>
      </c>
      <c r="AK57" s="25">
        <f t="shared" si="27"/>
        <v>0</v>
      </c>
      <c r="AL57" s="160">
        <f t="shared" si="27"/>
        <v>0</v>
      </c>
      <c r="AM57" s="159">
        <f t="shared" si="27"/>
        <v>0</v>
      </c>
      <c r="AN57" s="25">
        <f t="shared" si="27"/>
        <v>0</v>
      </c>
      <c r="AO57" s="25">
        <f t="shared" si="27"/>
        <v>0</v>
      </c>
      <c r="AP57" s="25">
        <f t="shared" si="27"/>
        <v>0</v>
      </c>
      <c r="AQ57" s="25">
        <f t="shared" si="27"/>
        <v>0</v>
      </c>
      <c r="AR57" s="25">
        <f t="shared" si="27"/>
        <v>0</v>
      </c>
      <c r="AS57" s="25">
        <f t="shared" si="27"/>
        <v>0</v>
      </c>
      <c r="AT57" s="25">
        <f t="shared" si="27"/>
        <v>0</v>
      </c>
      <c r="AU57" s="25">
        <f t="shared" si="27"/>
        <v>0</v>
      </c>
      <c r="AV57" s="25">
        <f t="shared" si="27"/>
        <v>0</v>
      </c>
      <c r="AW57" s="25">
        <f t="shared" si="27"/>
        <v>0</v>
      </c>
      <c r="AX57" s="25">
        <f t="shared" si="27"/>
        <v>0</v>
      </c>
      <c r="AY57" s="322">
        <f t="shared" si="27"/>
        <v>0</v>
      </c>
      <c r="AZ57" s="25">
        <f t="shared" si="27"/>
        <v>0</v>
      </c>
      <c r="BA57" s="25">
        <f t="shared" si="27"/>
        <v>0</v>
      </c>
      <c r="BB57" s="25">
        <f t="shared" si="27"/>
        <v>0</v>
      </c>
      <c r="BC57" s="25">
        <f t="shared" si="27"/>
        <v>0</v>
      </c>
      <c r="BD57" s="25">
        <f t="shared" si="27"/>
        <v>0</v>
      </c>
      <c r="BE57" s="25">
        <f t="shared" si="27"/>
        <v>0</v>
      </c>
      <c r="BF57" s="25">
        <f t="shared" si="27"/>
        <v>0</v>
      </c>
      <c r="BG57" s="25">
        <f t="shared" si="27"/>
        <v>0</v>
      </c>
      <c r="BH57" s="25">
        <f t="shared" si="27"/>
        <v>0</v>
      </c>
      <c r="BI57" s="25">
        <f t="shared" si="27"/>
        <v>0</v>
      </c>
      <c r="BJ57" s="323">
        <f t="shared" si="27"/>
        <v>0</v>
      </c>
    </row>
    <row r="58" spans="1:62" s="2" customFormat="1" ht="11.25" x14ac:dyDescent="0.2">
      <c r="A58" s="27" t="s">
        <v>0</v>
      </c>
      <c r="B58" s="342">
        <f>B47</f>
        <v>0</v>
      </c>
      <c r="C58" s="310">
        <f>C55*$B58</f>
        <v>0</v>
      </c>
      <c r="D58" s="311">
        <f t="shared" ref="D58:N58" si="28">D55*$B58</f>
        <v>0</v>
      </c>
      <c r="E58" s="311">
        <f t="shared" si="28"/>
        <v>0</v>
      </c>
      <c r="F58" s="311">
        <f t="shared" si="28"/>
        <v>0</v>
      </c>
      <c r="G58" s="311">
        <f t="shared" si="28"/>
        <v>0</v>
      </c>
      <c r="H58" s="311">
        <f t="shared" si="28"/>
        <v>0</v>
      </c>
      <c r="I58" s="311">
        <f t="shared" si="28"/>
        <v>0</v>
      </c>
      <c r="J58" s="311">
        <f t="shared" si="28"/>
        <v>0</v>
      </c>
      <c r="K58" s="311">
        <f t="shared" si="28"/>
        <v>0</v>
      </c>
      <c r="L58" s="311">
        <f t="shared" si="28"/>
        <v>0</v>
      </c>
      <c r="M58" s="311">
        <f t="shared" si="28"/>
        <v>0</v>
      </c>
      <c r="N58" s="311">
        <f t="shared" si="28"/>
        <v>0</v>
      </c>
      <c r="O58" s="310">
        <v>0</v>
      </c>
      <c r="P58" s="311">
        <v>0</v>
      </c>
      <c r="Q58" s="311">
        <v>0</v>
      </c>
      <c r="R58" s="311">
        <v>0</v>
      </c>
      <c r="S58" s="311">
        <v>0</v>
      </c>
      <c r="T58" s="311">
        <v>0</v>
      </c>
      <c r="U58" s="311">
        <v>0</v>
      </c>
      <c r="V58" s="311">
        <v>0</v>
      </c>
      <c r="W58" s="311">
        <v>0</v>
      </c>
      <c r="X58" s="311">
        <v>0</v>
      </c>
      <c r="Y58" s="311">
        <v>0</v>
      </c>
      <c r="Z58" s="312">
        <v>0</v>
      </c>
      <c r="AA58" s="310">
        <v>0</v>
      </c>
      <c r="AB58" s="311">
        <v>0</v>
      </c>
      <c r="AC58" s="311">
        <v>0</v>
      </c>
      <c r="AD58" s="311">
        <v>0</v>
      </c>
      <c r="AE58" s="311">
        <v>0</v>
      </c>
      <c r="AF58" s="311">
        <v>0</v>
      </c>
      <c r="AG58" s="311">
        <v>0</v>
      </c>
      <c r="AH58" s="311">
        <v>0</v>
      </c>
      <c r="AI58" s="311">
        <v>0</v>
      </c>
      <c r="AJ58" s="311">
        <v>0</v>
      </c>
      <c r="AK58" s="311">
        <v>0</v>
      </c>
      <c r="AL58" s="312">
        <v>0</v>
      </c>
      <c r="AM58" s="310">
        <v>0</v>
      </c>
      <c r="AN58" s="311">
        <v>0</v>
      </c>
      <c r="AO58" s="311">
        <v>0</v>
      </c>
      <c r="AP58" s="311">
        <v>0</v>
      </c>
      <c r="AQ58" s="311">
        <v>0</v>
      </c>
      <c r="AR58" s="311">
        <v>0</v>
      </c>
      <c r="AS58" s="311">
        <v>0</v>
      </c>
      <c r="AT58" s="311">
        <v>0</v>
      </c>
      <c r="AU58" s="311">
        <v>0</v>
      </c>
      <c r="AV58" s="311">
        <v>0</v>
      </c>
      <c r="AW58" s="311">
        <v>0</v>
      </c>
      <c r="AX58" s="311">
        <v>0</v>
      </c>
      <c r="AY58" s="324">
        <v>0</v>
      </c>
      <c r="AZ58" s="311">
        <v>0</v>
      </c>
      <c r="BA58" s="311">
        <v>0</v>
      </c>
      <c r="BB58" s="311">
        <v>0</v>
      </c>
      <c r="BC58" s="311">
        <v>0</v>
      </c>
      <c r="BD58" s="311">
        <v>0</v>
      </c>
      <c r="BE58" s="311">
        <v>0</v>
      </c>
      <c r="BF58" s="311">
        <v>0</v>
      </c>
      <c r="BG58" s="311">
        <v>0</v>
      </c>
      <c r="BH58" s="311">
        <v>0</v>
      </c>
      <c r="BI58" s="311">
        <v>0</v>
      </c>
      <c r="BJ58" s="325">
        <v>0</v>
      </c>
    </row>
    <row r="59" spans="1:62" s="2" customFormat="1" ht="12" thickBot="1" x14ac:dyDescent="0.25">
      <c r="A59" s="17" t="s">
        <v>12</v>
      </c>
      <c r="B59" s="18"/>
      <c r="C59" s="165">
        <f>SUM(C58:C58)</f>
        <v>0</v>
      </c>
      <c r="D59" s="8">
        <f>SUM(D58:D58)</f>
        <v>0</v>
      </c>
      <c r="E59" s="8">
        <f t="shared" ref="E59:BJ59" si="29">SUM(E58:E58)</f>
        <v>0</v>
      </c>
      <c r="F59" s="8">
        <f t="shared" si="29"/>
        <v>0</v>
      </c>
      <c r="G59" s="8">
        <f t="shared" si="29"/>
        <v>0</v>
      </c>
      <c r="H59" s="8">
        <f t="shared" si="29"/>
        <v>0</v>
      </c>
      <c r="I59" s="8">
        <f t="shared" si="29"/>
        <v>0</v>
      </c>
      <c r="J59" s="8">
        <f t="shared" si="29"/>
        <v>0</v>
      </c>
      <c r="K59" s="8">
        <f t="shared" si="29"/>
        <v>0</v>
      </c>
      <c r="L59" s="8">
        <f t="shared" si="29"/>
        <v>0</v>
      </c>
      <c r="M59" s="8">
        <f t="shared" si="29"/>
        <v>0</v>
      </c>
      <c r="N59" s="151">
        <f t="shared" si="29"/>
        <v>0</v>
      </c>
      <c r="O59" s="165">
        <f t="shared" si="29"/>
        <v>0</v>
      </c>
      <c r="P59" s="8">
        <f t="shared" si="29"/>
        <v>0</v>
      </c>
      <c r="Q59" s="8">
        <f t="shared" si="29"/>
        <v>0</v>
      </c>
      <c r="R59" s="8">
        <f t="shared" si="29"/>
        <v>0</v>
      </c>
      <c r="S59" s="8">
        <f t="shared" si="29"/>
        <v>0</v>
      </c>
      <c r="T59" s="8">
        <f t="shared" si="29"/>
        <v>0</v>
      </c>
      <c r="U59" s="8">
        <f t="shared" si="29"/>
        <v>0</v>
      </c>
      <c r="V59" s="8">
        <f t="shared" si="29"/>
        <v>0</v>
      </c>
      <c r="W59" s="8">
        <f t="shared" si="29"/>
        <v>0</v>
      </c>
      <c r="X59" s="8">
        <f t="shared" si="29"/>
        <v>0</v>
      </c>
      <c r="Y59" s="8">
        <f t="shared" si="29"/>
        <v>0</v>
      </c>
      <c r="Z59" s="151">
        <f t="shared" si="29"/>
        <v>0</v>
      </c>
      <c r="AA59" s="165">
        <f t="shared" si="29"/>
        <v>0</v>
      </c>
      <c r="AB59" s="8">
        <f t="shared" si="29"/>
        <v>0</v>
      </c>
      <c r="AC59" s="8">
        <f t="shared" si="29"/>
        <v>0</v>
      </c>
      <c r="AD59" s="8">
        <f t="shared" si="29"/>
        <v>0</v>
      </c>
      <c r="AE59" s="8">
        <f t="shared" si="29"/>
        <v>0</v>
      </c>
      <c r="AF59" s="8">
        <f t="shared" si="29"/>
        <v>0</v>
      </c>
      <c r="AG59" s="8">
        <f t="shared" si="29"/>
        <v>0</v>
      </c>
      <c r="AH59" s="8">
        <f t="shared" si="29"/>
        <v>0</v>
      </c>
      <c r="AI59" s="8">
        <f t="shared" si="29"/>
        <v>0</v>
      </c>
      <c r="AJ59" s="8">
        <f t="shared" si="29"/>
        <v>0</v>
      </c>
      <c r="AK59" s="8">
        <f t="shared" si="29"/>
        <v>0</v>
      </c>
      <c r="AL59" s="151">
        <f t="shared" si="29"/>
        <v>0</v>
      </c>
      <c r="AM59" s="165">
        <f t="shared" si="29"/>
        <v>0</v>
      </c>
      <c r="AN59" s="8">
        <f t="shared" si="29"/>
        <v>0</v>
      </c>
      <c r="AO59" s="8">
        <f t="shared" si="29"/>
        <v>0</v>
      </c>
      <c r="AP59" s="8">
        <f t="shared" si="29"/>
        <v>0</v>
      </c>
      <c r="AQ59" s="8">
        <f t="shared" si="29"/>
        <v>0</v>
      </c>
      <c r="AR59" s="8">
        <f t="shared" si="29"/>
        <v>0</v>
      </c>
      <c r="AS59" s="8">
        <f t="shared" si="29"/>
        <v>0</v>
      </c>
      <c r="AT59" s="8">
        <f t="shared" si="29"/>
        <v>0</v>
      </c>
      <c r="AU59" s="8">
        <f t="shared" si="29"/>
        <v>0</v>
      </c>
      <c r="AV59" s="8">
        <f t="shared" si="29"/>
        <v>0</v>
      </c>
      <c r="AW59" s="8">
        <f t="shared" si="29"/>
        <v>0</v>
      </c>
      <c r="AX59" s="8">
        <f t="shared" si="29"/>
        <v>0</v>
      </c>
      <c r="AY59" s="330">
        <f t="shared" si="29"/>
        <v>0</v>
      </c>
      <c r="AZ59" s="8">
        <f t="shared" si="29"/>
        <v>0</v>
      </c>
      <c r="BA59" s="8">
        <f t="shared" si="29"/>
        <v>0</v>
      </c>
      <c r="BB59" s="8">
        <f t="shared" si="29"/>
        <v>0</v>
      </c>
      <c r="BC59" s="8">
        <f t="shared" si="29"/>
        <v>0</v>
      </c>
      <c r="BD59" s="8">
        <f t="shared" si="29"/>
        <v>0</v>
      </c>
      <c r="BE59" s="8">
        <f t="shared" si="29"/>
        <v>0</v>
      </c>
      <c r="BF59" s="8">
        <f t="shared" si="29"/>
        <v>0</v>
      </c>
      <c r="BG59" s="8">
        <f t="shared" si="29"/>
        <v>0</v>
      </c>
      <c r="BH59" s="8">
        <f t="shared" si="29"/>
        <v>0</v>
      </c>
      <c r="BI59" s="8">
        <f t="shared" si="29"/>
        <v>0</v>
      </c>
      <c r="BJ59" s="331">
        <f t="shared" si="29"/>
        <v>0</v>
      </c>
    </row>
    <row r="60" spans="1:62" s="2" customFormat="1" ht="12" thickBot="1" x14ac:dyDescent="0.25">
      <c r="A60" s="19" t="s">
        <v>162</v>
      </c>
      <c r="B60" s="20"/>
      <c r="C60" s="166">
        <f>SUM(C59,C57)</f>
        <v>0</v>
      </c>
      <c r="D60" s="167">
        <f>SUM(D59,D57)</f>
        <v>0</v>
      </c>
      <c r="E60" s="167">
        <f t="shared" ref="E60:BJ60" si="30">SUM(E59,E57)</f>
        <v>0</v>
      </c>
      <c r="F60" s="167">
        <f t="shared" si="30"/>
        <v>0</v>
      </c>
      <c r="G60" s="167">
        <f t="shared" si="30"/>
        <v>0</v>
      </c>
      <c r="H60" s="167">
        <f t="shared" si="30"/>
        <v>0</v>
      </c>
      <c r="I60" s="167">
        <f t="shared" si="30"/>
        <v>0</v>
      </c>
      <c r="J60" s="167">
        <f t="shared" si="30"/>
        <v>0</v>
      </c>
      <c r="K60" s="167">
        <f t="shared" si="30"/>
        <v>0</v>
      </c>
      <c r="L60" s="167">
        <f t="shared" si="30"/>
        <v>0</v>
      </c>
      <c r="M60" s="167">
        <f t="shared" si="30"/>
        <v>0</v>
      </c>
      <c r="N60" s="168">
        <f t="shared" si="30"/>
        <v>0</v>
      </c>
      <c r="O60" s="166">
        <f t="shared" si="30"/>
        <v>0</v>
      </c>
      <c r="P60" s="167">
        <f t="shared" si="30"/>
        <v>0</v>
      </c>
      <c r="Q60" s="167">
        <f t="shared" si="30"/>
        <v>0</v>
      </c>
      <c r="R60" s="167">
        <f t="shared" si="30"/>
        <v>0</v>
      </c>
      <c r="S60" s="167">
        <f t="shared" si="30"/>
        <v>0</v>
      </c>
      <c r="T60" s="167">
        <f t="shared" si="30"/>
        <v>0</v>
      </c>
      <c r="U60" s="167">
        <f t="shared" si="30"/>
        <v>0</v>
      </c>
      <c r="V60" s="167">
        <f t="shared" si="30"/>
        <v>0</v>
      </c>
      <c r="W60" s="167">
        <f t="shared" si="30"/>
        <v>0</v>
      </c>
      <c r="X60" s="167">
        <f t="shared" si="30"/>
        <v>0</v>
      </c>
      <c r="Y60" s="167">
        <f t="shared" si="30"/>
        <v>0</v>
      </c>
      <c r="Z60" s="168">
        <f t="shared" si="30"/>
        <v>0</v>
      </c>
      <c r="AA60" s="166">
        <f t="shared" si="30"/>
        <v>0</v>
      </c>
      <c r="AB60" s="167">
        <f t="shared" si="30"/>
        <v>0</v>
      </c>
      <c r="AC60" s="167">
        <f t="shared" si="30"/>
        <v>0</v>
      </c>
      <c r="AD60" s="167">
        <f t="shared" si="30"/>
        <v>0</v>
      </c>
      <c r="AE60" s="167">
        <f t="shared" si="30"/>
        <v>0</v>
      </c>
      <c r="AF60" s="167">
        <f t="shared" si="30"/>
        <v>0</v>
      </c>
      <c r="AG60" s="167">
        <f t="shared" si="30"/>
        <v>0</v>
      </c>
      <c r="AH60" s="167">
        <f t="shared" si="30"/>
        <v>0</v>
      </c>
      <c r="AI60" s="167">
        <f t="shared" si="30"/>
        <v>0</v>
      </c>
      <c r="AJ60" s="167">
        <f t="shared" si="30"/>
        <v>0</v>
      </c>
      <c r="AK60" s="167">
        <f t="shared" si="30"/>
        <v>0</v>
      </c>
      <c r="AL60" s="168">
        <f t="shared" si="30"/>
        <v>0</v>
      </c>
      <c r="AM60" s="166">
        <f t="shared" si="30"/>
        <v>0</v>
      </c>
      <c r="AN60" s="167">
        <f t="shared" si="30"/>
        <v>0</v>
      </c>
      <c r="AO60" s="167">
        <f t="shared" si="30"/>
        <v>0</v>
      </c>
      <c r="AP60" s="167">
        <f t="shared" si="30"/>
        <v>0</v>
      </c>
      <c r="AQ60" s="167">
        <f t="shared" si="30"/>
        <v>0</v>
      </c>
      <c r="AR60" s="167">
        <f t="shared" si="30"/>
        <v>0</v>
      </c>
      <c r="AS60" s="167">
        <f t="shared" si="30"/>
        <v>0</v>
      </c>
      <c r="AT60" s="167">
        <f t="shared" si="30"/>
        <v>0</v>
      </c>
      <c r="AU60" s="167">
        <f t="shared" si="30"/>
        <v>0</v>
      </c>
      <c r="AV60" s="167">
        <f t="shared" si="30"/>
        <v>0</v>
      </c>
      <c r="AW60" s="167">
        <f t="shared" si="30"/>
        <v>0</v>
      </c>
      <c r="AX60" s="167">
        <f t="shared" si="30"/>
        <v>0</v>
      </c>
      <c r="AY60" s="332">
        <f t="shared" si="30"/>
        <v>0</v>
      </c>
      <c r="AZ60" s="333">
        <f t="shared" si="30"/>
        <v>0</v>
      </c>
      <c r="BA60" s="333">
        <f t="shared" si="30"/>
        <v>0</v>
      </c>
      <c r="BB60" s="333">
        <f t="shared" si="30"/>
        <v>0</v>
      </c>
      <c r="BC60" s="333">
        <f t="shared" si="30"/>
        <v>0</v>
      </c>
      <c r="BD60" s="333">
        <f t="shared" si="30"/>
        <v>0</v>
      </c>
      <c r="BE60" s="333">
        <f t="shared" si="30"/>
        <v>0</v>
      </c>
      <c r="BF60" s="333">
        <f t="shared" si="30"/>
        <v>0</v>
      </c>
      <c r="BG60" s="333">
        <f t="shared" si="30"/>
        <v>0</v>
      </c>
      <c r="BH60" s="333">
        <f t="shared" si="30"/>
        <v>0</v>
      </c>
      <c r="BI60" s="333">
        <f t="shared" si="30"/>
        <v>0</v>
      </c>
      <c r="BJ60" s="7">
        <f t="shared" si="30"/>
        <v>0</v>
      </c>
    </row>
  </sheetData>
  <mergeCells count="7">
    <mergeCell ref="A34:B34"/>
    <mergeCell ref="AY1:BJ1"/>
    <mergeCell ref="A3:B3"/>
    <mergeCell ref="C1:N1"/>
    <mergeCell ref="O1:Z1"/>
    <mergeCell ref="AA1:AL1"/>
    <mergeCell ref="AM1:AX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2" verticalDpi="4294967292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/>
  <dimension ref="A1:BU167"/>
  <sheetViews>
    <sheetView showGridLines="0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ColWidth="11.42578125" defaultRowHeight="11.25" x14ac:dyDescent="0.2"/>
  <cols>
    <col min="1" max="1" width="28.85546875" style="1" customWidth="1"/>
    <col min="2" max="35" width="10.7109375" style="43" bestFit="1" customWidth="1"/>
    <col min="36" max="73" width="10.7109375" style="1" bestFit="1" customWidth="1"/>
    <col min="74" max="16384" width="11.42578125" style="1"/>
  </cols>
  <sheetData>
    <row r="1" spans="1:73" ht="12.75" x14ac:dyDescent="0.2">
      <c r="A1" s="117"/>
      <c r="B1" s="426" t="s">
        <v>230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 t="s">
        <v>155</v>
      </c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 t="s">
        <v>156</v>
      </c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 t="s">
        <v>157</v>
      </c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 t="s">
        <v>158</v>
      </c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 t="s">
        <v>161</v>
      </c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</row>
    <row r="2" spans="1:73" customFormat="1" ht="12.75" x14ac:dyDescent="0.2">
      <c r="A2" s="147" t="s">
        <v>168</v>
      </c>
      <c r="B2" s="130" t="s">
        <v>44</v>
      </c>
      <c r="C2" s="125" t="s">
        <v>45</v>
      </c>
      <c r="D2" s="125" t="s">
        <v>46</v>
      </c>
      <c r="E2" s="125" t="s">
        <v>47</v>
      </c>
      <c r="F2" s="125" t="s">
        <v>48</v>
      </c>
      <c r="G2" s="125" t="s">
        <v>49</v>
      </c>
      <c r="H2" s="125" t="s">
        <v>50</v>
      </c>
      <c r="I2" s="125" t="s">
        <v>51</v>
      </c>
      <c r="J2" s="125" t="s">
        <v>52</v>
      </c>
      <c r="K2" s="125" t="s">
        <v>53</v>
      </c>
      <c r="L2" s="125" t="s">
        <v>54</v>
      </c>
      <c r="M2" s="131" t="s">
        <v>55</v>
      </c>
      <c r="N2" s="130" t="s">
        <v>44</v>
      </c>
      <c r="O2" s="125" t="s">
        <v>45</v>
      </c>
      <c r="P2" s="125" t="s">
        <v>46</v>
      </c>
      <c r="Q2" s="125" t="s">
        <v>47</v>
      </c>
      <c r="R2" s="125" t="s">
        <v>48</v>
      </c>
      <c r="S2" s="125" t="s">
        <v>49</v>
      </c>
      <c r="T2" s="125" t="s">
        <v>50</v>
      </c>
      <c r="U2" s="125" t="s">
        <v>51</v>
      </c>
      <c r="V2" s="125" t="s">
        <v>52</v>
      </c>
      <c r="W2" s="125" t="s">
        <v>53</v>
      </c>
      <c r="X2" s="125" t="s">
        <v>54</v>
      </c>
      <c r="Y2" s="131" t="s">
        <v>55</v>
      </c>
      <c r="Z2" s="130" t="s">
        <v>44</v>
      </c>
      <c r="AA2" s="125" t="s">
        <v>45</v>
      </c>
      <c r="AB2" s="125" t="s">
        <v>46</v>
      </c>
      <c r="AC2" s="125" t="s">
        <v>47</v>
      </c>
      <c r="AD2" s="125" t="s">
        <v>48</v>
      </c>
      <c r="AE2" s="125" t="s">
        <v>49</v>
      </c>
      <c r="AF2" s="125" t="s">
        <v>50</v>
      </c>
      <c r="AG2" s="125" t="s">
        <v>51</v>
      </c>
      <c r="AH2" s="125" t="s">
        <v>52</v>
      </c>
      <c r="AI2" s="125" t="s">
        <v>53</v>
      </c>
      <c r="AJ2" s="125" t="s">
        <v>54</v>
      </c>
      <c r="AK2" s="131" t="s">
        <v>55</v>
      </c>
      <c r="AL2" s="130" t="s">
        <v>44</v>
      </c>
      <c r="AM2" s="125" t="s">
        <v>45</v>
      </c>
      <c r="AN2" s="125" t="s">
        <v>46</v>
      </c>
      <c r="AO2" s="125" t="s">
        <v>47</v>
      </c>
      <c r="AP2" s="125" t="s">
        <v>48</v>
      </c>
      <c r="AQ2" s="125" t="s">
        <v>49</v>
      </c>
      <c r="AR2" s="125" t="s">
        <v>50</v>
      </c>
      <c r="AS2" s="125" t="s">
        <v>51</v>
      </c>
      <c r="AT2" s="125" t="s">
        <v>52</v>
      </c>
      <c r="AU2" s="125" t="s">
        <v>53</v>
      </c>
      <c r="AV2" s="125" t="s">
        <v>54</v>
      </c>
      <c r="AW2" s="131" t="s">
        <v>55</v>
      </c>
      <c r="AX2" s="130" t="s">
        <v>44</v>
      </c>
      <c r="AY2" s="125" t="s">
        <v>45</v>
      </c>
      <c r="AZ2" s="125" t="s">
        <v>46</v>
      </c>
      <c r="BA2" s="125" t="s">
        <v>47</v>
      </c>
      <c r="BB2" s="125" t="s">
        <v>48</v>
      </c>
      <c r="BC2" s="125" t="s">
        <v>49</v>
      </c>
      <c r="BD2" s="125" t="s">
        <v>50</v>
      </c>
      <c r="BE2" s="125" t="s">
        <v>51</v>
      </c>
      <c r="BF2" s="125" t="s">
        <v>52</v>
      </c>
      <c r="BG2" s="125" t="s">
        <v>53</v>
      </c>
      <c r="BH2" s="125" t="s">
        <v>54</v>
      </c>
      <c r="BI2" s="131" t="s">
        <v>55</v>
      </c>
      <c r="BJ2" s="130" t="s">
        <v>44</v>
      </c>
      <c r="BK2" s="125" t="s">
        <v>45</v>
      </c>
      <c r="BL2" s="125" t="s">
        <v>46</v>
      </c>
      <c r="BM2" s="125" t="s">
        <v>47</v>
      </c>
      <c r="BN2" s="125" t="s">
        <v>48</v>
      </c>
      <c r="BO2" s="125" t="s">
        <v>49</v>
      </c>
      <c r="BP2" s="125" t="s">
        <v>50</v>
      </c>
      <c r="BQ2" s="125" t="s">
        <v>51</v>
      </c>
      <c r="BR2" s="125" t="s">
        <v>52</v>
      </c>
      <c r="BS2" s="125" t="s">
        <v>53</v>
      </c>
      <c r="BT2" s="125" t="s">
        <v>54</v>
      </c>
      <c r="BU2" s="131" t="s">
        <v>55</v>
      </c>
    </row>
    <row r="3" spans="1:73" s="145" customFormat="1" ht="12.75" x14ac:dyDescent="0.2">
      <c r="A3" s="141" t="s">
        <v>169</v>
      </c>
      <c r="B3" s="142">
        <f>B5+B9+B13+B17+B21+B25</f>
        <v>0</v>
      </c>
      <c r="C3" s="143">
        <f t="shared" ref="C3:BN3" si="0">C5+C9+C13+C17+C21+C25</f>
        <v>0</v>
      </c>
      <c r="D3" s="143">
        <f t="shared" si="0"/>
        <v>0</v>
      </c>
      <c r="E3" s="143">
        <f t="shared" si="0"/>
        <v>0</v>
      </c>
      <c r="F3" s="143">
        <f t="shared" si="0"/>
        <v>0</v>
      </c>
      <c r="G3" s="143">
        <f t="shared" si="0"/>
        <v>0</v>
      </c>
      <c r="H3" s="143">
        <f t="shared" si="0"/>
        <v>0</v>
      </c>
      <c r="I3" s="143">
        <f t="shared" si="0"/>
        <v>0</v>
      </c>
      <c r="J3" s="143">
        <f t="shared" si="0"/>
        <v>0</v>
      </c>
      <c r="K3" s="143">
        <f t="shared" si="0"/>
        <v>0</v>
      </c>
      <c r="L3" s="143">
        <f t="shared" si="0"/>
        <v>0</v>
      </c>
      <c r="M3" s="144">
        <f t="shared" si="0"/>
        <v>0</v>
      </c>
      <c r="N3" s="142" t="e">
        <f t="shared" si="0"/>
        <v>#DIV/0!</v>
      </c>
      <c r="O3" s="143" t="e">
        <f t="shared" si="0"/>
        <v>#DIV/0!</v>
      </c>
      <c r="P3" s="143" t="e">
        <f t="shared" si="0"/>
        <v>#DIV/0!</v>
      </c>
      <c r="Q3" s="143" t="e">
        <f t="shared" si="0"/>
        <v>#DIV/0!</v>
      </c>
      <c r="R3" s="143" t="e">
        <f t="shared" si="0"/>
        <v>#DIV/0!</v>
      </c>
      <c r="S3" s="143" t="e">
        <f t="shared" si="0"/>
        <v>#DIV/0!</v>
      </c>
      <c r="T3" s="143" t="e">
        <f t="shared" si="0"/>
        <v>#DIV/0!</v>
      </c>
      <c r="U3" s="143" t="e">
        <f t="shared" si="0"/>
        <v>#DIV/0!</v>
      </c>
      <c r="V3" s="143" t="e">
        <f t="shared" si="0"/>
        <v>#DIV/0!</v>
      </c>
      <c r="W3" s="143" t="e">
        <f t="shared" si="0"/>
        <v>#DIV/0!</v>
      </c>
      <c r="X3" s="143" t="e">
        <f t="shared" si="0"/>
        <v>#DIV/0!</v>
      </c>
      <c r="Y3" s="144" t="e">
        <f t="shared" si="0"/>
        <v>#DIV/0!</v>
      </c>
      <c r="Z3" s="142" t="e">
        <f t="shared" si="0"/>
        <v>#DIV/0!</v>
      </c>
      <c r="AA3" s="143" t="e">
        <f t="shared" si="0"/>
        <v>#DIV/0!</v>
      </c>
      <c r="AB3" s="143" t="e">
        <f t="shared" si="0"/>
        <v>#DIV/0!</v>
      </c>
      <c r="AC3" s="143" t="e">
        <f t="shared" si="0"/>
        <v>#DIV/0!</v>
      </c>
      <c r="AD3" s="143" t="e">
        <f t="shared" si="0"/>
        <v>#DIV/0!</v>
      </c>
      <c r="AE3" s="143" t="e">
        <f t="shared" si="0"/>
        <v>#DIV/0!</v>
      </c>
      <c r="AF3" s="143" t="e">
        <f t="shared" si="0"/>
        <v>#DIV/0!</v>
      </c>
      <c r="AG3" s="143" t="e">
        <f t="shared" si="0"/>
        <v>#DIV/0!</v>
      </c>
      <c r="AH3" s="143" t="e">
        <f t="shared" si="0"/>
        <v>#DIV/0!</v>
      </c>
      <c r="AI3" s="143" t="e">
        <f t="shared" si="0"/>
        <v>#DIV/0!</v>
      </c>
      <c r="AJ3" s="143" t="e">
        <f t="shared" si="0"/>
        <v>#DIV/0!</v>
      </c>
      <c r="AK3" s="144" t="e">
        <f t="shared" si="0"/>
        <v>#DIV/0!</v>
      </c>
      <c r="AL3" s="142" t="e">
        <f t="shared" si="0"/>
        <v>#DIV/0!</v>
      </c>
      <c r="AM3" s="143" t="e">
        <f t="shared" si="0"/>
        <v>#DIV/0!</v>
      </c>
      <c r="AN3" s="143" t="e">
        <f t="shared" si="0"/>
        <v>#DIV/0!</v>
      </c>
      <c r="AO3" s="143" t="e">
        <f t="shared" si="0"/>
        <v>#DIV/0!</v>
      </c>
      <c r="AP3" s="143" t="e">
        <f t="shared" si="0"/>
        <v>#DIV/0!</v>
      </c>
      <c r="AQ3" s="143" t="e">
        <f t="shared" si="0"/>
        <v>#DIV/0!</v>
      </c>
      <c r="AR3" s="143" t="e">
        <f t="shared" si="0"/>
        <v>#DIV/0!</v>
      </c>
      <c r="AS3" s="143" t="e">
        <f t="shared" si="0"/>
        <v>#DIV/0!</v>
      </c>
      <c r="AT3" s="143" t="e">
        <f t="shared" si="0"/>
        <v>#DIV/0!</v>
      </c>
      <c r="AU3" s="143" t="e">
        <f t="shared" si="0"/>
        <v>#DIV/0!</v>
      </c>
      <c r="AV3" s="143" t="e">
        <f t="shared" si="0"/>
        <v>#DIV/0!</v>
      </c>
      <c r="AW3" s="144" t="e">
        <f t="shared" si="0"/>
        <v>#DIV/0!</v>
      </c>
      <c r="AX3" s="142" t="e">
        <f t="shared" si="0"/>
        <v>#DIV/0!</v>
      </c>
      <c r="AY3" s="143" t="e">
        <f t="shared" si="0"/>
        <v>#DIV/0!</v>
      </c>
      <c r="AZ3" s="143" t="e">
        <f t="shared" si="0"/>
        <v>#DIV/0!</v>
      </c>
      <c r="BA3" s="143" t="e">
        <f t="shared" si="0"/>
        <v>#DIV/0!</v>
      </c>
      <c r="BB3" s="143" t="e">
        <f t="shared" si="0"/>
        <v>#DIV/0!</v>
      </c>
      <c r="BC3" s="143" t="e">
        <f t="shared" si="0"/>
        <v>#DIV/0!</v>
      </c>
      <c r="BD3" s="143" t="e">
        <f t="shared" si="0"/>
        <v>#DIV/0!</v>
      </c>
      <c r="BE3" s="143" t="e">
        <f t="shared" si="0"/>
        <v>#DIV/0!</v>
      </c>
      <c r="BF3" s="143" t="e">
        <f t="shared" si="0"/>
        <v>#DIV/0!</v>
      </c>
      <c r="BG3" s="143" t="e">
        <f t="shared" si="0"/>
        <v>#DIV/0!</v>
      </c>
      <c r="BH3" s="143" t="e">
        <f t="shared" si="0"/>
        <v>#DIV/0!</v>
      </c>
      <c r="BI3" s="144" t="e">
        <f t="shared" si="0"/>
        <v>#DIV/0!</v>
      </c>
      <c r="BJ3" s="142" t="e">
        <f t="shared" si="0"/>
        <v>#DIV/0!</v>
      </c>
      <c r="BK3" s="143" t="e">
        <f t="shared" si="0"/>
        <v>#DIV/0!</v>
      </c>
      <c r="BL3" s="143" t="e">
        <f t="shared" si="0"/>
        <v>#DIV/0!</v>
      </c>
      <c r="BM3" s="143" t="e">
        <f t="shared" si="0"/>
        <v>#DIV/0!</v>
      </c>
      <c r="BN3" s="143" t="e">
        <f t="shared" si="0"/>
        <v>#DIV/0!</v>
      </c>
      <c r="BO3" s="143" t="e">
        <f t="shared" ref="BO3:BU3" si="1">BO5+BO9+BO13+BO17+BO21+BO25</f>
        <v>#DIV/0!</v>
      </c>
      <c r="BP3" s="143" t="e">
        <f t="shared" si="1"/>
        <v>#DIV/0!</v>
      </c>
      <c r="BQ3" s="143" t="e">
        <f t="shared" si="1"/>
        <v>#DIV/0!</v>
      </c>
      <c r="BR3" s="143" t="e">
        <f t="shared" si="1"/>
        <v>#DIV/0!</v>
      </c>
      <c r="BS3" s="143" t="e">
        <f t="shared" si="1"/>
        <v>#DIV/0!</v>
      </c>
      <c r="BT3" s="143" t="e">
        <f t="shared" si="1"/>
        <v>#DIV/0!</v>
      </c>
      <c r="BU3" s="144" t="e">
        <f t="shared" si="1"/>
        <v>#DIV/0!</v>
      </c>
    </row>
    <row r="4" spans="1:73" s="16" customFormat="1" ht="12.75" x14ac:dyDescent="0.2">
      <c r="A4" s="140"/>
      <c r="B4" s="132"/>
      <c r="C4" s="12"/>
      <c r="D4" s="12"/>
      <c r="E4" s="12"/>
      <c r="F4" s="12"/>
      <c r="G4" s="12"/>
      <c r="H4" s="12"/>
      <c r="I4" s="12"/>
      <c r="J4" s="12"/>
      <c r="K4" s="12"/>
      <c r="L4" s="12"/>
      <c r="M4" s="133"/>
      <c r="N4" s="132"/>
      <c r="O4" s="12"/>
      <c r="P4" s="12"/>
      <c r="Q4" s="12"/>
      <c r="R4" s="12"/>
      <c r="S4" s="12"/>
      <c r="T4" s="12"/>
      <c r="U4" s="12"/>
      <c r="V4" s="12"/>
      <c r="W4" s="12"/>
      <c r="X4" s="12"/>
      <c r="Y4" s="133"/>
      <c r="Z4" s="1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3"/>
      <c r="AL4" s="13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33"/>
      <c r="AX4" s="139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3"/>
      <c r="BJ4" s="139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33"/>
    </row>
    <row r="5" spans="1:73" s="124" customFormat="1" ht="12.75" x14ac:dyDescent="0.2">
      <c r="A5" s="122" t="str">
        <f>'Receita - Projeção'!A5</f>
        <v>PRODUTO/SERVIÇO A</v>
      </c>
      <c r="B5" s="134">
        <f>B6*B7</f>
        <v>0</v>
      </c>
      <c r="C5" s="123">
        <f t="shared" ref="C5:M5" si="2">C6*C7</f>
        <v>0</v>
      </c>
      <c r="D5" s="123">
        <f t="shared" si="2"/>
        <v>0</v>
      </c>
      <c r="E5" s="123">
        <f t="shared" si="2"/>
        <v>0</v>
      </c>
      <c r="F5" s="123">
        <f t="shared" si="2"/>
        <v>0</v>
      </c>
      <c r="G5" s="123">
        <f t="shared" si="2"/>
        <v>0</v>
      </c>
      <c r="H5" s="123">
        <f t="shared" si="2"/>
        <v>0</v>
      </c>
      <c r="I5" s="123">
        <f t="shared" si="2"/>
        <v>0</v>
      </c>
      <c r="J5" s="123">
        <f t="shared" si="2"/>
        <v>0</v>
      </c>
      <c r="K5" s="123">
        <f t="shared" si="2"/>
        <v>0</v>
      </c>
      <c r="L5" s="123">
        <f t="shared" si="2"/>
        <v>0</v>
      </c>
      <c r="M5" s="135">
        <f t="shared" si="2"/>
        <v>0</v>
      </c>
      <c r="N5" s="134" t="e">
        <f>B8*'Receita - Projeção'!N5</f>
        <v>#DIV/0!</v>
      </c>
      <c r="O5" s="123" t="e">
        <f>C8*'Receita - Projeção'!O5</f>
        <v>#DIV/0!</v>
      </c>
      <c r="P5" s="123" t="e">
        <f>D8*'Receita - Projeção'!P5</f>
        <v>#DIV/0!</v>
      </c>
      <c r="Q5" s="123" t="e">
        <f>E8*'Receita - Projeção'!Q5</f>
        <v>#DIV/0!</v>
      </c>
      <c r="R5" s="123" t="e">
        <f>F8*'Receita - Projeção'!R5</f>
        <v>#DIV/0!</v>
      </c>
      <c r="S5" s="123" t="e">
        <f>G8*'Receita - Projeção'!S5</f>
        <v>#DIV/0!</v>
      </c>
      <c r="T5" s="123" t="e">
        <f>H8*'Receita - Projeção'!T5</f>
        <v>#DIV/0!</v>
      </c>
      <c r="U5" s="123" t="e">
        <f>I8*'Receita - Projeção'!U5</f>
        <v>#DIV/0!</v>
      </c>
      <c r="V5" s="123" t="e">
        <f>J8*'Receita - Projeção'!V5</f>
        <v>#DIV/0!</v>
      </c>
      <c r="W5" s="123" t="e">
        <f>K8*'Receita - Projeção'!W5</f>
        <v>#DIV/0!</v>
      </c>
      <c r="X5" s="123" t="e">
        <f>L8*'Receita - Projeção'!X5</f>
        <v>#DIV/0!</v>
      </c>
      <c r="Y5" s="135" t="e">
        <f>M8*'Receita - Projeção'!Y5</f>
        <v>#DIV/0!</v>
      </c>
      <c r="Z5" s="134" t="e">
        <f>N8*'Receita - Projeção'!Z5</f>
        <v>#DIV/0!</v>
      </c>
      <c r="AA5" s="123" t="e">
        <f>O8*'Receita - Projeção'!AA5</f>
        <v>#DIV/0!</v>
      </c>
      <c r="AB5" s="123" t="e">
        <f>P8*'Receita - Projeção'!AB5</f>
        <v>#DIV/0!</v>
      </c>
      <c r="AC5" s="123" t="e">
        <f>Q8*'Receita - Projeção'!AC5</f>
        <v>#DIV/0!</v>
      </c>
      <c r="AD5" s="123" t="e">
        <f>R8*'Receita - Projeção'!AD5</f>
        <v>#DIV/0!</v>
      </c>
      <c r="AE5" s="123" t="e">
        <f>S8*'Receita - Projeção'!AE5</f>
        <v>#DIV/0!</v>
      </c>
      <c r="AF5" s="123" t="e">
        <f>T8*'Receita - Projeção'!AF5</f>
        <v>#DIV/0!</v>
      </c>
      <c r="AG5" s="123" t="e">
        <f>U8*'Receita - Projeção'!AG5</f>
        <v>#DIV/0!</v>
      </c>
      <c r="AH5" s="123" t="e">
        <f>V8*'Receita - Projeção'!AH5</f>
        <v>#DIV/0!</v>
      </c>
      <c r="AI5" s="123" t="e">
        <f>W8*'Receita - Projeção'!AI5</f>
        <v>#DIV/0!</v>
      </c>
      <c r="AJ5" s="123" t="e">
        <f>X8*'Receita - Projeção'!AJ5</f>
        <v>#DIV/0!</v>
      </c>
      <c r="AK5" s="135" t="e">
        <f>Y8*'Receita - Projeção'!AK5</f>
        <v>#DIV/0!</v>
      </c>
      <c r="AL5" s="134" t="e">
        <f>Z8*'Receita - Projeção'!AL5</f>
        <v>#DIV/0!</v>
      </c>
      <c r="AM5" s="123" t="e">
        <f>AA8*'Receita - Projeção'!AM5</f>
        <v>#DIV/0!</v>
      </c>
      <c r="AN5" s="123" t="e">
        <f>AB8*'Receita - Projeção'!AN5</f>
        <v>#DIV/0!</v>
      </c>
      <c r="AO5" s="123" t="e">
        <f>AC8*'Receita - Projeção'!AO5</f>
        <v>#DIV/0!</v>
      </c>
      <c r="AP5" s="123" t="e">
        <f>AD8*'Receita - Projeção'!AP5</f>
        <v>#DIV/0!</v>
      </c>
      <c r="AQ5" s="123" t="e">
        <f>AE8*'Receita - Projeção'!AQ5</f>
        <v>#DIV/0!</v>
      </c>
      <c r="AR5" s="123" t="e">
        <f>AF8*'Receita - Projeção'!AR5</f>
        <v>#DIV/0!</v>
      </c>
      <c r="AS5" s="123" t="e">
        <f>AG8*'Receita - Projeção'!AS5</f>
        <v>#DIV/0!</v>
      </c>
      <c r="AT5" s="123" t="e">
        <f>AH8*'Receita - Projeção'!AT5</f>
        <v>#DIV/0!</v>
      </c>
      <c r="AU5" s="123" t="e">
        <f>AI8*'Receita - Projeção'!AU5</f>
        <v>#DIV/0!</v>
      </c>
      <c r="AV5" s="123" t="e">
        <f>AJ8*'Receita - Projeção'!AV5</f>
        <v>#DIV/0!</v>
      </c>
      <c r="AW5" s="135" t="e">
        <f>AK8*'Receita - Projeção'!AW5</f>
        <v>#DIV/0!</v>
      </c>
      <c r="AX5" s="134" t="e">
        <f>AL8*'Receita - Projeção'!AX5</f>
        <v>#DIV/0!</v>
      </c>
      <c r="AY5" s="123" t="e">
        <f>AM8*'Receita - Projeção'!AY5</f>
        <v>#DIV/0!</v>
      </c>
      <c r="AZ5" s="123" t="e">
        <f>AN8*'Receita - Projeção'!AZ5</f>
        <v>#DIV/0!</v>
      </c>
      <c r="BA5" s="123" t="e">
        <f>AO8*'Receita - Projeção'!BA5</f>
        <v>#DIV/0!</v>
      </c>
      <c r="BB5" s="123" t="e">
        <f>AP8*'Receita - Projeção'!BB5</f>
        <v>#DIV/0!</v>
      </c>
      <c r="BC5" s="123" t="e">
        <f>AQ8*'Receita - Projeção'!BC5</f>
        <v>#DIV/0!</v>
      </c>
      <c r="BD5" s="123" t="e">
        <f>AR8*'Receita - Projeção'!BD5</f>
        <v>#DIV/0!</v>
      </c>
      <c r="BE5" s="123" t="e">
        <f>AS8*'Receita - Projeção'!BE5</f>
        <v>#DIV/0!</v>
      </c>
      <c r="BF5" s="123" t="e">
        <f>AT8*'Receita - Projeção'!BF5</f>
        <v>#DIV/0!</v>
      </c>
      <c r="BG5" s="123" t="e">
        <f>AU8*'Receita - Projeção'!BG5</f>
        <v>#DIV/0!</v>
      </c>
      <c r="BH5" s="123" t="e">
        <f>AV8*'Receita - Projeção'!BH5</f>
        <v>#DIV/0!</v>
      </c>
      <c r="BI5" s="135" t="e">
        <f>AW8*'Receita - Projeção'!BI5</f>
        <v>#DIV/0!</v>
      </c>
      <c r="BJ5" s="134" t="e">
        <f>AX8*'Receita - Projeção'!BJ5</f>
        <v>#DIV/0!</v>
      </c>
      <c r="BK5" s="123" t="e">
        <f>AY8*'Receita - Projeção'!BK5</f>
        <v>#DIV/0!</v>
      </c>
      <c r="BL5" s="123" t="e">
        <f>AZ8*'Receita - Projeção'!BL5</f>
        <v>#DIV/0!</v>
      </c>
      <c r="BM5" s="123" t="e">
        <f>BA8*'Receita - Projeção'!BM5</f>
        <v>#DIV/0!</v>
      </c>
      <c r="BN5" s="123" t="e">
        <f>BB8*'Receita - Projeção'!BN5</f>
        <v>#DIV/0!</v>
      </c>
      <c r="BO5" s="123" t="e">
        <f>BC8*'Receita - Projeção'!BO5</f>
        <v>#DIV/0!</v>
      </c>
      <c r="BP5" s="123" t="e">
        <f>BD8*'Receita - Projeção'!BP5</f>
        <v>#DIV/0!</v>
      </c>
      <c r="BQ5" s="123" t="e">
        <f>BE8*'Receita - Projeção'!BQ5</f>
        <v>#DIV/0!</v>
      </c>
      <c r="BR5" s="123" t="e">
        <f>BF8*'Receita - Projeção'!BR5</f>
        <v>#DIV/0!</v>
      </c>
      <c r="BS5" s="123" t="e">
        <f>BG8*'Receita - Projeção'!BS5</f>
        <v>#DIV/0!</v>
      </c>
      <c r="BT5" s="123" t="e">
        <f>BH8*'Receita - Projeção'!BT5</f>
        <v>#DIV/0!</v>
      </c>
      <c r="BU5" s="135" t="e">
        <f>BI8*'Receita - Projeção'!BU5</f>
        <v>#DIV/0!</v>
      </c>
    </row>
    <row r="6" spans="1:73" x14ac:dyDescent="0.2">
      <c r="A6" s="46" t="s">
        <v>63</v>
      </c>
      <c r="B6" s="212">
        <f>'Receita - Projeção'!B6</f>
        <v>0</v>
      </c>
      <c r="C6" s="213">
        <f>'Receita - Projeção'!C6</f>
        <v>0</v>
      </c>
      <c r="D6" s="213">
        <f>'Receita - Projeção'!D6</f>
        <v>0</v>
      </c>
      <c r="E6" s="213">
        <f>'Receita - Projeção'!E6</f>
        <v>0</v>
      </c>
      <c r="F6" s="213">
        <f>'Receita - Projeção'!F6</f>
        <v>0</v>
      </c>
      <c r="G6" s="213">
        <f>'Receita - Projeção'!G6</f>
        <v>0</v>
      </c>
      <c r="H6" s="213">
        <f>'Receita - Projeção'!H6</f>
        <v>0</v>
      </c>
      <c r="I6" s="213">
        <f>'Receita - Projeção'!I6</f>
        <v>0</v>
      </c>
      <c r="J6" s="213">
        <f>'Receita - Projeção'!J6</f>
        <v>0</v>
      </c>
      <c r="K6" s="213">
        <f>'Receita - Projeção'!K6</f>
        <v>0</v>
      </c>
      <c r="L6" s="213">
        <f>'Receita - Projeção'!L6</f>
        <v>0</v>
      </c>
      <c r="M6" s="214">
        <f>'Receita - Projeção'!M6</f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9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91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91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391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391"/>
    </row>
    <row r="7" spans="1:73" x14ac:dyDescent="0.2">
      <c r="A7" s="45" t="s">
        <v>60</v>
      </c>
      <c r="B7" s="306">
        <v>500</v>
      </c>
      <c r="C7" s="307">
        <v>1000</v>
      </c>
      <c r="D7" s="307">
        <v>0</v>
      </c>
      <c r="E7" s="307">
        <v>0</v>
      </c>
      <c r="F7" s="307">
        <v>0</v>
      </c>
      <c r="G7" s="307">
        <v>0</v>
      </c>
      <c r="H7" s="307">
        <v>0</v>
      </c>
      <c r="I7" s="307">
        <v>0</v>
      </c>
      <c r="J7" s="307">
        <v>0</v>
      </c>
      <c r="K7" s="307">
        <v>0</v>
      </c>
      <c r="L7" s="307">
        <v>0</v>
      </c>
      <c r="M7" s="307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9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91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91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391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391"/>
    </row>
    <row r="8" spans="1:73" s="54" customFormat="1" ht="12.75" x14ac:dyDescent="0.2">
      <c r="A8" s="45" t="s">
        <v>261</v>
      </c>
      <c r="B8" s="390" t="e">
        <f>'Custo do Produto'!B5/'Receita - Projeção'!B5</f>
        <v>#DIV/0!</v>
      </c>
      <c r="C8" s="390" t="e">
        <f>'Custo do Produto'!C5/'Receita - Projeção'!C5</f>
        <v>#DIV/0!</v>
      </c>
      <c r="D8" s="390" t="e">
        <f>'Custo do Produto'!D5/'Receita - Projeção'!D5</f>
        <v>#DIV/0!</v>
      </c>
      <c r="E8" s="390" t="e">
        <f>'Custo do Produto'!E5/'Receita - Projeção'!E5</f>
        <v>#DIV/0!</v>
      </c>
      <c r="F8" s="390" t="e">
        <f>'Custo do Produto'!F5/'Receita - Projeção'!F5</f>
        <v>#DIV/0!</v>
      </c>
      <c r="G8" s="390" t="e">
        <f>'Custo do Produto'!G5/'Receita - Projeção'!G5</f>
        <v>#DIV/0!</v>
      </c>
      <c r="H8" s="390" t="e">
        <f>'Custo do Produto'!H5/'Receita - Projeção'!H5</f>
        <v>#DIV/0!</v>
      </c>
      <c r="I8" s="390" t="e">
        <f>'Custo do Produto'!I5/'Receita - Projeção'!I5</f>
        <v>#DIV/0!</v>
      </c>
      <c r="J8" s="390" t="e">
        <f>'Custo do Produto'!J5/'Receita - Projeção'!J5</f>
        <v>#DIV/0!</v>
      </c>
      <c r="K8" s="390" t="e">
        <f>'Custo do Produto'!K5/'Receita - Projeção'!K5</f>
        <v>#DIV/0!</v>
      </c>
      <c r="L8" s="390" t="e">
        <f>'Custo do Produto'!L5/'Receita - Projeção'!L5</f>
        <v>#DIV/0!</v>
      </c>
      <c r="M8" s="390" t="e">
        <f>'Custo do Produto'!M5/'Receita - Projeção'!M5</f>
        <v>#DIV/0!</v>
      </c>
      <c r="N8" s="390" t="e">
        <f>'Custo do Produto'!N5/'Receita - Projeção'!N5</f>
        <v>#DIV/0!</v>
      </c>
      <c r="O8" s="390" t="e">
        <f>'Custo do Produto'!O5/'Receita - Projeção'!O5</f>
        <v>#DIV/0!</v>
      </c>
      <c r="P8" s="390" t="e">
        <f>'Custo do Produto'!P5/'Receita - Projeção'!P5</f>
        <v>#DIV/0!</v>
      </c>
      <c r="Q8" s="390" t="e">
        <f>'Custo do Produto'!Q5/'Receita - Projeção'!Q5</f>
        <v>#DIV/0!</v>
      </c>
      <c r="R8" s="390" t="e">
        <f>'Custo do Produto'!R5/'Receita - Projeção'!R5</f>
        <v>#DIV/0!</v>
      </c>
      <c r="S8" s="390" t="e">
        <f>'Custo do Produto'!S5/'Receita - Projeção'!S5</f>
        <v>#DIV/0!</v>
      </c>
      <c r="T8" s="390" t="e">
        <f>'Custo do Produto'!T5/'Receita - Projeção'!T5</f>
        <v>#DIV/0!</v>
      </c>
      <c r="U8" s="390" t="e">
        <f>'Custo do Produto'!U5/'Receita - Projeção'!U5</f>
        <v>#DIV/0!</v>
      </c>
      <c r="V8" s="390" t="e">
        <f>'Custo do Produto'!V5/'Receita - Projeção'!V5</f>
        <v>#DIV/0!</v>
      </c>
      <c r="W8" s="390" t="e">
        <f>'Custo do Produto'!W5/'Receita - Projeção'!W5</f>
        <v>#DIV/0!</v>
      </c>
      <c r="X8" s="390" t="e">
        <f>'Custo do Produto'!X5/'Receita - Projeção'!X5</f>
        <v>#DIV/0!</v>
      </c>
      <c r="Y8" s="390" t="e">
        <f>'Custo do Produto'!Y5/'Receita - Projeção'!Y5</f>
        <v>#DIV/0!</v>
      </c>
      <c r="Z8" s="390" t="e">
        <f>'Custo do Produto'!Z5/'Receita - Projeção'!Z5</f>
        <v>#DIV/0!</v>
      </c>
      <c r="AA8" s="390" t="e">
        <f>'Custo do Produto'!AA5/'Receita - Projeção'!AA5</f>
        <v>#DIV/0!</v>
      </c>
      <c r="AB8" s="390" t="e">
        <f>'Custo do Produto'!AB5/'Receita - Projeção'!AB5</f>
        <v>#DIV/0!</v>
      </c>
      <c r="AC8" s="390" t="e">
        <f>'Custo do Produto'!AC5/'Receita - Projeção'!AC5</f>
        <v>#DIV/0!</v>
      </c>
      <c r="AD8" s="390" t="e">
        <f>'Custo do Produto'!AD5/'Receita - Projeção'!AD5</f>
        <v>#DIV/0!</v>
      </c>
      <c r="AE8" s="390" t="e">
        <f>'Custo do Produto'!AE5/'Receita - Projeção'!AE5</f>
        <v>#DIV/0!</v>
      </c>
      <c r="AF8" s="390" t="e">
        <f>'Custo do Produto'!AF5/'Receita - Projeção'!AF5</f>
        <v>#DIV/0!</v>
      </c>
      <c r="AG8" s="390" t="e">
        <f>'Custo do Produto'!AG5/'Receita - Projeção'!AG5</f>
        <v>#DIV/0!</v>
      </c>
      <c r="AH8" s="390" t="e">
        <f>'Custo do Produto'!AH5/'Receita - Projeção'!AH5</f>
        <v>#DIV/0!</v>
      </c>
      <c r="AI8" s="390" t="e">
        <f>'Custo do Produto'!AI5/'Receita - Projeção'!AI5</f>
        <v>#DIV/0!</v>
      </c>
      <c r="AJ8" s="390" t="e">
        <f>'Custo do Produto'!AJ5/'Receita - Projeção'!AJ5</f>
        <v>#DIV/0!</v>
      </c>
      <c r="AK8" s="390" t="e">
        <f>'Custo do Produto'!AK5/'Receita - Projeção'!AK5</f>
        <v>#DIV/0!</v>
      </c>
      <c r="AL8" s="390" t="e">
        <f>'Custo do Produto'!AL5/'Receita - Projeção'!AL5</f>
        <v>#DIV/0!</v>
      </c>
      <c r="AM8" s="390" t="e">
        <f>'Custo do Produto'!AM5/'Receita - Projeção'!AM5</f>
        <v>#DIV/0!</v>
      </c>
      <c r="AN8" s="390" t="e">
        <f>'Custo do Produto'!AN5/'Receita - Projeção'!AN5</f>
        <v>#DIV/0!</v>
      </c>
      <c r="AO8" s="390" t="e">
        <f>'Custo do Produto'!AO5/'Receita - Projeção'!AO5</f>
        <v>#DIV/0!</v>
      </c>
      <c r="AP8" s="390" t="e">
        <f>'Custo do Produto'!AP5/'Receita - Projeção'!AP5</f>
        <v>#DIV/0!</v>
      </c>
      <c r="AQ8" s="390" t="e">
        <f>'Custo do Produto'!AQ5/'Receita - Projeção'!AQ5</f>
        <v>#DIV/0!</v>
      </c>
      <c r="AR8" s="390" t="e">
        <f>'Custo do Produto'!AR5/'Receita - Projeção'!AR5</f>
        <v>#DIV/0!</v>
      </c>
      <c r="AS8" s="390" t="e">
        <f>'Custo do Produto'!AS5/'Receita - Projeção'!AS5</f>
        <v>#DIV/0!</v>
      </c>
      <c r="AT8" s="390" t="e">
        <f>'Custo do Produto'!AT5/'Receita - Projeção'!AT5</f>
        <v>#DIV/0!</v>
      </c>
      <c r="AU8" s="390" t="e">
        <f>'Custo do Produto'!AU5/'Receita - Projeção'!AU5</f>
        <v>#DIV/0!</v>
      </c>
      <c r="AV8" s="390" t="e">
        <f>'Custo do Produto'!AV5/'Receita - Projeção'!AV5</f>
        <v>#DIV/0!</v>
      </c>
      <c r="AW8" s="390" t="e">
        <f>'Custo do Produto'!AW5/'Receita - Projeção'!AW5</f>
        <v>#DIV/0!</v>
      </c>
      <c r="AX8" s="390" t="e">
        <f>'Custo do Produto'!AX5/'Receita - Projeção'!AX5</f>
        <v>#DIV/0!</v>
      </c>
      <c r="AY8" s="390" t="e">
        <f>'Custo do Produto'!AY5/'Receita - Projeção'!AY5</f>
        <v>#DIV/0!</v>
      </c>
      <c r="AZ8" s="390" t="e">
        <f>'Custo do Produto'!AZ5/'Receita - Projeção'!AZ5</f>
        <v>#DIV/0!</v>
      </c>
      <c r="BA8" s="390" t="e">
        <f>'Custo do Produto'!BA5/'Receita - Projeção'!BA5</f>
        <v>#DIV/0!</v>
      </c>
      <c r="BB8" s="390" t="e">
        <f>'Custo do Produto'!BB5/'Receita - Projeção'!BB5</f>
        <v>#DIV/0!</v>
      </c>
      <c r="BC8" s="390" t="e">
        <f>'Custo do Produto'!BC5/'Receita - Projeção'!BC5</f>
        <v>#DIV/0!</v>
      </c>
      <c r="BD8" s="390" t="e">
        <f>'Custo do Produto'!BD5/'Receita - Projeção'!BD5</f>
        <v>#DIV/0!</v>
      </c>
      <c r="BE8" s="390" t="e">
        <f>'Custo do Produto'!BE5/'Receita - Projeção'!BE5</f>
        <v>#DIV/0!</v>
      </c>
      <c r="BF8" s="390" t="e">
        <f>'Custo do Produto'!BF5/'Receita - Projeção'!BF5</f>
        <v>#DIV/0!</v>
      </c>
      <c r="BG8" s="390" t="e">
        <f>'Custo do Produto'!BG5/'Receita - Projeção'!BG5</f>
        <v>#DIV/0!</v>
      </c>
      <c r="BH8" s="390" t="e">
        <f>'Custo do Produto'!BH5/'Receita - Projeção'!BH5</f>
        <v>#DIV/0!</v>
      </c>
      <c r="BI8" s="390" t="e">
        <f>'Custo do Produto'!BI5/'Receita - Projeção'!BI5</f>
        <v>#DIV/0!</v>
      </c>
      <c r="BJ8" s="390" t="e">
        <f>'Custo do Produto'!BJ5/'Receita - Projeção'!BJ5</f>
        <v>#DIV/0!</v>
      </c>
      <c r="BK8" s="390" t="e">
        <f>'Custo do Produto'!BK5/'Receita - Projeção'!BK5</f>
        <v>#DIV/0!</v>
      </c>
      <c r="BL8" s="390" t="e">
        <f>'Custo do Produto'!BL5/'Receita - Projeção'!BL5</f>
        <v>#DIV/0!</v>
      </c>
      <c r="BM8" s="390" t="e">
        <f>'Custo do Produto'!BM5/'Receita - Projeção'!BM5</f>
        <v>#DIV/0!</v>
      </c>
      <c r="BN8" s="390" t="e">
        <f>'Custo do Produto'!BN5/'Receita - Projeção'!BN5</f>
        <v>#DIV/0!</v>
      </c>
      <c r="BO8" s="390" t="e">
        <f>'Custo do Produto'!BO5/'Receita - Projeção'!BO5</f>
        <v>#DIV/0!</v>
      </c>
      <c r="BP8" s="390" t="e">
        <f>'Custo do Produto'!BP5/'Receita - Projeção'!BP5</f>
        <v>#DIV/0!</v>
      </c>
      <c r="BQ8" s="390" t="e">
        <f>'Custo do Produto'!BQ5/'Receita - Projeção'!BQ5</f>
        <v>#DIV/0!</v>
      </c>
      <c r="BR8" s="390" t="e">
        <f>'Custo do Produto'!BR5/'Receita - Projeção'!BR5</f>
        <v>#DIV/0!</v>
      </c>
      <c r="BS8" s="390" t="e">
        <f>'Custo do Produto'!BS5/'Receita - Projeção'!BS5</f>
        <v>#DIV/0!</v>
      </c>
      <c r="BT8" s="390" t="e">
        <f>'Custo do Produto'!BT5/'Receita - Projeção'!BT5</f>
        <v>#DIV/0!</v>
      </c>
      <c r="BU8" s="390" t="e">
        <f>'Custo do Produto'!BU5/'Receita - Projeção'!BU5</f>
        <v>#DIV/0!</v>
      </c>
    </row>
    <row r="9" spans="1:73" s="124" customFormat="1" ht="12.75" x14ac:dyDescent="0.2">
      <c r="A9" s="122" t="str">
        <f>'Receita - Projeção'!A9</f>
        <v>PRODUTO/SERVIÇO B</v>
      </c>
      <c r="B9" s="134">
        <f>B10*B11</f>
        <v>0</v>
      </c>
      <c r="C9" s="123">
        <f t="shared" ref="C9:M9" si="3">C10*C11</f>
        <v>0</v>
      </c>
      <c r="D9" s="123">
        <f t="shared" si="3"/>
        <v>0</v>
      </c>
      <c r="E9" s="123">
        <f t="shared" si="3"/>
        <v>0</v>
      </c>
      <c r="F9" s="123">
        <f t="shared" si="3"/>
        <v>0</v>
      </c>
      <c r="G9" s="123">
        <f t="shared" si="3"/>
        <v>0</v>
      </c>
      <c r="H9" s="123">
        <f t="shared" si="3"/>
        <v>0</v>
      </c>
      <c r="I9" s="123">
        <f t="shared" si="3"/>
        <v>0</v>
      </c>
      <c r="J9" s="123">
        <f t="shared" si="3"/>
        <v>0</v>
      </c>
      <c r="K9" s="123">
        <f t="shared" si="3"/>
        <v>0</v>
      </c>
      <c r="L9" s="123">
        <f t="shared" si="3"/>
        <v>0</v>
      </c>
      <c r="M9" s="135">
        <f t="shared" si="3"/>
        <v>0</v>
      </c>
      <c r="N9" s="134" t="e">
        <f>B12*'Receita - Projeção'!N9</f>
        <v>#DIV/0!</v>
      </c>
      <c r="O9" s="123" t="e">
        <f>C12*'Receita - Projeção'!O9</f>
        <v>#DIV/0!</v>
      </c>
      <c r="P9" s="123" t="e">
        <f>D12*'Receita - Projeção'!P9</f>
        <v>#DIV/0!</v>
      </c>
      <c r="Q9" s="123" t="e">
        <f>E12*'Receita - Projeção'!Q9</f>
        <v>#DIV/0!</v>
      </c>
      <c r="R9" s="123" t="e">
        <f>F12*'Receita - Projeção'!R9</f>
        <v>#DIV/0!</v>
      </c>
      <c r="S9" s="123" t="e">
        <f>G12*'Receita - Projeção'!S9</f>
        <v>#DIV/0!</v>
      </c>
      <c r="T9" s="123" t="e">
        <f>H12*'Receita - Projeção'!T9</f>
        <v>#DIV/0!</v>
      </c>
      <c r="U9" s="123" t="e">
        <f>I12*'Receita - Projeção'!U9</f>
        <v>#DIV/0!</v>
      </c>
      <c r="V9" s="123" t="e">
        <f>J12*'Receita - Projeção'!V9</f>
        <v>#DIV/0!</v>
      </c>
      <c r="W9" s="123" t="e">
        <f>K12*'Receita - Projeção'!W9</f>
        <v>#DIV/0!</v>
      </c>
      <c r="X9" s="123" t="e">
        <f>L12*'Receita - Projeção'!X9</f>
        <v>#DIV/0!</v>
      </c>
      <c r="Y9" s="135" t="e">
        <f>M12*'Receita - Projeção'!Y9</f>
        <v>#DIV/0!</v>
      </c>
      <c r="Z9" s="134" t="e">
        <f>N12*'Receita - Projeção'!Z9</f>
        <v>#DIV/0!</v>
      </c>
      <c r="AA9" s="123" t="e">
        <f>O12*'Receita - Projeção'!AA9</f>
        <v>#DIV/0!</v>
      </c>
      <c r="AB9" s="123" t="e">
        <f>P12*'Receita - Projeção'!AB9</f>
        <v>#DIV/0!</v>
      </c>
      <c r="AC9" s="123" t="e">
        <f>Q12*'Receita - Projeção'!AC9</f>
        <v>#DIV/0!</v>
      </c>
      <c r="AD9" s="123" t="e">
        <f>R12*'Receita - Projeção'!AD9</f>
        <v>#DIV/0!</v>
      </c>
      <c r="AE9" s="123" t="e">
        <f>S12*'Receita - Projeção'!AE9</f>
        <v>#DIV/0!</v>
      </c>
      <c r="AF9" s="123" t="e">
        <f>T12*'Receita - Projeção'!AF9</f>
        <v>#DIV/0!</v>
      </c>
      <c r="AG9" s="123" t="e">
        <f>U12*'Receita - Projeção'!AG9</f>
        <v>#DIV/0!</v>
      </c>
      <c r="AH9" s="123" t="e">
        <f>V12*'Receita - Projeção'!AH9</f>
        <v>#DIV/0!</v>
      </c>
      <c r="AI9" s="123" t="e">
        <f>W12*'Receita - Projeção'!AI9</f>
        <v>#DIV/0!</v>
      </c>
      <c r="AJ9" s="123" t="e">
        <f>X12*'Receita - Projeção'!AJ9</f>
        <v>#DIV/0!</v>
      </c>
      <c r="AK9" s="135" t="e">
        <f>Y12*'Receita - Projeção'!AK9</f>
        <v>#DIV/0!</v>
      </c>
      <c r="AL9" s="134" t="e">
        <f>Z12*'Receita - Projeção'!AL9</f>
        <v>#DIV/0!</v>
      </c>
      <c r="AM9" s="123" t="e">
        <f>AA12*'Receita - Projeção'!AM9</f>
        <v>#DIV/0!</v>
      </c>
      <c r="AN9" s="123" t="e">
        <f>AB12*'Receita - Projeção'!AN9</f>
        <v>#DIV/0!</v>
      </c>
      <c r="AO9" s="123" t="e">
        <f>AC12*'Receita - Projeção'!AO9</f>
        <v>#DIV/0!</v>
      </c>
      <c r="AP9" s="123" t="e">
        <f>AD12*'Receita - Projeção'!AP9</f>
        <v>#DIV/0!</v>
      </c>
      <c r="AQ9" s="123" t="e">
        <f>AE12*'Receita - Projeção'!AQ9</f>
        <v>#DIV/0!</v>
      </c>
      <c r="AR9" s="123" t="e">
        <f>AF12*'Receita - Projeção'!AR9</f>
        <v>#DIV/0!</v>
      </c>
      <c r="AS9" s="123" t="e">
        <f>AG12*'Receita - Projeção'!AS9</f>
        <v>#DIV/0!</v>
      </c>
      <c r="AT9" s="123" t="e">
        <f>AH12*'Receita - Projeção'!AT9</f>
        <v>#DIV/0!</v>
      </c>
      <c r="AU9" s="123" t="e">
        <f>AI12*'Receita - Projeção'!AU9</f>
        <v>#DIV/0!</v>
      </c>
      <c r="AV9" s="123" t="e">
        <f>AJ12*'Receita - Projeção'!AV9</f>
        <v>#DIV/0!</v>
      </c>
      <c r="AW9" s="135" t="e">
        <f>AK12*'Receita - Projeção'!AW9</f>
        <v>#DIV/0!</v>
      </c>
      <c r="AX9" s="134" t="e">
        <f>AL12*'Receita - Projeção'!AX9</f>
        <v>#DIV/0!</v>
      </c>
      <c r="AY9" s="123" t="e">
        <f>AM12*'Receita - Projeção'!AY9</f>
        <v>#DIV/0!</v>
      </c>
      <c r="AZ9" s="123" t="e">
        <f>AN12*'Receita - Projeção'!AZ9</f>
        <v>#DIV/0!</v>
      </c>
      <c r="BA9" s="123" t="e">
        <f>AO12*'Receita - Projeção'!BA9</f>
        <v>#DIV/0!</v>
      </c>
      <c r="BB9" s="123" t="e">
        <f>AP12*'Receita - Projeção'!BB9</f>
        <v>#DIV/0!</v>
      </c>
      <c r="BC9" s="123" t="e">
        <f>AQ12*'Receita - Projeção'!BC9</f>
        <v>#DIV/0!</v>
      </c>
      <c r="BD9" s="123" t="e">
        <f>AR12*'Receita - Projeção'!BD9</f>
        <v>#DIV/0!</v>
      </c>
      <c r="BE9" s="123" t="e">
        <f>AS12*'Receita - Projeção'!BE9</f>
        <v>#DIV/0!</v>
      </c>
      <c r="BF9" s="123" t="e">
        <f>AT12*'Receita - Projeção'!BF9</f>
        <v>#DIV/0!</v>
      </c>
      <c r="BG9" s="123" t="e">
        <f>AU12*'Receita - Projeção'!BG9</f>
        <v>#DIV/0!</v>
      </c>
      <c r="BH9" s="123" t="e">
        <f>AV12*'Receita - Projeção'!BH9</f>
        <v>#DIV/0!</v>
      </c>
      <c r="BI9" s="135" t="e">
        <f>AW12*'Receita - Projeção'!BI9</f>
        <v>#DIV/0!</v>
      </c>
      <c r="BJ9" s="134" t="e">
        <f>AX12*'Receita - Projeção'!BJ9</f>
        <v>#DIV/0!</v>
      </c>
      <c r="BK9" s="123" t="e">
        <f>AY12*'Receita - Projeção'!BK9</f>
        <v>#DIV/0!</v>
      </c>
      <c r="BL9" s="123" t="e">
        <f>AZ12*'Receita - Projeção'!BL9</f>
        <v>#DIV/0!</v>
      </c>
      <c r="BM9" s="123" t="e">
        <f>BA12*'Receita - Projeção'!BM9</f>
        <v>#DIV/0!</v>
      </c>
      <c r="BN9" s="123" t="e">
        <f>BB12*'Receita - Projeção'!BN9</f>
        <v>#DIV/0!</v>
      </c>
      <c r="BO9" s="123" t="e">
        <f>BC12*'Receita - Projeção'!BO9</f>
        <v>#DIV/0!</v>
      </c>
      <c r="BP9" s="123" t="e">
        <f>BD12*'Receita - Projeção'!BP9</f>
        <v>#DIV/0!</v>
      </c>
      <c r="BQ9" s="123" t="e">
        <f>BE12*'Receita - Projeção'!BQ9</f>
        <v>#DIV/0!</v>
      </c>
      <c r="BR9" s="123" t="e">
        <f>BF12*'Receita - Projeção'!BR9</f>
        <v>#DIV/0!</v>
      </c>
      <c r="BS9" s="123" t="e">
        <f>BG12*'Receita - Projeção'!BS9</f>
        <v>#DIV/0!</v>
      </c>
      <c r="BT9" s="123" t="e">
        <f>BH12*'Receita - Projeção'!BT9</f>
        <v>#DIV/0!</v>
      </c>
      <c r="BU9" s="135" t="e">
        <f>BI12*'Receita - Projeção'!BU9</f>
        <v>#DIV/0!</v>
      </c>
    </row>
    <row r="10" spans="1:73" x14ac:dyDescent="0.2">
      <c r="A10" s="46" t="s">
        <v>63</v>
      </c>
      <c r="B10" s="212">
        <f>'Receita - Projeção'!B10</f>
        <v>0</v>
      </c>
      <c r="C10" s="213">
        <f>'Receita - Projeção'!C10</f>
        <v>0</v>
      </c>
      <c r="D10" s="213">
        <f>'Receita - Projeção'!D10</f>
        <v>0</v>
      </c>
      <c r="E10" s="213">
        <f>'Receita - Projeção'!E10</f>
        <v>0</v>
      </c>
      <c r="F10" s="213">
        <f>'Receita - Projeção'!F10</f>
        <v>0</v>
      </c>
      <c r="G10" s="213">
        <f>'Receita - Projeção'!G10</f>
        <v>0</v>
      </c>
      <c r="H10" s="213">
        <f>'Receita - Projeção'!H10</f>
        <v>0</v>
      </c>
      <c r="I10" s="213">
        <f>'Receita - Projeção'!I10</f>
        <v>0</v>
      </c>
      <c r="J10" s="213">
        <f>'Receita - Projeção'!J10</f>
        <v>0</v>
      </c>
      <c r="K10" s="213">
        <f>'Receita - Projeção'!K10</f>
        <v>0</v>
      </c>
      <c r="L10" s="213">
        <f>'Receita - Projeção'!L10</f>
        <v>0</v>
      </c>
      <c r="M10" s="214">
        <f>'Receita - Projeção'!M10</f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9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91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391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391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391"/>
    </row>
    <row r="11" spans="1:73" x14ac:dyDescent="0.2">
      <c r="A11" s="45" t="s">
        <v>60</v>
      </c>
      <c r="B11" s="306">
        <v>0</v>
      </c>
      <c r="C11" s="307">
        <v>0</v>
      </c>
      <c r="D11" s="307">
        <v>0</v>
      </c>
      <c r="E11" s="307">
        <v>0</v>
      </c>
      <c r="F11" s="307">
        <v>0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9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391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391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39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391"/>
    </row>
    <row r="12" spans="1:73" s="54" customFormat="1" ht="12.75" x14ac:dyDescent="0.2">
      <c r="A12" s="420"/>
      <c r="B12" s="390" t="e">
        <f>'Custo do Produto'!B9/'Receita - Projeção'!B9</f>
        <v>#DIV/0!</v>
      </c>
      <c r="C12" s="390" t="e">
        <f>'Custo do Produto'!C9/'Receita - Projeção'!C9</f>
        <v>#DIV/0!</v>
      </c>
      <c r="D12" s="390" t="e">
        <f>'Custo do Produto'!D9/'Receita - Projeção'!D9</f>
        <v>#DIV/0!</v>
      </c>
      <c r="E12" s="390" t="e">
        <f>'Custo do Produto'!E9/'Receita - Projeção'!E9</f>
        <v>#DIV/0!</v>
      </c>
      <c r="F12" s="390" t="e">
        <f>'Custo do Produto'!F9/'Receita - Projeção'!F9</f>
        <v>#DIV/0!</v>
      </c>
      <c r="G12" s="390" t="e">
        <f>'Custo do Produto'!G9/'Receita - Projeção'!G9</f>
        <v>#DIV/0!</v>
      </c>
      <c r="H12" s="390" t="e">
        <f>'Custo do Produto'!H9/'Receita - Projeção'!H9</f>
        <v>#DIV/0!</v>
      </c>
      <c r="I12" s="390" t="e">
        <f>'Custo do Produto'!I9/'Receita - Projeção'!I9</f>
        <v>#DIV/0!</v>
      </c>
      <c r="J12" s="390" t="e">
        <f>'Custo do Produto'!J9/'Receita - Projeção'!J9</f>
        <v>#DIV/0!</v>
      </c>
      <c r="K12" s="390" t="e">
        <f>'Custo do Produto'!K9/'Receita - Projeção'!K9</f>
        <v>#DIV/0!</v>
      </c>
      <c r="L12" s="390" t="e">
        <f>'Custo do Produto'!L9/'Receita - Projeção'!L9</f>
        <v>#DIV/0!</v>
      </c>
      <c r="M12" s="390" t="e">
        <f>'Custo do Produto'!M9/'Receita - Projeção'!M9</f>
        <v>#DIV/0!</v>
      </c>
      <c r="N12" s="390" t="e">
        <f>'Custo do Produto'!N9/'Receita - Projeção'!N9</f>
        <v>#DIV/0!</v>
      </c>
      <c r="O12" s="390" t="e">
        <f>'Custo do Produto'!O9/'Receita - Projeção'!O9</f>
        <v>#DIV/0!</v>
      </c>
      <c r="P12" s="390" t="e">
        <f>'Custo do Produto'!P9/'Receita - Projeção'!P9</f>
        <v>#DIV/0!</v>
      </c>
      <c r="Q12" s="390" t="e">
        <f>'Custo do Produto'!Q9/'Receita - Projeção'!Q9</f>
        <v>#DIV/0!</v>
      </c>
      <c r="R12" s="390" t="e">
        <f>'Custo do Produto'!R9/'Receita - Projeção'!R9</f>
        <v>#DIV/0!</v>
      </c>
      <c r="S12" s="390" t="e">
        <f>'Custo do Produto'!S9/'Receita - Projeção'!S9</f>
        <v>#DIV/0!</v>
      </c>
      <c r="T12" s="390" t="e">
        <f>'Custo do Produto'!T9/'Receita - Projeção'!T9</f>
        <v>#DIV/0!</v>
      </c>
      <c r="U12" s="390" t="e">
        <f>'Custo do Produto'!U9/'Receita - Projeção'!U9</f>
        <v>#DIV/0!</v>
      </c>
      <c r="V12" s="390" t="e">
        <f>'Custo do Produto'!V9/'Receita - Projeção'!V9</f>
        <v>#DIV/0!</v>
      </c>
      <c r="W12" s="390" t="e">
        <f>'Custo do Produto'!W9/'Receita - Projeção'!W9</f>
        <v>#DIV/0!</v>
      </c>
      <c r="X12" s="390" t="e">
        <f>'Custo do Produto'!X9/'Receita - Projeção'!X9</f>
        <v>#DIV/0!</v>
      </c>
      <c r="Y12" s="390" t="e">
        <f>'Custo do Produto'!Y9/'Receita - Projeção'!Y9</f>
        <v>#DIV/0!</v>
      </c>
      <c r="Z12" s="390" t="e">
        <f>'Custo do Produto'!Z9/'Receita - Projeção'!Z9</f>
        <v>#DIV/0!</v>
      </c>
      <c r="AA12" s="390" t="e">
        <f>'Custo do Produto'!AA9/'Receita - Projeção'!AA9</f>
        <v>#DIV/0!</v>
      </c>
      <c r="AB12" s="390" t="e">
        <f>'Custo do Produto'!AB9/'Receita - Projeção'!AB9</f>
        <v>#DIV/0!</v>
      </c>
      <c r="AC12" s="390" t="e">
        <f>'Custo do Produto'!AC9/'Receita - Projeção'!AC9</f>
        <v>#DIV/0!</v>
      </c>
      <c r="AD12" s="390" t="e">
        <f>'Custo do Produto'!AD9/'Receita - Projeção'!AD9</f>
        <v>#DIV/0!</v>
      </c>
      <c r="AE12" s="390" t="e">
        <f>'Custo do Produto'!AE9/'Receita - Projeção'!AE9</f>
        <v>#DIV/0!</v>
      </c>
      <c r="AF12" s="390" t="e">
        <f>'Custo do Produto'!AF9/'Receita - Projeção'!AF9</f>
        <v>#DIV/0!</v>
      </c>
      <c r="AG12" s="390" t="e">
        <f>'Custo do Produto'!AG9/'Receita - Projeção'!AG9</f>
        <v>#DIV/0!</v>
      </c>
      <c r="AH12" s="390" t="e">
        <f>'Custo do Produto'!AH9/'Receita - Projeção'!AH9</f>
        <v>#DIV/0!</v>
      </c>
      <c r="AI12" s="390" t="e">
        <f>'Custo do Produto'!AI9/'Receita - Projeção'!AI9</f>
        <v>#DIV/0!</v>
      </c>
      <c r="AJ12" s="390" t="e">
        <f>'Custo do Produto'!AJ9/'Receita - Projeção'!AJ9</f>
        <v>#DIV/0!</v>
      </c>
      <c r="AK12" s="390" t="e">
        <f>'Custo do Produto'!AK9/'Receita - Projeção'!AK9</f>
        <v>#DIV/0!</v>
      </c>
      <c r="AL12" s="390" t="e">
        <f>'Custo do Produto'!AL9/'Receita - Projeção'!AL9</f>
        <v>#DIV/0!</v>
      </c>
      <c r="AM12" s="390" t="e">
        <f>'Custo do Produto'!AM9/'Receita - Projeção'!AM9</f>
        <v>#DIV/0!</v>
      </c>
      <c r="AN12" s="390" t="e">
        <f>'Custo do Produto'!AN9/'Receita - Projeção'!AN9</f>
        <v>#DIV/0!</v>
      </c>
      <c r="AO12" s="390" t="e">
        <f>'Custo do Produto'!AO9/'Receita - Projeção'!AO9</f>
        <v>#DIV/0!</v>
      </c>
      <c r="AP12" s="390" t="e">
        <f>'Custo do Produto'!AP9/'Receita - Projeção'!AP9</f>
        <v>#DIV/0!</v>
      </c>
      <c r="AQ12" s="390" t="e">
        <f>'Custo do Produto'!AQ9/'Receita - Projeção'!AQ9</f>
        <v>#DIV/0!</v>
      </c>
      <c r="AR12" s="390" t="e">
        <f>'Custo do Produto'!AR9/'Receita - Projeção'!AR9</f>
        <v>#DIV/0!</v>
      </c>
      <c r="AS12" s="390" t="e">
        <f>'Custo do Produto'!AS9/'Receita - Projeção'!AS9</f>
        <v>#DIV/0!</v>
      </c>
      <c r="AT12" s="390" t="e">
        <f>'Custo do Produto'!AT9/'Receita - Projeção'!AT9</f>
        <v>#DIV/0!</v>
      </c>
      <c r="AU12" s="390" t="e">
        <f>'Custo do Produto'!AU9/'Receita - Projeção'!AU9</f>
        <v>#DIV/0!</v>
      </c>
      <c r="AV12" s="390" t="e">
        <f>'Custo do Produto'!AV9/'Receita - Projeção'!AV9</f>
        <v>#DIV/0!</v>
      </c>
      <c r="AW12" s="390" t="e">
        <f>'Custo do Produto'!AW9/'Receita - Projeção'!AW9</f>
        <v>#DIV/0!</v>
      </c>
      <c r="AX12" s="390" t="e">
        <f>'Custo do Produto'!AX9/'Receita - Projeção'!AX9</f>
        <v>#DIV/0!</v>
      </c>
      <c r="AY12" s="390" t="e">
        <f>'Custo do Produto'!AY9/'Receita - Projeção'!AY9</f>
        <v>#DIV/0!</v>
      </c>
      <c r="AZ12" s="390" t="e">
        <f>'Custo do Produto'!AZ9/'Receita - Projeção'!AZ9</f>
        <v>#DIV/0!</v>
      </c>
      <c r="BA12" s="390" t="e">
        <f>'Custo do Produto'!BA9/'Receita - Projeção'!BA9</f>
        <v>#DIV/0!</v>
      </c>
      <c r="BB12" s="390" t="e">
        <f>'Custo do Produto'!BB9/'Receita - Projeção'!BB9</f>
        <v>#DIV/0!</v>
      </c>
      <c r="BC12" s="390" t="e">
        <f>'Custo do Produto'!BC9/'Receita - Projeção'!BC9</f>
        <v>#DIV/0!</v>
      </c>
      <c r="BD12" s="390" t="e">
        <f>'Custo do Produto'!BD9/'Receita - Projeção'!BD9</f>
        <v>#DIV/0!</v>
      </c>
      <c r="BE12" s="390" t="e">
        <f>'Custo do Produto'!BE9/'Receita - Projeção'!BE9</f>
        <v>#DIV/0!</v>
      </c>
      <c r="BF12" s="390" t="e">
        <f>'Custo do Produto'!BF9/'Receita - Projeção'!BF9</f>
        <v>#DIV/0!</v>
      </c>
      <c r="BG12" s="390" t="e">
        <f>'Custo do Produto'!BG9/'Receita - Projeção'!BG9</f>
        <v>#DIV/0!</v>
      </c>
      <c r="BH12" s="390" t="e">
        <f>'Custo do Produto'!BH9/'Receita - Projeção'!BH9</f>
        <v>#DIV/0!</v>
      </c>
      <c r="BI12" s="390" t="e">
        <f>'Custo do Produto'!BI9/'Receita - Projeção'!BI9</f>
        <v>#DIV/0!</v>
      </c>
      <c r="BJ12" s="390" t="e">
        <f>'Custo do Produto'!BJ9/'Receita - Projeção'!BJ9</f>
        <v>#DIV/0!</v>
      </c>
      <c r="BK12" s="390" t="e">
        <f>'Custo do Produto'!BK9/'Receita - Projeção'!BK9</f>
        <v>#DIV/0!</v>
      </c>
      <c r="BL12" s="390" t="e">
        <f>'Custo do Produto'!BL9/'Receita - Projeção'!BL9</f>
        <v>#DIV/0!</v>
      </c>
      <c r="BM12" s="390" t="e">
        <f>'Custo do Produto'!BM9/'Receita - Projeção'!BM9</f>
        <v>#DIV/0!</v>
      </c>
      <c r="BN12" s="390" t="e">
        <f>'Custo do Produto'!BN9/'Receita - Projeção'!BN9</f>
        <v>#DIV/0!</v>
      </c>
      <c r="BO12" s="390" t="e">
        <f>'Custo do Produto'!BO9/'Receita - Projeção'!BO9</f>
        <v>#DIV/0!</v>
      </c>
      <c r="BP12" s="390" t="e">
        <f>'Custo do Produto'!BP9/'Receita - Projeção'!BP9</f>
        <v>#DIV/0!</v>
      </c>
      <c r="BQ12" s="390" t="e">
        <f>'Custo do Produto'!BQ9/'Receita - Projeção'!BQ9</f>
        <v>#DIV/0!</v>
      </c>
      <c r="BR12" s="390" t="e">
        <f>'Custo do Produto'!BR9/'Receita - Projeção'!BR9</f>
        <v>#DIV/0!</v>
      </c>
      <c r="BS12" s="390" t="e">
        <f>'Custo do Produto'!BS9/'Receita - Projeção'!BS9</f>
        <v>#DIV/0!</v>
      </c>
      <c r="BT12" s="390" t="e">
        <f>'Custo do Produto'!BT9/'Receita - Projeção'!BT9</f>
        <v>#DIV/0!</v>
      </c>
      <c r="BU12" s="390" t="e">
        <f>'Custo do Produto'!BU9/'Receita - Projeção'!BU9</f>
        <v>#DIV/0!</v>
      </c>
    </row>
    <row r="13" spans="1:73" s="124" customFormat="1" ht="12.75" x14ac:dyDescent="0.2">
      <c r="A13" s="122" t="str">
        <f>'Receita - Projeção'!A13</f>
        <v>PRODUTO/SERVIÇO C</v>
      </c>
      <c r="B13" s="421">
        <f>B14*B15</f>
        <v>0</v>
      </c>
      <c r="C13" s="422">
        <f t="shared" ref="C13:M13" si="4">C14*C15</f>
        <v>0</v>
      </c>
      <c r="D13" s="422">
        <f t="shared" si="4"/>
        <v>0</v>
      </c>
      <c r="E13" s="422">
        <f t="shared" si="4"/>
        <v>0</v>
      </c>
      <c r="F13" s="422">
        <f t="shared" si="4"/>
        <v>0</v>
      </c>
      <c r="G13" s="422">
        <f t="shared" si="4"/>
        <v>0</v>
      </c>
      <c r="H13" s="422">
        <f t="shared" si="4"/>
        <v>0</v>
      </c>
      <c r="I13" s="422">
        <f t="shared" si="4"/>
        <v>0</v>
      </c>
      <c r="J13" s="422">
        <f t="shared" si="4"/>
        <v>0</v>
      </c>
      <c r="K13" s="422">
        <f t="shared" si="4"/>
        <v>0</v>
      </c>
      <c r="L13" s="422">
        <f t="shared" si="4"/>
        <v>0</v>
      </c>
      <c r="M13" s="423">
        <f t="shared" si="4"/>
        <v>0</v>
      </c>
      <c r="N13" s="134" t="e">
        <f>B16*'Receita - Projeção'!N13</f>
        <v>#DIV/0!</v>
      </c>
      <c r="O13" s="123" t="e">
        <f>C16*'Receita - Projeção'!O13</f>
        <v>#DIV/0!</v>
      </c>
      <c r="P13" s="123" t="e">
        <f>D16*'Receita - Projeção'!P13</f>
        <v>#DIV/0!</v>
      </c>
      <c r="Q13" s="123" t="e">
        <f>E16*'Receita - Projeção'!Q13</f>
        <v>#DIV/0!</v>
      </c>
      <c r="R13" s="123" t="e">
        <f>F16*'Receita - Projeção'!R13</f>
        <v>#DIV/0!</v>
      </c>
      <c r="S13" s="123" t="e">
        <f>G16*'Receita - Projeção'!S13</f>
        <v>#DIV/0!</v>
      </c>
      <c r="T13" s="123" t="e">
        <f>H16*'Receita - Projeção'!T13</f>
        <v>#DIV/0!</v>
      </c>
      <c r="U13" s="123" t="e">
        <f>I16*'Receita - Projeção'!U13</f>
        <v>#DIV/0!</v>
      </c>
      <c r="V13" s="123" t="e">
        <f>J16*'Receita - Projeção'!V13</f>
        <v>#DIV/0!</v>
      </c>
      <c r="W13" s="123" t="e">
        <f>K16*'Receita - Projeção'!W13</f>
        <v>#DIV/0!</v>
      </c>
      <c r="X13" s="123" t="e">
        <f>L16*'Receita - Projeção'!X13</f>
        <v>#DIV/0!</v>
      </c>
      <c r="Y13" s="135" t="e">
        <f>M16*'Receita - Projeção'!Y13</f>
        <v>#DIV/0!</v>
      </c>
      <c r="Z13" s="134" t="e">
        <f>N16*'Receita - Projeção'!Z13</f>
        <v>#DIV/0!</v>
      </c>
      <c r="AA13" s="123" t="e">
        <f>O16*'Receita - Projeção'!AA13</f>
        <v>#DIV/0!</v>
      </c>
      <c r="AB13" s="123" t="e">
        <f>P16*'Receita - Projeção'!AB13</f>
        <v>#DIV/0!</v>
      </c>
      <c r="AC13" s="123" t="e">
        <f>Q16*'Receita - Projeção'!AC13</f>
        <v>#DIV/0!</v>
      </c>
      <c r="AD13" s="123" t="e">
        <f>R16*'Receita - Projeção'!AD13</f>
        <v>#DIV/0!</v>
      </c>
      <c r="AE13" s="123" t="e">
        <f>S16*'Receita - Projeção'!AE13</f>
        <v>#DIV/0!</v>
      </c>
      <c r="AF13" s="123" t="e">
        <f>T16*'Receita - Projeção'!AF13</f>
        <v>#DIV/0!</v>
      </c>
      <c r="AG13" s="123" t="e">
        <f>U16*'Receita - Projeção'!AG13</f>
        <v>#DIV/0!</v>
      </c>
      <c r="AH13" s="123" t="e">
        <f>V16*'Receita - Projeção'!AH13</f>
        <v>#DIV/0!</v>
      </c>
      <c r="AI13" s="123" t="e">
        <f>W16*'Receita - Projeção'!AI13</f>
        <v>#DIV/0!</v>
      </c>
      <c r="AJ13" s="123" t="e">
        <f>X16*'Receita - Projeção'!AJ13</f>
        <v>#DIV/0!</v>
      </c>
      <c r="AK13" s="135" t="e">
        <f>Y16*'Receita - Projeção'!AK13</f>
        <v>#DIV/0!</v>
      </c>
      <c r="AL13" s="134" t="e">
        <f>Z16*'Receita - Projeção'!AL13</f>
        <v>#DIV/0!</v>
      </c>
      <c r="AM13" s="123" t="e">
        <f>AA16*'Receita - Projeção'!AM13</f>
        <v>#DIV/0!</v>
      </c>
      <c r="AN13" s="123" t="e">
        <f>AB16*'Receita - Projeção'!AN13</f>
        <v>#DIV/0!</v>
      </c>
      <c r="AO13" s="123" t="e">
        <f>AC16*'Receita - Projeção'!AO13</f>
        <v>#DIV/0!</v>
      </c>
      <c r="AP13" s="123" t="e">
        <f>AD16*'Receita - Projeção'!AP13</f>
        <v>#DIV/0!</v>
      </c>
      <c r="AQ13" s="123" t="e">
        <f>AE16*'Receita - Projeção'!AQ13</f>
        <v>#DIV/0!</v>
      </c>
      <c r="AR13" s="123" t="e">
        <f>AF16*'Receita - Projeção'!AR13</f>
        <v>#DIV/0!</v>
      </c>
      <c r="AS13" s="123" t="e">
        <f>AG16*'Receita - Projeção'!AS13</f>
        <v>#DIV/0!</v>
      </c>
      <c r="AT13" s="123" t="e">
        <f>AH16*'Receita - Projeção'!AT13</f>
        <v>#DIV/0!</v>
      </c>
      <c r="AU13" s="123" t="e">
        <f>AI16*'Receita - Projeção'!AU13</f>
        <v>#DIV/0!</v>
      </c>
      <c r="AV13" s="123" t="e">
        <f>AJ16*'Receita - Projeção'!AV13</f>
        <v>#DIV/0!</v>
      </c>
      <c r="AW13" s="135" t="e">
        <f>AK16*'Receita - Projeção'!AW13</f>
        <v>#DIV/0!</v>
      </c>
      <c r="AX13" s="134" t="e">
        <f>AL16*'Receita - Projeção'!AX13</f>
        <v>#DIV/0!</v>
      </c>
      <c r="AY13" s="123" t="e">
        <f>AM16*'Receita - Projeção'!AY13</f>
        <v>#DIV/0!</v>
      </c>
      <c r="AZ13" s="123" t="e">
        <f>AN16*'Receita - Projeção'!AZ13</f>
        <v>#DIV/0!</v>
      </c>
      <c r="BA13" s="123" t="e">
        <f>AO16*'Receita - Projeção'!BA13</f>
        <v>#DIV/0!</v>
      </c>
      <c r="BB13" s="123" t="e">
        <f>AP16*'Receita - Projeção'!BB13</f>
        <v>#DIV/0!</v>
      </c>
      <c r="BC13" s="123" t="e">
        <f>AQ16*'Receita - Projeção'!BC13</f>
        <v>#DIV/0!</v>
      </c>
      <c r="BD13" s="123" t="e">
        <f>AR16*'Receita - Projeção'!BD13</f>
        <v>#DIV/0!</v>
      </c>
      <c r="BE13" s="123" t="e">
        <f>AS16*'Receita - Projeção'!BE13</f>
        <v>#DIV/0!</v>
      </c>
      <c r="BF13" s="123" t="e">
        <f>AT16*'Receita - Projeção'!BF13</f>
        <v>#DIV/0!</v>
      </c>
      <c r="BG13" s="123" t="e">
        <f>AU16*'Receita - Projeção'!BG13</f>
        <v>#DIV/0!</v>
      </c>
      <c r="BH13" s="123" t="e">
        <f>AV16*'Receita - Projeção'!BH13</f>
        <v>#DIV/0!</v>
      </c>
      <c r="BI13" s="135" t="e">
        <f>AW16*'Receita - Projeção'!BI13</f>
        <v>#DIV/0!</v>
      </c>
      <c r="BJ13" s="134" t="e">
        <f>AX16*'Receita - Projeção'!BJ13</f>
        <v>#DIV/0!</v>
      </c>
      <c r="BK13" s="123" t="e">
        <f>AY16*'Receita - Projeção'!BK13</f>
        <v>#DIV/0!</v>
      </c>
      <c r="BL13" s="123" t="e">
        <f>AZ16*'Receita - Projeção'!BL13</f>
        <v>#DIV/0!</v>
      </c>
      <c r="BM13" s="123" t="e">
        <f>BA16*'Receita - Projeção'!BM13</f>
        <v>#DIV/0!</v>
      </c>
      <c r="BN13" s="123" t="e">
        <f>BB16*'Receita - Projeção'!BN13</f>
        <v>#DIV/0!</v>
      </c>
      <c r="BO13" s="123" t="e">
        <f>BC16*'Receita - Projeção'!BO13</f>
        <v>#DIV/0!</v>
      </c>
      <c r="BP13" s="123" t="e">
        <f>BD16*'Receita - Projeção'!BP13</f>
        <v>#DIV/0!</v>
      </c>
      <c r="BQ13" s="123" t="e">
        <f>BE16*'Receita - Projeção'!BQ13</f>
        <v>#DIV/0!</v>
      </c>
      <c r="BR13" s="123" t="e">
        <f>BF16*'Receita - Projeção'!BR13</f>
        <v>#DIV/0!</v>
      </c>
      <c r="BS13" s="123" t="e">
        <f>BG16*'Receita - Projeção'!BS13</f>
        <v>#DIV/0!</v>
      </c>
      <c r="BT13" s="123" t="e">
        <f>BH16*'Receita - Projeção'!BT13</f>
        <v>#DIV/0!</v>
      </c>
      <c r="BU13" s="135" t="e">
        <f>BI16*'Receita - Projeção'!BU13</f>
        <v>#DIV/0!</v>
      </c>
    </row>
    <row r="14" spans="1:73" x14ac:dyDescent="0.2">
      <c r="A14" s="46" t="s">
        <v>63</v>
      </c>
      <c r="B14" s="212">
        <f>'Receita - Projeção'!B14</f>
        <v>0</v>
      </c>
      <c r="C14" s="213">
        <f>'Receita - Projeção'!C14</f>
        <v>0</v>
      </c>
      <c r="D14" s="213">
        <f>'Receita - Projeção'!D14</f>
        <v>0</v>
      </c>
      <c r="E14" s="213">
        <f>'Receita - Projeção'!E14</f>
        <v>0</v>
      </c>
      <c r="F14" s="213">
        <f>'Receita - Projeção'!F14</f>
        <v>0</v>
      </c>
      <c r="G14" s="213">
        <f>'Receita - Projeção'!G14</f>
        <v>0</v>
      </c>
      <c r="H14" s="213">
        <f>'Receita - Projeção'!H14</f>
        <v>0</v>
      </c>
      <c r="I14" s="213">
        <f>'Receita - Projeção'!I14</f>
        <v>0</v>
      </c>
      <c r="J14" s="213">
        <f>'Receita - Projeção'!J14</f>
        <v>0</v>
      </c>
      <c r="K14" s="213">
        <f>'Receita - Projeção'!K14</f>
        <v>0</v>
      </c>
      <c r="L14" s="213">
        <f>'Receita - Projeção'!L14</f>
        <v>0</v>
      </c>
      <c r="M14" s="214">
        <f>'Receita - Projeção'!M14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9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91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391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391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391"/>
    </row>
    <row r="15" spans="1:73" x14ac:dyDescent="0.2">
      <c r="A15" s="45" t="s">
        <v>60</v>
      </c>
      <c r="B15" s="306">
        <v>0</v>
      </c>
      <c r="C15" s="307">
        <v>0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307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9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91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91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391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391"/>
    </row>
    <row r="16" spans="1:73" s="54" customFormat="1" ht="12.75" x14ac:dyDescent="0.2">
      <c r="A16" s="45" t="s">
        <v>261</v>
      </c>
      <c r="B16" s="390" t="e">
        <f>'Custo do Produto'!B13/'Receita - Projeção'!B13</f>
        <v>#DIV/0!</v>
      </c>
      <c r="C16" s="390" t="e">
        <f>'Custo do Produto'!C13/'Receita - Projeção'!C13</f>
        <v>#DIV/0!</v>
      </c>
      <c r="D16" s="390" t="e">
        <f>'Custo do Produto'!D13/'Receita - Projeção'!D13</f>
        <v>#DIV/0!</v>
      </c>
      <c r="E16" s="390" t="e">
        <f>'Custo do Produto'!E13/'Receita - Projeção'!E13</f>
        <v>#DIV/0!</v>
      </c>
      <c r="F16" s="390" t="e">
        <f>'Custo do Produto'!F13/'Receita - Projeção'!F13</f>
        <v>#DIV/0!</v>
      </c>
      <c r="G16" s="390" t="e">
        <f>'Custo do Produto'!G13/'Receita - Projeção'!G13</f>
        <v>#DIV/0!</v>
      </c>
      <c r="H16" s="390" t="e">
        <f>'Custo do Produto'!H13/'Receita - Projeção'!H13</f>
        <v>#DIV/0!</v>
      </c>
      <c r="I16" s="390" t="e">
        <f>'Custo do Produto'!I13/'Receita - Projeção'!I13</f>
        <v>#DIV/0!</v>
      </c>
      <c r="J16" s="390" t="e">
        <f>'Custo do Produto'!J13/'Receita - Projeção'!J13</f>
        <v>#DIV/0!</v>
      </c>
      <c r="K16" s="390" t="e">
        <f>'Custo do Produto'!K13/'Receita - Projeção'!K13</f>
        <v>#DIV/0!</v>
      </c>
      <c r="L16" s="390" t="e">
        <f>'Custo do Produto'!L13/'Receita - Projeção'!L13</f>
        <v>#DIV/0!</v>
      </c>
      <c r="M16" s="390" t="e">
        <f>'Custo do Produto'!M13/'Receita - Projeção'!M13</f>
        <v>#DIV/0!</v>
      </c>
      <c r="N16" s="390" t="e">
        <f>'Custo do Produto'!N13/'Receita - Projeção'!N13</f>
        <v>#DIV/0!</v>
      </c>
      <c r="O16" s="390" t="e">
        <f>'Custo do Produto'!O13/'Receita - Projeção'!O13</f>
        <v>#DIV/0!</v>
      </c>
      <c r="P16" s="390" t="e">
        <f>'Custo do Produto'!P13/'Receita - Projeção'!P13</f>
        <v>#DIV/0!</v>
      </c>
      <c r="Q16" s="390" t="e">
        <f>'Custo do Produto'!Q13/'Receita - Projeção'!Q13</f>
        <v>#DIV/0!</v>
      </c>
      <c r="R16" s="390" t="e">
        <f>'Custo do Produto'!R13/'Receita - Projeção'!R13</f>
        <v>#DIV/0!</v>
      </c>
      <c r="S16" s="390" t="e">
        <f>'Custo do Produto'!S13/'Receita - Projeção'!S13</f>
        <v>#DIV/0!</v>
      </c>
      <c r="T16" s="390" t="e">
        <f>'Custo do Produto'!T13/'Receita - Projeção'!T13</f>
        <v>#DIV/0!</v>
      </c>
      <c r="U16" s="390" t="e">
        <f>'Custo do Produto'!U13/'Receita - Projeção'!U13</f>
        <v>#DIV/0!</v>
      </c>
      <c r="V16" s="390" t="e">
        <f>'Custo do Produto'!V13/'Receita - Projeção'!V13</f>
        <v>#DIV/0!</v>
      </c>
      <c r="W16" s="390" t="e">
        <f>'Custo do Produto'!W13/'Receita - Projeção'!W13</f>
        <v>#DIV/0!</v>
      </c>
      <c r="X16" s="390" t="e">
        <f>'Custo do Produto'!X13/'Receita - Projeção'!X13</f>
        <v>#DIV/0!</v>
      </c>
      <c r="Y16" s="390" t="e">
        <f>'Custo do Produto'!Y13/'Receita - Projeção'!Y13</f>
        <v>#DIV/0!</v>
      </c>
      <c r="Z16" s="390" t="e">
        <f>'Custo do Produto'!Z13/'Receita - Projeção'!Z13</f>
        <v>#DIV/0!</v>
      </c>
      <c r="AA16" s="390" t="e">
        <f>'Custo do Produto'!AA13/'Receita - Projeção'!AA13</f>
        <v>#DIV/0!</v>
      </c>
      <c r="AB16" s="390" t="e">
        <f>'Custo do Produto'!AB13/'Receita - Projeção'!AB13</f>
        <v>#DIV/0!</v>
      </c>
      <c r="AC16" s="390" t="e">
        <f>'Custo do Produto'!AC13/'Receita - Projeção'!AC13</f>
        <v>#DIV/0!</v>
      </c>
      <c r="AD16" s="390" t="e">
        <f>'Custo do Produto'!AD13/'Receita - Projeção'!AD13</f>
        <v>#DIV/0!</v>
      </c>
      <c r="AE16" s="390" t="e">
        <f>'Custo do Produto'!AE13/'Receita - Projeção'!AE13</f>
        <v>#DIV/0!</v>
      </c>
      <c r="AF16" s="390" t="e">
        <f>'Custo do Produto'!AF13/'Receita - Projeção'!AF13</f>
        <v>#DIV/0!</v>
      </c>
      <c r="AG16" s="390" t="e">
        <f>'Custo do Produto'!AG13/'Receita - Projeção'!AG13</f>
        <v>#DIV/0!</v>
      </c>
      <c r="AH16" s="390" t="e">
        <f>'Custo do Produto'!AH13/'Receita - Projeção'!AH13</f>
        <v>#DIV/0!</v>
      </c>
      <c r="AI16" s="390" t="e">
        <f>'Custo do Produto'!AI13/'Receita - Projeção'!AI13</f>
        <v>#DIV/0!</v>
      </c>
      <c r="AJ16" s="390" t="e">
        <f>'Custo do Produto'!AJ13/'Receita - Projeção'!AJ13</f>
        <v>#DIV/0!</v>
      </c>
      <c r="AK16" s="390" t="e">
        <f>'Custo do Produto'!AK13/'Receita - Projeção'!AK13</f>
        <v>#DIV/0!</v>
      </c>
      <c r="AL16" s="390" t="e">
        <f>'Custo do Produto'!AL13/'Receita - Projeção'!AL13</f>
        <v>#DIV/0!</v>
      </c>
      <c r="AM16" s="390" t="e">
        <f>'Custo do Produto'!AM13/'Receita - Projeção'!AM13</f>
        <v>#DIV/0!</v>
      </c>
      <c r="AN16" s="390" t="e">
        <f>'Custo do Produto'!AN13/'Receita - Projeção'!AN13</f>
        <v>#DIV/0!</v>
      </c>
      <c r="AO16" s="390" t="e">
        <f>'Custo do Produto'!AO13/'Receita - Projeção'!AO13</f>
        <v>#DIV/0!</v>
      </c>
      <c r="AP16" s="390" t="e">
        <f>'Custo do Produto'!AP13/'Receita - Projeção'!AP13</f>
        <v>#DIV/0!</v>
      </c>
      <c r="AQ16" s="390" t="e">
        <f>'Custo do Produto'!AQ13/'Receita - Projeção'!AQ13</f>
        <v>#DIV/0!</v>
      </c>
      <c r="AR16" s="390" t="e">
        <f>'Custo do Produto'!AR13/'Receita - Projeção'!AR13</f>
        <v>#DIV/0!</v>
      </c>
      <c r="AS16" s="390" t="e">
        <f>'Custo do Produto'!AS13/'Receita - Projeção'!AS13</f>
        <v>#DIV/0!</v>
      </c>
      <c r="AT16" s="390" t="e">
        <f>'Custo do Produto'!AT13/'Receita - Projeção'!AT13</f>
        <v>#DIV/0!</v>
      </c>
      <c r="AU16" s="390" t="e">
        <f>'Custo do Produto'!AU13/'Receita - Projeção'!AU13</f>
        <v>#DIV/0!</v>
      </c>
      <c r="AV16" s="390" t="e">
        <f>'Custo do Produto'!AV13/'Receita - Projeção'!AV13</f>
        <v>#DIV/0!</v>
      </c>
      <c r="AW16" s="390" t="e">
        <f>'Custo do Produto'!AW13/'Receita - Projeção'!AW13</f>
        <v>#DIV/0!</v>
      </c>
      <c r="AX16" s="390" t="e">
        <f>'Custo do Produto'!AX13/'Receita - Projeção'!AX13</f>
        <v>#DIV/0!</v>
      </c>
      <c r="AY16" s="390" t="e">
        <f>'Custo do Produto'!AY13/'Receita - Projeção'!AY13</f>
        <v>#DIV/0!</v>
      </c>
      <c r="AZ16" s="390" t="e">
        <f>'Custo do Produto'!AZ13/'Receita - Projeção'!AZ13</f>
        <v>#DIV/0!</v>
      </c>
      <c r="BA16" s="390" t="e">
        <f>'Custo do Produto'!BA13/'Receita - Projeção'!BA13</f>
        <v>#DIV/0!</v>
      </c>
      <c r="BB16" s="390" t="e">
        <f>'Custo do Produto'!BB13/'Receita - Projeção'!BB13</f>
        <v>#DIV/0!</v>
      </c>
      <c r="BC16" s="390" t="e">
        <f>'Custo do Produto'!BC13/'Receita - Projeção'!BC13</f>
        <v>#DIV/0!</v>
      </c>
      <c r="BD16" s="390" t="e">
        <f>'Custo do Produto'!BD13/'Receita - Projeção'!BD13</f>
        <v>#DIV/0!</v>
      </c>
      <c r="BE16" s="390" t="e">
        <f>'Custo do Produto'!BE13/'Receita - Projeção'!BE13</f>
        <v>#DIV/0!</v>
      </c>
      <c r="BF16" s="390" t="e">
        <f>'Custo do Produto'!BF13/'Receita - Projeção'!BF13</f>
        <v>#DIV/0!</v>
      </c>
      <c r="BG16" s="390" t="e">
        <f>'Custo do Produto'!BG13/'Receita - Projeção'!BG13</f>
        <v>#DIV/0!</v>
      </c>
      <c r="BH16" s="390" t="e">
        <f>'Custo do Produto'!BH13/'Receita - Projeção'!BH13</f>
        <v>#DIV/0!</v>
      </c>
      <c r="BI16" s="390" t="e">
        <f>'Custo do Produto'!BI13/'Receita - Projeção'!BI13</f>
        <v>#DIV/0!</v>
      </c>
      <c r="BJ16" s="390" t="e">
        <f>'Custo do Produto'!BJ13/'Receita - Projeção'!BJ13</f>
        <v>#DIV/0!</v>
      </c>
      <c r="BK16" s="390" t="e">
        <f>'Custo do Produto'!BK13/'Receita - Projeção'!BK13</f>
        <v>#DIV/0!</v>
      </c>
      <c r="BL16" s="390" t="e">
        <f>'Custo do Produto'!BL13/'Receita - Projeção'!BL13</f>
        <v>#DIV/0!</v>
      </c>
      <c r="BM16" s="390" t="e">
        <f>'Custo do Produto'!BM13/'Receita - Projeção'!BM13</f>
        <v>#DIV/0!</v>
      </c>
      <c r="BN16" s="390" t="e">
        <f>'Custo do Produto'!BN13/'Receita - Projeção'!BN13</f>
        <v>#DIV/0!</v>
      </c>
      <c r="BO16" s="390" t="e">
        <f>'Custo do Produto'!BO13/'Receita - Projeção'!BO13</f>
        <v>#DIV/0!</v>
      </c>
      <c r="BP16" s="390" t="e">
        <f>'Custo do Produto'!BP13/'Receita - Projeção'!BP13</f>
        <v>#DIV/0!</v>
      </c>
      <c r="BQ16" s="390" t="e">
        <f>'Custo do Produto'!BQ13/'Receita - Projeção'!BQ13</f>
        <v>#DIV/0!</v>
      </c>
      <c r="BR16" s="390" t="e">
        <f>'Custo do Produto'!BR13/'Receita - Projeção'!BR13</f>
        <v>#DIV/0!</v>
      </c>
      <c r="BS16" s="390" t="e">
        <f>'Custo do Produto'!BS13/'Receita - Projeção'!BS13</f>
        <v>#DIV/0!</v>
      </c>
      <c r="BT16" s="390" t="e">
        <f>'Custo do Produto'!BT13/'Receita - Projeção'!BT13</f>
        <v>#DIV/0!</v>
      </c>
      <c r="BU16" s="390" t="e">
        <f>'Custo do Produto'!BU13/'Receita - Projeção'!BU13</f>
        <v>#DIV/0!</v>
      </c>
    </row>
    <row r="17" spans="1:73" s="124" customFormat="1" ht="12.75" x14ac:dyDescent="0.2">
      <c r="A17" s="122" t="str">
        <f>'Receita - Projeção'!A17</f>
        <v>PRODUTO/SERVIÇO D</v>
      </c>
      <c r="B17" s="134">
        <f>B18*B19</f>
        <v>0</v>
      </c>
      <c r="C17" s="123">
        <f t="shared" ref="C17:M17" si="5">C18*C19</f>
        <v>0</v>
      </c>
      <c r="D17" s="123">
        <f t="shared" si="5"/>
        <v>0</v>
      </c>
      <c r="E17" s="123">
        <f t="shared" si="5"/>
        <v>0</v>
      </c>
      <c r="F17" s="123">
        <f t="shared" si="5"/>
        <v>0</v>
      </c>
      <c r="G17" s="123">
        <f t="shared" si="5"/>
        <v>0</v>
      </c>
      <c r="H17" s="123">
        <f t="shared" si="5"/>
        <v>0</v>
      </c>
      <c r="I17" s="123">
        <f t="shared" si="5"/>
        <v>0</v>
      </c>
      <c r="J17" s="123">
        <f t="shared" si="5"/>
        <v>0</v>
      </c>
      <c r="K17" s="123">
        <f t="shared" si="5"/>
        <v>0</v>
      </c>
      <c r="L17" s="123">
        <f t="shared" si="5"/>
        <v>0</v>
      </c>
      <c r="M17" s="135">
        <f t="shared" si="5"/>
        <v>0</v>
      </c>
      <c r="N17" s="134" t="e">
        <f>B20*'Receita - Projeção'!N17</f>
        <v>#DIV/0!</v>
      </c>
      <c r="O17" s="123" t="e">
        <f>C20*'Receita - Projeção'!O17</f>
        <v>#DIV/0!</v>
      </c>
      <c r="P17" s="123" t="e">
        <f>D20*'Receita - Projeção'!P17</f>
        <v>#DIV/0!</v>
      </c>
      <c r="Q17" s="123" t="e">
        <f>E20*'Receita - Projeção'!Q17</f>
        <v>#DIV/0!</v>
      </c>
      <c r="R17" s="123" t="e">
        <f>F20*'Receita - Projeção'!R17</f>
        <v>#DIV/0!</v>
      </c>
      <c r="S17" s="123" t="e">
        <f>G20*'Receita - Projeção'!S17</f>
        <v>#DIV/0!</v>
      </c>
      <c r="T17" s="123" t="e">
        <f>H20*'Receita - Projeção'!T17</f>
        <v>#DIV/0!</v>
      </c>
      <c r="U17" s="123" t="e">
        <f>I20*'Receita - Projeção'!U17</f>
        <v>#DIV/0!</v>
      </c>
      <c r="V17" s="123" t="e">
        <f>J20*'Receita - Projeção'!V17</f>
        <v>#DIV/0!</v>
      </c>
      <c r="W17" s="123" t="e">
        <f>K20*'Receita - Projeção'!W17</f>
        <v>#DIV/0!</v>
      </c>
      <c r="X17" s="123" t="e">
        <f>L20*'Receita - Projeção'!X17</f>
        <v>#DIV/0!</v>
      </c>
      <c r="Y17" s="135" t="e">
        <f>M20*'Receita - Projeção'!Y17</f>
        <v>#DIV/0!</v>
      </c>
      <c r="Z17" s="134" t="e">
        <f>N20*'Receita - Projeção'!Z17</f>
        <v>#DIV/0!</v>
      </c>
      <c r="AA17" s="123" t="e">
        <f>O20*'Receita - Projeção'!AA17</f>
        <v>#DIV/0!</v>
      </c>
      <c r="AB17" s="123" t="e">
        <f>P20*'Receita - Projeção'!AB17</f>
        <v>#DIV/0!</v>
      </c>
      <c r="AC17" s="123" t="e">
        <f>Q20*'Receita - Projeção'!AC17</f>
        <v>#DIV/0!</v>
      </c>
      <c r="AD17" s="123" t="e">
        <f>R20*'Receita - Projeção'!AD17</f>
        <v>#DIV/0!</v>
      </c>
      <c r="AE17" s="123" t="e">
        <f>S20*'Receita - Projeção'!AE17</f>
        <v>#DIV/0!</v>
      </c>
      <c r="AF17" s="123" t="e">
        <f>T20*'Receita - Projeção'!AF17</f>
        <v>#DIV/0!</v>
      </c>
      <c r="AG17" s="123" t="e">
        <f>U20*'Receita - Projeção'!AG17</f>
        <v>#DIV/0!</v>
      </c>
      <c r="AH17" s="123" t="e">
        <f>V20*'Receita - Projeção'!AH17</f>
        <v>#DIV/0!</v>
      </c>
      <c r="AI17" s="123" t="e">
        <f>W20*'Receita - Projeção'!AI17</f>
        <v>#DIV/0!</v>
      </c>
      <c r="AJ17" s="123" t="e">
        <f>X20*'Receita - Projeção'!AJ17</f>
        <v>#DIV/0!</v>
      </c>
      <c r="AK17" s="135" t="e">
        <f>Y20*'Receita - Projeção'!AK17</f>
        <v>#DIV/0!</v>
      </c>
      <c r="AL17" s="134" t="e">
        <f>Z20*'Receita - Projeção'!AL17</f>
        <v>#DIV/0!</v>
      </c>
      <c r="AM17" s="123" t="e">
        <f>AA20*'Receita - Projeção'!AM17</f>
        <v>#DIV/0!</v>
      </c>
      <c r="AN17" s="123" t="e">
        <f>AB20*'Receita - Projeção'!AN17</f>
        <v>#DIV/0!</v>
      </c>
      <c r="AO17" s="123" t="e">
        <f>AC20*'Receita - Projeção'!AO17</f>
        <v>#DIV/0!</v>
      </c>
      <c r="AP17" s="123" t="e">
        <f>AD20*'Receita - Projeção'!AP17</f>
        <v>#DIV/0!</v>
      </c>
      <c r="AQ17" s="123" t="e">
        <f>AE20*'Receita - Projeção'!AQ17</f>
        <v>#DIV/0!</v>
      </c>
      <c r="AR17" s="123" t="e">
        <f>AF20*'Receita - Projeção'!AR17</f>
        <v>#DIV/0!</v>
      </c>
      <c r="AS17" s="123" t="e">
        <f>AG20*'Receita - Projeção'!AS17</f>
        <v>#DIV/0!</v>
      </c>
      <c r="AT17" s="123" t="e">
        <f>AH20*'Receita - Projeção'!AT17</f>
        <v>#DIV/0!</v>
      </c>
      <c r="AU17" s="123" t="e">
        <f>AI20*'Receita - Projeção'!AU17</f>
        <v>#DIV/0!</v>
      </c>
      <c r="AV17" s="123" t="e">
        <f>AJ20*'Receita - Projeção'!AV17</f>
        <v>#DIV/0!</v>
      </c>
      <c r="AW17" s="135" t="e">
        <f>AK20*'Receita - Projeção'!AW17</f>
        <v>#DIV/0!</v>
      </c>
      <c r="AX17" s="134" t="e">
        <f>AL20*'Receita - Projeção'!AX17</f>
        <v>#DIV/0!</v>
      </c>
      <c r="AY17" s="123" t="e">
        <f>AM20*'Receita - Projeção'!AY17</f>
        <v>#DIV/0!</v>
      </c>
      <c r="AZ17" s="123" t="e">
        <f>AN20*'Receita - Projeção'!AZ17</f>
        <v>#DIV/0!</v>
      </c>
      <c r="BA17" s="123" t="e">
        <f>AO20*'Receita - Projeção'!BA17</f>
        <v>#DIV/0!</v>
      </c>
      <c r="BB17" s="123" t="e">
        <f>AP20*'Receita - Projeção'!BB17</f>
        <v>#DIV/0!</v>
      </c>
      <c r="BC17" s="123" t="e">
        <f>AQ20*'Receita - Projeção'!BC17</f>
        <v>#DIV/0!</v>
      </c>
      <c r="BD17" s="123" t="e">
        <f>AR20*'Receita - Projeção'!BD17</f>
        <v>#DIV/0!</v>
      </c>
      <c r="BE17" s="123" t="e">
        <f>AS20*'Receita - Projeção'!BE17</f>
        <v>#DIV/0!</v>
      </c>
      <c r="BF17" s="123" t="e">
        <f>AT20*'Receita - Projeção'!BF17</f>
        <v>#DIV/0!</v>
      </c>
      <c r="BG17" s="123" t="e">
        <f>AU20*'Receita - Projeção'!BG17</f>
        <v>#DIV/0!</v>
      </c>
      <c r="BH17" s="123" t="e">
        <f>AV20*'Receita - Projeção'!BH17</f>
        <v>#DIV/0!</v>
      </c>
      <c r="BI17" s="135" t="e">
        <f>AW20*'Receita - Projeção'!BI17</f>
        <v>#DIV/0!</v>
      </c>
      <c r="BJ17" s="134" t="e">
        <f>AX20*'Receita - Projeção'!BJ17</f>
        <v>#DIV/0!</v>
      </c>
      <c r="BK17" s="123" t="e">
        <f>AY20*'Receita - Projeção'!BK17</f>
        <v>#DIV/0!</v>
      </c>
      <c r="BL17" s="123" t="e">
        <f>AZ20*'Receita - Projeção'!BL17</f>
        <v>#DIV/0!</v>
      </c>
      <c r="BM17" s="123" t="e">
        <f>BA20*'Receita - Projeção'!BM17</f>
        <v>#DIV/0!</v>
      </c>
      <c r="BN17" s="123" t="e">
        <f>BB20*'Receita - Projeção'!BN17</f>
        <v>#DIV/0!</v>
      </c>
      <c r="BO17" s="123" t="e">
        <f>BC20*'Receita - Projeção'!BO17</f>
        <v>#DIV/0!</v>
      </c>
      <c r="BP17" s="123" t="e">
        <f>BD20*'Receita - Projeção'!BP17</f>
        <v>#DIV/0!</v>
      </c>
      <c r="BQ17" s="123" t="e">
        <f>BE20*'Receita - Projeção'!BQ17</f>
        <v>#DIV/0!</v>
      </c>
      <c r="BR17" s="123" t="e">
        <f>BF20*'Receita - Projeção'!BR17</f>
        <v>#DIV/0!</v>
      </c>
      <c r="BS17" s="123" t="e">
        <f>BG20*'Receita - Projeção'!BS17</f>
        <v>#DIV/0!</v>
      </c>
      <c r="BT17" s="123" t="e">
        <f>BH20*'Receita - Projeção'!BT17</f>
        <v>#DIV/0!</v>
      </c>
      <c r="BU17" s="135" t="e">
        <f>BI20*'Receita - Projeção'!BU17</f>
        <v>#DIV/0!</v>
      </c>
    </row>
    <row r="18" spans="1:73" x14ac:dyDescent="0.2">
      <c r="A18" s="46" t="s">
        <v>63</v>
      </c>
      <c r="B18" s="212">
        <f>'Receita - Projeção'!B18</f>
        <v>0</v>
      </c>
      <c r="C18" s="213">
        <f>'Receita - Projeção'!C18</f>
        <v>0</v>
      </c>
      <c r="D18" s="213">
        <f>'Receita - Projeção'!D18</f>
        <v>0</v>
      </c>
      <c r="E18" s="213">
        <f>'Receita - Projeção'!E18</f>
        <v>0</v>
      </c>
      <c r="F18" s="213">
        <f>'Receita - Projeção'!F18</f>
        <v>0</v>
      </c>
      <c r="G18" s="213">
        <f>'Receita - Projeção'!G18</f>
        <v>0</v>
      </c>
      <c r="H18" s="213">
        <f>'Receita - Projeção'!H18</f>
        <v>0</v>
      </c>
      <c r="I18" s="213">
        <f>'Receita - Projeção'!I18</f>
        <v>0</v>
      </c>
      <c r="J18" s="213">
        <f>'Receita - Projeção'!J18</f>
        <v>0</v>
      </c>
      <c r="K18" s="213">
        <f>'Receita - Projeção'!K18</f>
        <v>0</v>
      </c>
      <c r="L18" s="213">
        <f>'Receita - Projeção'!L18</f>
        <v>0</v>
      </c>
      <c r="M18" s="214">
        <f>'Receita - Projeção'!M18</f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9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9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391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391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391"/>
    </row>
    <row r="19" spans="1:73" x14ac:dyDescent="0.2">
      <c r="A19" s="45" t="s">
        <v>60</v>
      </c>
      <c r="B19" s="306">
        <v>0</v>
      </c>
      <c r="C19" s="307">
        <v>0</v>
      </c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7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9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91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91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391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391"/>
    </row>
    <row r="20" spans="1:73" s="54" customFormat="1" ht="12.75" x14ac:dyDescent="0.2">
      <c r="A20" s="45" t="s">
        <v>261</v>
      </c>
      <c r="B20" s="390" t="e">
        <f>'Custo do Produto'!B17/'Receita - Projeção'!B17</f>
        <v>#DIV/0!</v>
      </c>
      <c r="C20" s="390" t="e">
        <f>'Custo do Produto'!C17/'Receita - Projeção'!C17</f>
        <v>#DIV/0!</v>
      </c>
      <c r="D20" s="390" t="e">
        <f>'Custo do Produto'!D17/'Receita - Projeção'!D17</f>
        <v>#DIV/0!</v>
      </c>
      <c r="E20" s="390" t="e">
        <f>'Custo do Produto'!E17/'Receita - Projeção'!E17</f>
        <v>#DIV/0!</v>
      </c>
      <c r="F20" s="390" t="e">
        <f>'Custo do Produto'!F17/'Receita - Projeção'!F17</f>
        <v>#DIV/0!</v>
      </c>
      <c r="G20" s="390" t="e">
        <f>'Custo do Produto'!G17/'Receita - Projeção'!G17</f>
        <v>#DIV/0!</v>
      </c>
      <c r="H20" s="390" t="e">
        <f>'Custo do Produto'!H17/'Receita - Projeção'!H17</f>
        <v>#DIV/0!</v>
      </c>
      <c r="I20" s="390" t="e">
        <f>'Custo do Produto'!I17/'Receita - Projeção'!I17</f>
        <v>#DIV/0!</v>
      </c>
      <c r="J20" s="390" t="e">
        <f>'Custo do Produto'!J17/'Receita - Projeção'!J17</f>
        <v>#DIV/0!</v>
      </c>
      <c r="K20" s="390" t="e">
        <f>'Custo do Produto'!K17/'Receita - Projeção'!K17</f>
        <v>#DIV/0!</v>
      </c>
      <c r="L20" s="390" t="e">
        <f>'Custo do Produto'!L17/'Receita - Projeção'!L17</f>
        <v>#DIV/0!</v>
      </c>
      <c r="M20" s="390" t="e">
        <f>'Custo do Produto'!M17/'Receita - Projeção'!M17</f>
        <v>#DIV/0!</v>
      </c>
      <c r="N20" s="390" t="e">
        <f>'Custo do Produto'!N17/'Receita - Projeção'!N17</f>
        <v>#DIV/0!</v>
      </c>
      <c r="O20" s="390" t="e">
        <f>'Custo do Produto'!O17/'Receita - Projeção'!O17</f>
        <v>#DIV/0!</v>
      </c>
      <c r="P20" s="390" t="e">
        <f>'Custo do Produto'!P17/'Receita - Projeção'!P17</f>
        <v>#DIV/0!</v>
      </c>
      <c r="Q20" s="390" t="e">
        <f>'Custo do Produto'!Q17/'Receita - Projeção'!Q17</f>
        <v>#DIV/0!</v>
      </c>
      <c r="R20" s="390" t="e">
        <f>'Custo do Produto'!R17/'Receita - Projeção'!R17</f>
        <v>#DIV/0!</v>
      </c>
      <c r="S20" s="390" t="e">
        <f>'Custo do Produto'!S17/'Receita - Projeção'!S17</f>
        <v>#DIV/0!</v>
      </c>
      <c r="T20" s="390" t="e">
        <f>'Custo do Produto'!T17/'Receita - Projeção'!T17</f>
        <v>#DIV/0!</v>
      </c>
      <c r="U20" s="390" t="e">
        <f>'Custo do Produto'!U17/'Receita - Projeção'!U17</f>
        <v>#DIV/0!</v>
      </c>
      <c r="V20" s="390" t="e">
        <f>'Custo do Produto'!V17/'Receita - Projeção'!V17</f>
        <v>#DIV/0!</v>
      </c>
      <c r="W20" s="390" t="e">
        <f>'Custo do Produto'!W17/'Receita - Projeção'!W17</f>
        <v>#DIV/0!</v>
      </c>
      <c r="X20" s="390" t="e">
        <f>'Custo do Produto'!X17/'Receita - Projeção'!X17</f>
        <v>#DIV/0!</v>
      </c>
      <c r="Y20" s="390" t="e">
        <f>'Custo do Produto'!Y17/'Receita - Projeção'!Y17</f>
        <v>#DIV/0!</v>
      </c>
      <c r="Z20" s="390" t="e">
        <f>'Custo do Produto'!Z17/'Receita - Projeção'!Z17</f>
        <v>#DIV/0!</v>
      </c>
      <c r="AA20" s="390" t="e">
        <f>'Custo do Produto'!AA17/'Receita - Projeção'!AA17</f>
        <v>#DIV/0!</v>
      </c>
      <c r="AB20" s="390" t="e">
        <f>'Custo do Produto'!AB17/'Receita - Projeção'!AB17</f>
        <v>#DIV/0!</v>
      </c>
      <c r="AC20" s="390" t="e">
        <f>'Custo do Produto'!AC17/'Receita - Projeção'!AC17</f>
        <v>#DIV/0!</v>
      </c>
      <c r="AD20" s="390" t="e">
        <f>'Custo do Produto'!AD17/'Receita - Projeção'!AD17</f>
        <v>#DIV/0!</v>
      </c>
      <c r="AE20" s="390" t="e">
        <f>'Custo do Produto'!AE17/'Receita - Projeção'!AE17</f>
        <v>#DIV/0!</v>
      </c>
      <c r="AF20" s="390" t="e">
        <f>'Custo do Produto'!AF17/'Receita - Projeção'!AF17</f>
        <v>#DIV/0!</v>
      </c>
      <c r="AG20" s="390" t="e">
        <f>'Custo do Produto'!AG17/'Receita - Projeção'!AG17</f>
        <v>#DIV/0!</v>
      </c>
      <c r="AH20" s="390" t="e">
        <f>'Custo do Produto'!AH17/'Receita - Projeção'!AH17</f>
        <v>#DIV/0!</v>
      </c>
      <c r="AI20" s="390" t="e">
        <f>'Custo do Produto'!AI17/'Receita - Projeção'!AI17</f>
        <v>#DIV/0!</v>
      </c>
      <c r="AJ20" s="390" t="e">
        <f>'Custo do Produto'!AJ17/'Receita - Projeção'!AJ17</f>
        <v>#DIV/0!</v>
      </c>
      <c r="AK20" s="390" t="e">
        <f>'Custo do Produto'!AK17/'Receita - Projeção'!AK17</f>
        <v>#DIV/0!</v>
      </c>
      <c r="AL20" s="390" t="e">
        <f>'Custo do Produto'!AL17/'Receita - Projeção'!AL17</f>
        <v>#DIV/0!</v>
      </c>
      <c r="AM20" s="390" t="e">
        <f>'Custo do Produto'!AM17/'Receita - Projeção'!AM17</f>
        <v>#DIV/0!</v>
      </c>
      <c r="AN20" s="390" t="e">
        <f>'Custo do Produto'!AN17/'Receita - Projeção'!AN17</f>
        <v>#DIV/0!</v>
      </c>
      <c r="AO20" s="390" t="e">
        <f>'Custo do Produto'!AO17/'Receita - Projeção'!AO17</f>
        <v>#DIV/0!</v>
      </c>
      <c r="AP20" s="390" t="e">
        <f>'Custo do Produto'!AP17/'Receita - Projeção'!AP17</f>
        <v>#DIV/0!</v>
      </c>
      <c r="AQ20" s="390" t="e">
        <f>'Custo do Produto'!AQ17/'Receita - Projeção'!AQ17</f>
        <v>#DIV/0!</v>
      </c>
      <c r="AR20" s="390" t="e">
        <f>'Custo do Produto'!AR17/'Receita - Projeção'!AR17</f>
        <v>#DIV/0!</v>
      </c>
      <c r="AS20" s="390" t="e">
        <f>'Custo do Produto'!AS17/'Receita - Projeção'!AS17</f>
        <v>#DIV/0!</v>
      </c>
      <c r="AT20" s="390" t="e">
        <f>'Custo do Produto'!AT17/'Receita - Projeção'!AT17</f>
        <v>#DIV/0!</v>
      </c>
      <c r="AU20" s="390" t="e">
        <f>'Custo do Produto'!AU17/'Receita - Projeção'!AU17</f>
        <v>#DIV/0!</v>
      </c>
      <c r="AV20" s="390" t="e">
        <f>'Custo do Produto'!AV17/'Receita - Projeção'!AV17</f>
        <v>#DIV/0!</v>
      </c>
      <c r="AW20" s="390" t="e">
        <f>'Custo do Produto'!AW17/'Receita - Projeção'!AW17</f>
        <v>#DIV/0!</v>
      </c>
      <c r="AX20" s="390" t="e">
        <f>'Custo do Produto'!AX17/'Receita - Projeção'!AX17</f>
        <v>#DIV/0!</v>
      </c>
      <c r="AY20" s="390" t="e">
        <f>'Custo do Produto'!AY17/'Receita - Projeção'!AY17</f>
        <v>#DIV/0!</v>
      </c>
      <c r="AZ20" s="390" t="e">
        <f>'Custo do Produto'!AZ17/'Receita - Projeção'!AZ17</f>
        <v>#DIV/0!</v>
      </c>
      <c r="BA20" s="390" t="e">
        <f>'Custo do Produto'!BA17/'Receita - Projeção'!BA17</f>
        <v>#DIV/0!</v>
      </c>
      <c r="BB20" s="390" t="e">
        <f>'Custo do Produto'!BB17/'Receita - Projeção'!BB17</f>
        <v>#DIV/0!</v>
      </c>
      <c r="BC20" s="390" t="e">
        <f>'Custo do Produto'!BC17/'Receita - Projeção'!BC17</f>
        <v>#DIV/0!</v>
      </c>
      <c r="BD20" s="390" t="e">
        <f>'Custo do Produto'!BD17/'Receita - Projeção'!BD17</f>
        <v>#DIV/0!</v>
      </c>
      <c r="BE20" s="390" t="e">
        <f>'Custo do Produto'!BE17/'Receita - Projeção'!BE17</f>
        <v>#DIV/0!</v>
      </c>
      <c r="BF20" s="390" t="e">
        <f>'Custo do Produto'!BF17/'Receita - Projeção'!BF17</f>
        <v>#DIV/0!</v>
      </c>
      <c r="BG20" s="390" t="e">
        <f>'Custo do Produto'!BG17/'Receita - Projeção'!BG17</f>
        <v>#DIV/0!</v>
      </c>
      <c r="BH20" s="390" t="e">
        <f>'Custo do Produto'!BH17/'Receita - Projeção'!BH17</f>
        <v>#DIV/0!</v>
      </c>
      <c r="BI20" s="390" t="e">
        <f>'Custo do Produto'!BI17/'Receita - Projeção'!BI17</f>
        <v>#DIV/0!</v>
      </c>
      <c r="BJ20" s="390" t="e">
        <f>'Custo do Produto'!BJ17/'Receita - Projeção'!BJ17</f>
        <v>#DIV/0!</v>
      </c>
      <c r="BK20" s="390" t="e">
        <f>'Custo do Produto'!BK17/'Receita - Projeção'!BK17</f>
        <v>#DIV/0!</v>
      </c>
      <c r="BL20" s="390" t="e">
        <f>'Custo do Produto'!BL17/'Receita - Projeção'!BL17</f>
        <v>#DIV/0!</v>
      </c>
      <c r="BM20" s="390" t="e">
        <f>'Custo do Produto'!BM17/'Receita - Projeção'!BM17</f>
        <v>#DIV/0!</v>
      </c>
      <c r="BN20" s="390" t="e">
        <f>'Custo do Produto'!BN17/'Receita - Projeção'!BN17</f>
        <v>#DIV/0!</v>
      </c>
      <c r="BO20" s="390" t="e">
        <f>'Custo do Produto'!BO17/'Receita - Projeção'!BO17</f>
        <v>#DIV/0!</v>
      </c>
      <c r="BP20" s="390" t="e">
        <f>'Custo do Produto'!BP17/'Receita - Projeção'!BP17</f>
        <v>#DIV/0!</v>
      </c>
      <c r="BQ20" s="390" t="e">
        <f>'Custo do Produto'!BQ17/'Receita - Projeção'!BQ17</f>
        <v>#DIV/0!</v>
      </c>
      <c r="BR20" s="390" t="e">
        <f>'Custo do Produto'!BR17/'Receita - Projeção'!BR17</f>
        <v>#DIV/0!</v>
      </c>
      <c r="BS20" s="390" t="e">
        <f>'Custo do Produto'!BS17/'Receita - Projeção'!BS17</f>
        <v>#DIV/0!</v>
      </c>
      <c r="BT20" s="390" t="e">
        <f>'Custo do Produto'!BT17/'Receita - Projeção'!BT17</f>
        <v>#DIV/0!</v>
      </c>
      <c r="BU20" s="390" t="e">
        <f>'Custo do Produto'!BU17/'Receita - Projeção'!BU17</f>
        <v>#DIV/0!</v>
      </c>
    </row>
    <row r="21" spans="1:73" s="124" customFormat="1" ht="12.75" x14ac:dyDescent="0.2">
      <c r="A21" s="122" t="str">
        <f>'Receita - Projeção'!A21</f>
        <v>PRODUTO/SERVIÇO E</v>
      </c>
      <c r="B21" s="134">
        <f>B22*B23</f>
        <v>0</v>
      </c>
      <c r="C21" s="123">
        <f t="shared" ref="C21:M21" si="6">C22*C23</f>
        <v>0</v>
      </c>
      <c r="D21" s="123">
        <f t="shared" si="6"/>
        <v>0</v>
      </c>
      <c r="E21" s="123">
        <f t="shared" si="6"/>
        <v>0</v>
      </c>
      <c r="F21" s="123">
        <f t="shared" si="6"/>
        <v>0</v>
      </c>
      <c r="G21" s="123">
        <f t="shared" si="6"/>
        <v>0</v>
      </c>
      <c r="H21" s="123">
        <f t="shared" si="6"/>
        <v>0</v>
      </c>
      <c r="I21" s="123">
        <f t="shared" si="6"/>
        <v>0</v>
      </c>
      <c r="J21" s="123">
        <f t="shared" si="6"/>
        <v>0</v>
      </c>
      <c r="K21" s="123">
        <f t="shared" si="6"/>
        <v>0</v>
      </c>
      <c r="L21" s="123">
        <f t="shared" si="6"/>
        <v>0</v>
      </c>
      <c r="M21" s="135">
        <f t="shared" si="6"/>
        <v>0</v>
      </c>
      <c r="N21" s="134" t="e">
        <f>B24*'Receita - Projeção'!N21</f>
        <v>#DIV/0!</v>
      </c>
      <c r="O21" s="123" t="e">
        <f>C24*'Receita - Projeção'!O21</f>
        <v>#DIV/0!</v>
      </c>
      <c r="P21" s="123" t="e">
        <f>D24*'Receita - Projeção'!P21</f>
        <v>#DIV/0!</v>
      </c>
      <c r="Q21" s="123" t="e">
        <f>E24*'Receita - Projeção'!Q21</f>
        <v>#DIV/0!</v>
      </c>
      <c r="R21" s="123" t="e">
        <f>F24*'Receita - Projeção'!R21</f>
        <v>#DIV/0!</v>
      </c>
      <c r="S21" s="123" t="e">
        <f>G24*'Receita - Projeção'!S21</f>
        <v>#DIV/0!</v>
      </c>
      <c r="T21" s="123" t="e">
        <f>H24*'Receita - Projeção'!T21</f>
        <v>#DIV/0!</v>
      </c>
      <c r="U21" s="123" t="e">
        <f>I24*'Receita - Projeção'!U21</f>
        <v>#DIV/0!</v>
      </c>
      <c r="V21" s="123" t="e">
        <f>J24*'Receita - Projeção'!V21</f>
        <v>#DIV/0!</v>
      </c>
      <c r="W21" s="123" t="e">
        <f>K24*'Receita - Projeção'!W21</f>
        <v>#DIV/0!</v>
      </c>
      <c r="X21" s="123" t="e">
        <f>L24*'Receita - Projeção'!X21</f>
        <v>#DIV/0!</v>
      </c>
      <c r="Y21" s="135" t="e">
        <f>M24*'Receita - Projeção'!Y21</f>
        <v>#DIV/0!</v>
      </c>
      <c r="Z21" s="134" t="e">
        <f>N24*'Receita - Projeção'!Z21</f>
        <v>#DIV/0!</v>
      </c>
      <c r="AA21" s="123" t="e">
        <f>O24*'Receita - Projeção'!AA21</f>
        <v>#DIV/0!</v>
      </c>
      <c r="AB21" s="123" t="e">
        <f>P24*'Receita - Projeção'!AB21</f>
        <v>#DIV/0!</v>
      </c>
      <c r="AC21" s="123" t="e">
        <f>Q24*'Receita - Projeção'!AC21</f>
        <v>#DIV/0!</v>
      </c>
      <c r="AD21" s="123" t="e">
        <f>R24*'Receita - Projeção'!AD21</f>
        <v>#DIV/0!</v>
      </c>
      <c r="AE21" s="123" t="e">
        <f>S24*'Receita - Projeção'!AE21</f>
        <v>#DIV/0!</v>
      </c>
      <c r="AF21" s="123" t="e">
        <f>T24*'Receita - Projeção'!AF21</f>
        <v>#DIV/0!</v>
      </c>
      <c r="AG21" s="123" t="e">
        <f>U24*'Receita - Projeção'!AG21</f>
        <v>#DIV/0!</v>
      </c>
      <c r="AH21" s="123" t="e">
        <f>V24*'Receita - Projeção'!AH21</f>
        <v>#DIV/0!</v>
      </c>
      <c r="AI21" s="123" t="e">
        <f>W24*'Receita - Projeção'!AI21</f>
        <v>#DIV/0!</v>
      </c>
      <c r="AJ21" s="123" t="e">
        <f>X24*'Receita - Projeção'!AJ21</f>
        <v>#DIV/0!</v>
      </c>
      <c r="AK21" s="135" t="e">
        <f>Y24*'Receita - Projeção'!AK21</f>
        <v>#DIV/0!</v>
      </c>
      <c r="AL21" s="134" t="e">
        <f>Z24*'Receita - Projeção'!AL21</f>
        <v>#DIV/0!</v>
      </c>
      <c r="AM21" s="123" t="e">
        <f>AA24*'Receita - Projeção'!AM21</f>
        <v>#DIV/0!</v>
      </c>
      <c r="AN21" s="123" t="e">
        <f>AB24*'Receita - Projeção'!AN21</f>
        <v>#DIV/0!</v>
      </c>
      <c r="AO21" s="123" t="e">
        <f>AC24*'Receita - Projeção'!AO21</f>
        <v>#DIV/0!</v>
      </c>
      <c r="AP21" s="123" t="e">
        <f>AD24*'Receita - Projeção'!AP21</f>
        <v>#DIV/0!</v>
      </c>
      <c r="AQ21" s="123" t="e">
        <f>AE24*'Receita - Projeção'!AQ21</f>
        <v>#DIV/0!</v>
      </c>
      <c r="AR21" s="123" t="e">
        <f>AF24*'Receita - Projeção'!AR21</f>
        <v>#DIV/0!</v>
      </c>
      <c r="AS21" s="123" t="e">
        <f>AG24*'Receita - Projeção'!AS21</f>
        <v>#DIV/0!</v>
      </c>
      <c r="AT21" s="123" t="e">
        <f>AH24*'Receita - Projeção'!AT21</f>
        <v>#DIV/0!</v>
      </c>
      <c r="AU21" s="123" t="e">
        <f>AI24*'Receita - Projeção'!AU21</f>
        <v>#DIV/0!</v>
      </c>
      <c r="AV21" s="123" t="e">
        <f>AJ24*'Receita - Projeção'!AV21</f>
        <v>#DIV/0!</v>
      </c>
      <c r="AW21" s="135" t="e">
        <f>AK24*'Receita - Projeção'!AW21</f>
        <v>#DIV/0!</v>
      </c>
      <c r="AX21" s="134" t="e">
        <f>AL24*'Receita - Projeção'!AX21</f>
        <v>#DIV/0!</v>
      </c>
      <c r="AY21" s="123" t="e">
        <f>AM24*'Receita - Projeção'!AY21</f>
        <v>#DIV/0!</v>
      </c>
      <c r="AZ21" s="123" t="e">
        <f>AN24*'Receita - Projeção'!AZ21</f>
        <v>#DIV/0!</v>
      </c>
      <c r="BA21" s="123" t="e">
        <f>AO24*'Receita - Projeção'!BA21</f>
        <v>#DIV/0!</v>
      </c>
      <c r="BB21" s="123" t="e">
        <f>AP24*'Receita - Projeção'!BB21</f>
        <v>#DIV/0!</v>
      </c>
      <c r="BC21" s="123" t="e">
        <f>AQ24*'Receita - Projeção'!BC21</f>
        <v>#DIV/0!</v>
      </c>
      <c r="BD21" s="123" t="e">
        <f>AR24*'Receita - Projeção'!BD21</f>
        <v>#DIV/0!</v>
      </c>
      <c r="BE21" s="123" t="e">
        <f>AS24*'Receita - Projeção'!BE21</f>
        <v>#DIV/0!</v>
      </c>
      <c r="BF21" s="123" t="e">
        <f>AT24*'Receita - Projeção'!BF21</f>
        <v>#DIV/0!</v>
      </c>
      <c r="BG21" s="123" t="e">
        <f>AU24*'Receita - Projeção'!BG21</f>
        <v>#DIV/0!</v>
      </c>
      <c r="BH21" s="123" t="e">
        <f>AV24*'Receita - Projeção'!BH21</f>
        <v>#DIV/0!</v>
      </c>
      <c r="BI21" s="135" t="e">
        <f>AW24*'Receita - Projeção'!BI21</f>
        <v>#DIV/0!</v>
      </c>
      <c r="BJ21" s="134" t="e">
        <f>AX24*'Receita - Projeção'!BJ21</f>
        <v>#DIV/0!</v>
      </c>
      <c r="BK21" s="123" t="e">
        <f>AY24*'Receita - Projeção'!BK21</f>
        <v>#DIV/0!</v>
      </c>
      <c r="BL21" s="123" t="e">
        <f>AZ24*'Receita - Projeção'!BL21</f>
        <v>#DIV/0!</v>
      </c>
      <c r="BM21" s="123" t="e">
        <f>BA24*'Receita - Projeção'!BM21</f>
        <v>#DIV/0!</v>
      </c>
      <c r="BN21" s="123" t="e">
        <f>BB24*'Receita - Projeção'!BN21</f>
        <v>#DIV/0!</v>
      </c>
      <c r="BO21" s="123" t="e">
        <f>BC24*'Receita - Projeção'!BO21</f>
        <v>#DIV/0!</v>
      </c>
      <c r="BP21" s="123" t="e">
        <f>BD24*'Receita - Projeção'!BP21</f>
        <v>#DIV/0!</v>
      </c>
      <c r="BQ21" s="123" t="e">
        <f>BE24*'Receita - Projeção'!BQ21</f>
        <v>#DIV/0!</v>
      </c>
      <c r="BR21" s="123" t="e">
        <f>BF24*'Receita - Projeção'!BR21</f>
        <v>#DIV/0!</v>
      </c>
      <c r="BS21" s="123" t="e">
        <f>BG24*'Receita - Projeção'!BS21</f>
        <v>#DIV/0!</v>
      </c>
      <c r="BT21" s="123" t="e">
        <f>BH24*'Receita - Projeção'!BT21</f>
        <v>#DIV/0!</v>
      </c>
      <c r="BU21" s="135" t="e">
        <f>BI24*'Receita - Projeção'!BU21</f>
        <v>#DIV/0!</v>
      </c>
    </row>
    <row r="22" spans="1:73" x14ac:dyDescent="0.2">
      <c r="A22" s="46" t="s">
        <v>63</v>
      </c>
      <c r="B22" s="212">
        <f>'Receita - Projeção'!B22</f>
        <v>0</v>
      </c>
      <c r="C22" s="213">
        <f>'Receita - Projeção'!C22</f>
        <v>0</v>
      </c>
      <c r="D22" s="213">
        <f>'Receita - Projeção'!D22</f>
        <v>0</v>
      </c>
      <c r="E22" s="213">
        <f>'Receita - Projeção'!E22</f>
        <v>0</v>
      </c>
      <c r="F22" s="213">
        <f>'Receita - Projeção'!F22</f>
        <v>0</v>
      </c>
      <c r="G22" s="213">
        <f>'Receita - Projeção'!G22</f>
        <v>0</v>
      </c>
      <c r="H22" s="213">
        <f>'Receita - Projeção'!H22</f>
        <v>0</v>
      </c>
      <c r="I22" s="213">
        <f>'Receita - Projeção'!I22</f>
        <v>0</v>
      </c>
      <c r="J22" s="213">
        <f>'Receita - Projeção'!J22</f>
        <v>0</v>
      </c>
      <c r="K22" s="213">
        <f>'Receita - Projeção'!K22</f>
        <v>0</v>
      </c>
      <c r="L22" s="213">
        <f>'Receita - Projeção'!L22</f>
        <v>0</v>
      </c>
      <c r="M22" s="214">
        <f>'Receita - Projeção'!M22</f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9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9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391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391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391"/>
    </row>
    <row r="23" spans="1:73" x14ac:dyDescent="0.2">
      <c r="A23" s="45" t="s">
        <v>60</v>
      </c>
      <c r="B23" s="306">
        <v>0</v>
      </c>
      <c r="C23" s="307">
        <v>0</v>
      </c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9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391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391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391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391"/>
    </row>
    <row r="24" spans="1:73" s="54" customFormat="1" ht="12.75" x14ac:dyDescent="0.2">
      <c r="A24" s="45" t="s">
        <v>261</v>
      </c>
      <c r="B24" s="390" t="e">
        <f>'Custo do Produto'!B21/'Receita - Projeção'!B21</f>
        <v>#DIV/0!</v>
      </c>
      <c r="C24" s="390" t="e">
        <f>'Custo do Produto'!C21/'Receita - Projeção'!C21</f>
        <v>#DIV/0!</v>
      </c>
      <c r="D24" s="390" t="e">
        <f>'Custo do Produto'!D21/'Receita - Projeção'!D21</f>
        <v>#DIV/0!</v>
      </c>
      <c r="E24" s="390" t="e">
        <f>'Custo do Produto'!E21/'Receita - Projeção'!E21</f>
        <v>#DIV/0!</v>
      </c>
      <c r="F24" s="390" t="e">
        <f>'Custo do Produto'!F21/'Receita - Projeção'!F21</f>
        <v>#DIV/0!</v>
      </c>
      <c r="G24" s="390" t="e">
        <f>'Custo do Produto'!G21/'Receita - Projeção'!G21</f>
        <v>#DIV/0!</v>
      </c>
      <c r="H24" s="390" t="e">
        <f>'Custo do Produto'!H21/'Receita - Projeção'!H21</f>
        <v>#DIV/0!</v>
      </c>
      <c r="I24" s="390" t="e">
        <f>'Custo do Produto'!I21/'Receita - Projeção'!I21</f>
        <v>#DIV/0!</v>
      </c>
      <c r="J24" s="390" t="e">
        <f>'Custo do Produto'!J21/'Receita - Projeção'!J21</f>
        <v>#DIV/0!</v>
      </c>
      <c r="K24" s="390" t="e">
        <f>'Custo do Produto'!K21/'Receita - Projeção'!K21</f>
        <v>#DIV/0!</v>
      </c>
      <c r="L24" s="390" t="e">
        <f>'Custo do Produto'!L21/'Receita - Projeção'!L21</f>
        <v>#DIV/0!</v>
      </c>
      <c r="M24" s="390" t="e">
        <f>'Custo do Produto'!M21/'Receita - Projeção'!M21</f>
        <v>#DIV/0!</v>
      </c>
      <c r="N24" s="390" t="e">
        <f>'Custo do Produto'!N21/'Receita - Projeção'!N21</f>
        <v>#DIV/0!</v>
      </c>
      <c r="O24" s="390" t="e">
        <f>'Custo do Produto'!O21/'Receita - Projeção'!O21</f>
        <v>#DIV/0!</v>
      </c>
      <c r="P24" s="390" t="e">
        <f>'Custo do Produto'!P21/'Receita - Projeção'!P21</f>
        <v>#DIV/0!</v>
      </c>
      <c r="Q24" s="390" t="e">
        <f>'Custo do Produto'!Q21/'Receita - Projeção'!Q21</f>
        <v>#DIV/0!</v>
      </c>
      <c r="R24" s="390" t="e">
        <f>'Custo do Produto'!R21/'Receita - Projeção'!R21</f>
        <v>#DIV/0!</v>
      </c>
      <c r="S24" s="390" t="e">
        <f>'Custo do Produto'!S21/'Receita - Projeção'!S21</f>
        <v>#DIV/0!</v>
      </c>
      <c r="T24" s="390" t="e">
        <f>'Custo do Produto'!T21/'Receita - Projeção'!T21</f>
        <v>#DIV/0!</v>
      </c>
      <c r="U24" s="390" t="e">
        <f>'Custo do Produto'!U21/'Receita - Projeção'!U21</f>
        <v>#DIV/0!</v>
      </c>
      <c r="V24" s="390" t="e">
        <f>'Custo do Produto'!V21/'Receita - Projeção'!V21</f>
        <v>#DIV/0!</v>
      </c>
      <c r="W24" s="390" t="e">
        <f>'Custo do Produto'!W21/'Receita - Projeção'!W21</f>
        <v>#DIV/0!</v>
      </c>
      <c r="X24" s="390" t="e">
        <f>'Custo do Produto'!X21/'Receita - Projeção'!X21</f>
        <v>#DIV/0!</v>
      </c>
      <c r="Y24" s="390" t="e">
        <f>'Custo do Produto'!Y21/'Receita - Projeção'!Y21</f>
        <v>#DIV/0!</v>
      </c>
      <c r="Z24" s="390" t="e">
        <f>'Custo do Produto'!Z21/'Receita - Projeção'!Z21</f>
        <v>#DIV/0!</v>
      </c>
      <c r="AA24" s="390" t="e">
        <f>'Custo do Produto'!AA21/'Receita - Projeção'!AA21</f>
        <v>#DIV/0!</v>
      </c>
      <c r="AB24" s="390" t="e">
        <f>'Custo do Produto'!AB21/'Receita - Projeção'!AB21</f>
        <v>#DIV/0!</v>
      </c>
      <c r="AC24" s="390" t="e">
        <f>'Custo do Produto'!AC21/'Receita - Projeção'!AC21</f>
        <v>#DIV/0!</v>
      </c>
      <c r="AD24" s="390" t="e">
        <f>'Custo do Produto'!AD21/'Receita - Projeção'!AD21</f>
        <v>#DIV/0!</v>
      </c>
      <c r="AE24" s="390" t="e">
        <f>'Custo do Produto'!AE21/'Receita - Projeção'!AE21</f>
        <v>#DIV/0!</v>
      </c>
      <c r="AF24" s="390" t="e">
        <f>'Custo do Produto'!AF21/'Receita - Projeção'!AF21</f>
        <v>#DIV/0!</v>
      </c>
      <c r="AG24" s="390" t="e">
        <f>'Custo do Produto'!AG21/'Receita - Projeção'!AG21</f>
        <v>#DIV/0!</v>
      </c>
      <c r="AH24" s="390" t="e">
        <f>'Custo do Produto'!AH21/'Receita - Projeção'!AH21</f>
        <v>#DIV/0!</v>
      </c>
      <c r="AI24" s="390" t="e">
        <f>'Custo do Produto'!AI21/'Receita - Projeção'!AI21</f>
        <v>#DIV/0!</v>
      </c>
      <c r="AJ24" s="390" t="e">
        <f>'Custo do Produto'!AJ21/'Receita - Projeção'!AJ21</f>
        <v>#DIV/0!</v>
      </c>
      <c r="AK24" s="390" t="e">
        <f>'Custo do Produto'!AK21/'Receita - Projeção'!AK21</f>
        <v>#DIV/0!</v>
      </c>
      <c r="AL24" s="390" t="e">
        <f>'Custo do Produto'!AL21/'Receita - Projeção'!AL21</f>
        <v>#DIV/0!</v>
      </c>
      <c r="AM24" s="390" t="e">
        <f>'Custo do Produto'!AM21/'Receita - Projeção'!AM21</f>
        <v>#DIV/0!</v>
      </c>
      <c r="AN24" s="390" t="e">
        <f>'Custo do Produto'!AN21/'Receita - Projeção'!AN21</f>
        <v>#DIV/0!</v>
      </c>
      <c r="AO24" s="390" t="e">
        <f>'Custo do Produto'!AO21/'Receita - Projeção'!AO21</f>
        <v>#DIV/0!</v>
      </c>
      <c r="AP24" s="390" t="e">
        <f>'Custo do Produto'!AP21/'Receita - Projeção'!AP21</f>
        <v>#DIV/0!</v>
      </c>
      <c r="AQ24" s="390" t="e">
        <f>'Custo do Produto'!AQ21/'Receita - Projeção'!AQ21</f>
        <v>#DIV/0!</v>
      </c>
      <c r="AR24" s="390" t="e">
        <f>'Custo do Produto'!AR21/'Receita - Projeção'!AR21</f>
        <v>#DIV/0!</v>
      </c>
      <c r="AS24" s="390" t="e">
        <f>'Custo do Produto'!AS21/'Receita - Projeção'!AS21</f>
        <v>#DIV/0!</v>
      </c>
      <c r="AT24" s="390" t="e">
        <f>'Custo do Produto'!AT21/'Receita - Projeção'!AT21</f>
        <v>#DIV/0!</v>
      </c>
      <c r="AU24" s="390" t="e">
        <f>'Custo do Produto'!AU21/'Receita - Projeção'!AU21</f>
        <v>#DIV/0!</v>
      </c>
      <c r="AV24" s="390" t="e">
        <f>'Custo do Produto'!AV21/'Receita - Projeção'!AV21</f>
        <v>#DIV/0!</v>
      </c>
      <c r="AW24" s="390" t="e">
        <f>'Custo do Produto'!AW21/'Receita - Projeção'!AW21</f>
        <v>#DIV/0!</v>
      </c>
      <c r="AX24" s="390" t="e">
        <f>'Custo do Produto'!AX21/'Receita - Projeção'!AX21</f>
        <v>#DIV/0!</v>
      </c>
      <c r="AY24" s="390" t="e">
        <f>'Custo do Produto'!AY21/'Receita - Projeção'!AY21</f>
        <v>#DIV/0!</v>
      </c>
      <c r="AZ24" s="390" t="e">
        <f>'Custo do Produto'!AZ21/'Receita - Projeção'!AZ21</f>
        <v>#DIV/0!</v>
      </c>
      <c r="BA24" s="390" t="e">
        <f>'Custo do Produto'!BA21/'Receita - Projeção'!BA21</f>
        <v>#DIV/0!</v>
      </c>
      <c r="BB24" s="390" t="e">
        <f>'Custo do Produto'!BB21/'Receita - Projeção'!BB21</f>
        <v>#DIV/0!</v>
      </c>
      <c r="BC24" s="390" t="e">
        <f>'Custo do Produto'!BC21/'Receita - Projeção'!BC21</f>
        <v>#DIV/0!</v>
      </c>
      <c r="BD24" s="390" t="e">
        <f>'Custo do Produto'!BD21/'Receita - Projeção'!BD21</f>
        <v>#DIV/0!</v>
      </c>
      <c r="BE24" s="390" t="e">
        <f>'Custo do Produto'!BE21/'Receita - Projeção'!BE21</f>
        <v>#DIV/0!</v>
      </c>
      <c r="BF24" s="390" t="e">
        <f>'Custo do Produto'!BF21/'Receita - Projeção'!BF21</f>
        <v>#DIV/0!</v>
      </c>
      <c r="BG24" s="390" t="e">
        <f>'Custo do Produto'!BG21/'Receita - Projeção'!BG21</f>
        <v>#DIV/0!</v>
      </c>
      <c r="BH24" s="390" t="e">
        <f>'Custo do Produto'!BH21/'Receita - Projeção'!BH21</f>
        <v>#DIV/0!</v>
      </c>
      <c r="BI24" s="390" t="e">
        <f>'Custo do Produto'!BI21/'Receita - Projeção'!BI21</f>
        <v>#DIV/0!</v>
      </c>
      <c r="BJ24" s="390" t="e">
        <f>'Custo do Produto'!BJ21/'Receita - Projeção'!BJ21</f>
        <v>#DIV/0!</v>
      </c>
      <c r="BK24" s="390" t="e">
        <f>'Custo do Produto'!BK21/'Receita - Projeção'!BK21</f>
        <v>#DIV/0!</v>
      </c>
      <c r="BL24" s="390" t="e">
        <f>'Custo do Produto'!BL21/'Receita - Projeção'!BL21</f>
        <v>#DIV/0!</v>
      </c>
      <c r="BM24" s="390" t="e">
        <f>'Custo do Produto'!BM21/'Receita - Projeção'!BM21</f>
        <v>#DIV/0!</v>
      </c>
      <c r="BN24" s="390" t="e">
        <f>'Custo do Produto'!BN21/'Receita - Projeção'!BN21</f>
        <v>#DIV/0!</v>
      </c>
      <c r="BO24" s="390" t="e">
        <f>'Custo do Produto'!BO21/'Receita - Projeção'!BO21</f>
        <v>#DIV/0!</v>
      </c>
      <c r="BP24" s="390" t="e">
        <f>'Custo do Produto'!BP21/'Receita - Projeção'!BP21</f>
        <v>#DIV/0!</v>
      </c>
      <c r="BQ24" s="390" t="e">
        <f>'Custo do Produto'!BQ21/'Receita - Projeção'!BQ21</f>
        <v>#DIV/0!</v>
      </c>
      <c r="BR24" s="390" t="e">
        <f>'Custo do Produto'!BR21/'Receita - Projeção'!BR21</f>
        <v>#DIV/0!</v>
      </c>
      <c r="BS24" s="390" t="e">
        <f>'Custo do Produto'!BS21/'Receita - Projeção'!BS21</f>
        <v>#DIV/0!</v>
      </c>
      <c r="BT24" s="390" t="e">
        <f>'Custo do Produto'!BT21/'Receita - Projeção'!BT21</f>
        <v>#DIV/0!</v>
      </c>
      <c r="BU24" s="390" t="e">
        <f>'Custo do Produto'!BU21/'Receita - Projeção'!BU21</f>
        <v>#DIV/0!</v>
      </c>
    </row>
    <row r="25" spans="1:73" s="124" customFormat="1" ht="12.75" x14ac:dyDescent="0.2">
      <c r="A25" s="122" t="str">
        <f>'Receita - Projeção'!A25</f>
        <v>PRODUTO/SERVIÇO F</v>
      </c>
      <c r="B25" s="134">
        <f>B26*B27</f>
        <v>0</v>
      </c>
      <c r="C25" s="123">
        <f t="shared" ref="C25:M25" si="7">C26*C27</f>
        <v>0</v>
      </c>
      <c r="D25" s="123">
        <f t="shared" si="7"/>
        <v>0</v>
      </c>
      <c r="E25" s="123">
        <f t="shared" si="7"/>
        <v>0</v>
      </c>
      <c r="F25" s="123">
        <f t="shared" si="7"/>
        <v>0</v>
      </c>
      <c r="G25" s="123">
        <f t="shared" si="7"/>
        <v>0</v>
      </c>
      <c r="H25" s="123">
        <f t="shared" si="7"/>
        <v>0</v>
      </c>
      <c r="I25" s="123">
        <f t="shared" si="7"/>
        <v>0</v>
      </c>
      <c r="J25" s="123">
        <f t="shared" si="7"/>
        <v>0</v>
      </c>
      <c r="K25" s="123">
        <f t="shared" si="7"/>
        <v>0</v>
      </c>
      <c r="L25" s="123">
        <f t="shared" si="7"/>
        <v>0</v>
      </c>
      <c r="M25" s="135">
        <f t="shared" si="7"/>
        <v>0</v>
      </c>
      <c r="N25" s="134" t="e">
        <f>B28*'Receita - Projeção'!N25</f>
        <v>#DIV/0!</v>
      </c>
      <c r="O25" s="123" t="e">
        <f>C28*'Receita - Projeção'!O25</f>
        <v>#DIV/0!</v>
      </c>
      <c r="P25" s="123" t="e">
        <f>D28*'Receita - Projeção'!P25</f>
        <v>#DIV/0!</v>
      </c>
      <c r="Q25" s="123" t="e">
        <f>E28*'Receita - Projeção'!Q25</f>
        <v>#DIV/0!</v>
      </c>
      <c r="R25" s="123" t="e">
        <f>F28*'Receita - Projeção'!R25</f>
        <v>#DIV/0!</v>
      </c>
      <c r="S25" s="123" t="e">
        <f>G28*'Receita - Projeção'!S25</f>
        <v>#DIV/0!</v>
      </c>
      <c r="T25" s="123" t="e">
        <f>H28*'Receita - Projeção'!T25</f>
        <v>#DIV/0!</v>
      </c>
      <c r="U25" s="123" t="e">
        <f>I28*'Receita - Projeção'!U25</f>
        <v>#DIV/0!</v>
      </c>
      <c r="V25" s="123" t="e">
        <f>J28*'Receita - Projeção'!V25</f>
        <v>#DIV/0!</v>
      </c>
      <c r="W25" s="123" t="e">
        <f>K28*'Receita - Projeção'!W25</f>
        <v>#DIV/0!</v>
      </c>
      <c r="X25" s="123" t="e">
        <f>L28*'Receita - Projeção'!X25</f>
        <v>#DIV/0!</v>
      </c>
      <c r="Y25" s="135" t="e">
        <f>M28*'Receita - Projeção'!Y25</f>
        <v>#DIV/0!</v>
      </c>
      <c r="Z25" s="134" t="e">
        <f>N28*'Receita - Projeção'!Z25</f>
        <v>#DIV/0!</v>
      </c>
      <c r="AA25" s="123" t="e">
        <f>O28*'Receita - Projeção'!AA25</f>
        <v>#DIV/0!</v>
      </c>
      <c r="AB25" s="123" t="e">
        <f>P28*'Receita - Projeção'!AB25</f>
        <v>#DIV/0!</v>
      </c>
      <c r="AC25" s="123" t="e">
        <f>Q28*'Receita - Projeção'!AC25</f>
        <v>#DIV/0!</v>
      </c>
      <c r="AD25" s="123" t="e">
        <f>R28*'Receita - Projeção'!AD25</f>
        <v>#DIV/0!</v>
      </c>
      <c r="AE25" s="123" t="e">
        <f>S28*'Receita - Projeção'!AE25</f>
        <v>#DIV/0!</v>
      </c>
      <c r="AF25" s="123" t="e">
        <f>T28*'Receita - Projeção'!AF25</f>
        <v>#DIV/0!</v>
      </c>
      <c r="AG25" s="123" t="e">
        <f>U28*'Receita - Projeção'!AG25</f>
        <v>#DIV/0!</v>
      </c>
      <c r="AH25" s="123" t="e">
        <f>V28*'Receita - Projeção'!AH25</f>
        <v>#DIV/0!</v>
      </c>
      <c r="AI25" s="123" t="e">
        <f>W28*'Receita - Projeção'!AI25</f>
        <v>#DIV/0!</v>
      </c>
      <c r="AJ25" s="123" t="e">
        <f>X28*'Receita - Projeção'!AJ25</f>
        <v>#DIV/0!</v>
      </c>
      <c r="AK25" s="135" t="e">
        <f>Y28*'Receita - Projeção'!AK25</f>
        <v>#DIV/0!</v>
      </c>
      <c r="AL25" s="134" t="e">
        <f>Z28*'Receita - Projeção'!AL25</f>
        <v>#DIV/0!</v>
      </c>
      <c r="AM25" s="123" t="e">
        <f>AA28*'Receita - Projeção'!AM25</f>
        <v>#DIV/0!</v>
      </c>
      <c r="AN25" s="123" t="e">
        <f>AB28*'Receita - Projeção'!AN25</f>
        <v>#DIV/0!</v>
      </c>
      <c r="AO25" s="123" t="e">
        <f>AC28*'Receita - Projeção'!AO25</f>
        <v>#DIV/0!</v>
      </c>
      <c r="AP25" s="123" t="e">
        <f>AD28*'Receita - Projeção'!AP25</f>
        <v>#DIV/0!</v>
      </c>
      <c r="AQ25" s="123" t="e">
        <f>AE28*'Receita - Projeção'!AQ25</f>
        <v>#DIV/0!</v>
      </c>
      <c r="AR25" s="123" t="e">
        <f>AF28*'Receita - Projeção'!AR25</f>
        <v>#DIV/0!</v>
      </c>
      <c r="AS25" s="123" t="e">
        <f>AG28*'Receita - Projeção'!AS25</f>
        <v>#DIV/0!</v>
      </c>
      <c r="AT25" s="123" t="e">
        <f>AH28*'Receita - Projeção'!AT25</f>
        <v>#DIV/0!</v>
      </c>
      <c r="AU25" s="123" t="e">
        <f>AI28*'Receita - Projeção'!AU25</f>
        <v>#DIV/0!</v>
      </c>
      <c r="AV25" s="123" t="e">
        <f>AJ28*'Receita - Projeção'!AV25</f>
        <v>#DIV/0!</v>
      </c>
      <c r="AW25" s="135" t="e">
        <f>AK28*'Receita - Projeção'!AW25</f>
        <v>#DIV/0!</v>
      </c>
      <c r="AX25" s="134" t="e">
        <f>AL28*'Receita - Projeção'!AX25</f>
        <v>#DIV/0!</v>
      </c>
      <c r="AY25" s="123" t="e">
        <f>AM28*'Receita - Projeção'!AY25</f>
        <v>#DIV/0!</v>
      </c>
      <c r="AZ25" s="123" t="e">
        <f>AN28*'Receita - Projeção'!AZ25</f>
        <v>#DIV/0!</v>
      </c>
      <c r="BA25" s="123" t="e">
        <f>AO28*'Receita - Projeção'!BA25</f>
        <v>#DIV/0!</v>
      </c>
      <c r="BB25" s="123" t="e">
        <f>AP28*'Receita - Projeção'!BB25</f>
        <v>#DIV/0!</v>
      </c>
      <c r="BC25" s="123" t="e">
        <f>AQ28*'Receita - Projeção'!BC25</f>
        <v>#DIV/0!</v>
      </c>
      <c r="BD25" s="123" t="e">
        <f>AR28*'Receita - Projeção'!BD25</f>
        <v>#DIV/0!</v>
      </c>
      <c r="BE25" s="123" t="e">
        <f>AS28*'Receita - Projeção'!BE25</f>
        <v>#DIV/0!</v>
      </c>
      <c r="BF25" s="123" t="e">
        <f>AT28*'Receita - Projeção'!BF25</f>
        <v>#DIV/0!</v>
      </c>
      <c r="BG25" s="123" t="e">
        <f>AU28*'Receita - Projeção'!BG25</f>
        <v>#DIV/0!</v>
      </c>
      <c r="BH25" s="123" t="e">
        <f>AV28*'Receita - Projeção'!BH25</f>
        <v>#DIV/0!</v>
      </c>
      <c r="BI25" s="135" t="e">
        <f>AW28*'Receita - Projeção'!BI25</f>
        <v>#DIV/0!</v>
      </c>
      <c r="BJ25" s="134" t="e">
        <f>AX28*'Receita - Projeção'!BJ25</f>
        <v>#DIV/0!</v>
      </c>
      <c r="BK25" s="123" t="e">
        <f>AY28*'Receita - Projeção'!BK25</f>
        <v>#DIV/0!</v>
      </c>
      <c r="BL25" s="123" t="e">
        <f>AZ28*'Receita - Projeção'!BL25</f>
        <v>#DIV/0!</v>
      </c>
      <c r="BM25" s="123" t="e">
        <f>BA28*'Receita - Projeção'!BM25</f>
        <v>#DIV/0!</v>
      </c>
      <c r="BN25" s="123" t="e">
        <f>BB28*'Receita - Projeção'!BN25</f>
        <v>#DIV/0!</v>
      </c>
      <c r="BO25" s="123" t="e">
        <f>BC28*'Receita - Projeção'!BO25</f>
        <v>#DIV/0!</v>
      </c>
      <c r="BP25" s="123" t="e">
        <f>BD28*'Receita - Projeção'!BP25</f>
        <v>#DIV/0!</v>
      </c>
      <c r="BQ25" s="123" t="e">
        <f>BE28*'Receita - Projeção'!BQ25</f>
        <v>#DIV/0!</v>
      </c>
      <c r="BR25" s="123" t="e">
        <f>BF28*'Receita - Projeção'!BR25</f>
        <v>#DIV/0!</v>
      </c>
      <c r="BS25" s="123" t="e">
        <f>BG28*'Receita - Projeção'!BS25</f>
        <v>#DIV/0!</v>
      </c>
      <c r="BT25" s="123" t="e">
        <f>BH28*'Receita - Projeção'!BT25</f>
        <v>#DIV/0!</v>
      </c>
      <c r="BU25" s="135" t="e">
        <f>BI28*'Receita - Projeção'!BU25</f>
        <v>#DIV/0!</v>
      </c>
    </row>
    <row r="26" spans="1:73" x14ac:dyDescent="0.2">
      <c r="A26" s="46" t="s">
        <v>63</v>
      </c>
      <c r="B26" s="212">
        <f>'Receita - Projeção'!B26</f>
        <v>0</v>
      </c>
      <c r="C26" s="213">
        <f>'Receita - Projeção'!C26</f>
        <v>0</v>
      </c>
      <c r="D26" s="213">
        <f>'Receita - Projeção'!D26</f>
        <v>0</v>
      </c>
      <c r="E26" s="213">
        <f>'Receita - Projeção'!E26</f>
        <v>0</v>
      </c>
      <c r="F26" s="213">
        <f>'Receita - Projeção'!F26</f>
        <v>0</v>
      </c>
      <c r="G26" s="213">
        <f>'Receita - Projeção'!G26</f>
        <v>0</v>
      </c>
      <c r="H26" s="213">
        <f>'Receita - Projeção'!H26</f>
        <v>0</v>
      </c>
      <c r="I26" s="213">
        <f>'Receita - Projeção'!I26</f>
        <v>0</v>
      </c>
      <c r="J26" s="213">
        <f>'Receita - Projeção'!J26</f>
        <v>0</v>
      </c>
      <c r="K26" s="213">
        <f>'Receita - Projeção'!K26</f>
        <v>0</v>
      </c>
      <c r="L26" s="213">
        <f>'Receita - Projeção'!L26</f>
        <v>0</v>
      </c>
      <c r="M26" s="214">
        <f>'Receita - Projeção'!M26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9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91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391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391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391"/>
    </row>
    <row r="27" spans="1:73" x14ac:dyDescent="0.2">
      <c r="A27" s="45" t="s">
        <v>60</v>
      </c>
      <c r="B27" s="306">
        <v>0</v>
      </c>
      <c r="C27" s="307">
        <v>0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0</v>
      </c>
      <c r="L27" s="307">
        <v>0</v>
      </c>
      <c r="M27" s="307"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9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91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391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39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391"/>
    </row>
    <row r="28" spans="1:73" s="54" customFormat="1" ht="12.75" x14ac:dyDescent="0.2">
      <c r="A28" s="45" t="s">
        <v>261</v>
      </c>
      <c r="B28" s="390" t="e">
        <f>'Custo do Produto'!B25/'Receita - Projeção'!B25</f>
        <v>#DIV/0!</v>
      </c>
      <c r="C28" s="390" t="e">
        <f>'Custo do Produto'!C25/'Receita - Projeção'!C25</f>
        <v>#DIV/0!</v>
      </c>
      <c r="D28" s="390" t="e">
        <f>'Custo do Produto'!D25/'Receita - Projeção'!D25</f>
        <v>#DIV/0!</v>
      </c>
      <c r="E28" s="390" t="e">
        <f>'Custo do Produto'!E25/'Receita - Projeção'!E25</f>
        <v>#DIV/0!</v>
      </c>
      <c r="F28" s="390" t="e">
        <f>'Custo do Produto'!F25/'Receita - Projeção'!F25</f>
        <v>#DIV/0!</v>
      </c>
      <c r="G28" s="390" t="e">
        <f>'Custo do Produto'!G25/'Receita - Projeção'!G25</f>
        <v>#DIV/0!</v>
      </c>
      <c r="H28" s="390" t="e">
        <f>'Custo do Produto'!H25/'Receita - Projeção'!H25</f>
        <v>#DIV/0!</v>
      </c>
      <c r="I28" s="390" t="e">
        <f>'Custo do Produto'!I25/'Receita - Projeção'!I25</f>
        <v>#DIV/0!</v>
      </c>
      <c r="J28" s="390" t="e">
        <f>'Custo do Produto'!J25/'Receita - Projeção'!J25</f>
        <v>#DIV/0!</v>
      </c>
      <c r="K28" s="390" t="e">
        <f>'Custo do Produto'!K25/'Receita - Projeção'!K25</f>
        <v>#DIV/0!</v>
      </c>
      <c r="L28" s="390" t="e">
        <f>'Custo do Produto'!L25/'Receita - Projeção'!L25</f>
        <v>#DIV/0!</v>
      </c>
      <c r="M28" s="390" t="e">
        <f>'Custo do Produto'!M25/'Receita - Projeção'!M25</f>
        <v>#DIV/0!</v>
      </c>
      <c r="N28" s="390" t="e">
        <f>'Custo do Produto'!N25/'Receita - Projeção'!N25</f>
        <v>#DIV/0!</v>
      </c>
      <c r="O28" s="390" t="e">
        <f>'Custo do Produto'!O25/'Receita - Projeção'!O25</f>
        <v>#DIV/0!</v>
      </c>
      <c r="P28" s="390" t="e">
        <f>'Custo do Produto'!P25/'Receita - Projeção'!P25</f>
        <v>#DIV/0!</v>
      </c>
      <c r="Q28" s="390" t="e">
        <f>'Custo do Produto'!Q25/'Receita - Projeção'!Q25</f>
        <v>#DIV/0!</v>
      </c>
      <c r="R28" s="390" t="e">
        <f>'Custo do Produto'!R25/'Receita - Projeção'!R25</f>
        <v>#DIV/0!</v>
      </c>
      <c r="S28" s="390" t="e">
        <f>'Custo do Produto'!S25/'Receita - Projeção'!S25</f>
        <v>#DIV/0!</v>
      </c>
      <c r="T28" s="390" t="e">
        <f>'Custo do Produto'!T25/'Receita - Projeção'!T25</f>
        <v>#DIV/0!</v>
      </c>
      <c r="U28" s="390" t="e">
        <f>'Custo do Produto'!U25/'Receita - Projeção'!U25</f>
        <v>#DIV/0!</v>
      </c>
      <c r="V28" s="390" t="e">
        <f>'Custo do Produto'!V25/'Receita - Projeção'!V25</f>
        <v>#DIV/0!</v>
      </c>
      <c r="W28" s="390" t="e">
        <f>'Custo do Produto'!W25/'Receita - Projeção'!W25</f>
        <v>#DIV/0!</v>
      </c>
      <c r="X28" s="390" t="e">
        <f>'Custo do Produto'!X25/'Receita - Projeção'!X25</f>
        <v>#DIV/0!</v>
      </c>
      <c r="Y28" s="390" t="e">
        <f>'Custo do Produto'!Y25/'Receita - Projeção'!Y25</f>
        <v>#DIV/0!</v>
      </c>
      <c r="Z28" s="390" t="e">
        <f>'Custo do Produto'!Z25/'Receita - Projeção'!Z25</f>
        <v>#DIV/0!</v>
      </c>
      <c r="AA28" s="390" t="e">
        <f>'Custo do Produto'!AA25/'Receita - Projeção'!AA25</f>
        <v>#DIV/0!</v>
      </c>
      <c r="AB28" s="390" t="e">
        <f>'Custo do Produto'!AB25/'Receita - Projeção'!AB25</f>
        <v>#DIV/0!</v>
      </c>
      <c r="AC28" s="390" t="e">
        <f>'Custo do Produto'!AC25/'Receita - Projeção'!AC25</f>
        <v>#DIV/0!</v>
      </c>
      <c r="AD28" s="390" t="e">
        <f>'Custo do Produto'!AD25/'Receita - Projeção'!AD25</f>
        <v>#DIV/0!</v>
      </c>
      <c r="AE28" s="390" t="e">
        <f>'Custo do Produto'!AE25/'Receita - Projeção'!AE25</f>
        <v>#DIV/0!</v>
      </c>
      <c r="AF28" s="390" t="e">
        <f>'Custo do Produto'!AF25/'Receita - Projeção'!AF25</f>
        <v>#DIV/0!</v>
      </c>
      <c r="AG28" s="390" t="e">
        <f>'Custo do Produto'!AG25/'Receita - Projeção'!AG25</f>
        <v>#DIV/0!</v>
      </c>
      <c r="AH28" s="390" t="e">
        <f>'Custo do Produto'!AH25/'Receita - Projeção'!AH25</f>
        <v>#DIV/0!</v>
      </c>
      <c r="AI28" s="390" t="e">
        <f>'Custo do Produto'!AI25/'Receita - Projeção'!AI25</f>
        <v>#DIV/0!</v>
      </c>
      <c r="AJ28" s="390" t="e">
        <f>'Custo do Produto'!AJ25/'Receita - Projeção'!AJ25</f>
        <v>#DIV/0!</v>
      </c>
      <c r="AK28" s="390" t="e">
        <f>'Custo do Produto'!AK25/'Receita - Projeção'!AK25</f>
        <v>#DIV/0!</v>
      </c>
      <c r="AL28" s="390" t="e">
        <f>'Custo do Produto'!AL25/'Receita - Projeção'!AL25</f>
        <v>#DIV/0!</v>
      </c>
      <c r="AM28" s="390" t="e">
        <f>'Custo do Produto'!AM25/'Receita - Projeção'!AM25</f>
        <v>#DIV/0!</v>
      </c>
      <c r="AN28" s="390" t="e">
        <f>'Custo do Produto'!AN25/'Receita - Projeção'!AN25</f>
        <v>#DIV/0!</v>
      </c>
      <c r="AO28" s="390" t="e">
        <f>'Custo do Produto'!AO25/'Receita - Projeção'!AO25</f>
        <v>#DIV/0!</v>
      </c>
      <c r="AP28" s="390" t="e">
        <f>'Custo do Produto'!AP25/'Receita - Projeção'!AP25</f>
        <v>#DIV/0!</v>
      </c>
      <c r="AQ28" s="390" t="e">
        <f>'Custo do Produto'!AQ25/'Receita - Projeção'!AQ25</f>
        <v>#DIV/0!</v>
      </c>
      <c r="AR28" s="390" t="e">
        <f>'Custo do Produto'!AR25/'Receita - Projeção'!AR25</f>
        <v>#DIV/0!</v>
      </c>
      <c r="AS28" s="390" t="e">
        <f>'Custo do Produto'!AS25/'Receita - Projeção'!AS25</f>
        <v>#DIV/0!</v>
      </c>
      <c r="AT28" s="390" t="e">
        <f>'Custo do Produto'!AT25/'Receita - Projeção'!AT25</f>
        <v>#DIV/0!</v>
      </c>
      <c r="AU28" s="390" t="e">
        <f>'Custo do Produto'!AU25/'Receita - Projeção'!AU25</f>
        <v>#DIV/0!</v>
      </c>
      <c r="AV28" s="390" t="e">
        <f>'Custo do Produto'!AV25/'Receita - Projeção'!AV25</f>
        <v>#DIV/0!</v>
      </c>
      <c r="AW28" s="390" t="e">
        <f>'Custo do Produto'!AW25/'Receita - Projeção'!AW25</f>
        <v>#DIV/0!</v>
      </c>
      <c r="AX28" s="390" t="e">
        <f>'Custo do Produto'!AX25/'Receita - Projeção'!AX25</f>
        <v>#DIV/0!</v>
      </c>
      <c r="AY28" s="390" t="e">
        <f>'Custo do Produto'!AY25/'Receita - Projeção'!AY25</f>
        <v>#DIV/0!</v>
      </c>
      <c r="AZ28" s="390" t="e">
        <f>'Custo do Produto'!AZ25/'Receita - Projeção'!AZ25</f>
        <v>#DIV/0!</v>
      </c>
      <c r="BA28" s="390" t="e">
        <f>'Custo do Produto'!BA25/'Receita - Projeção'!BA25</f>
        <v>#DIV/0!</v>
      </c>
      <c r="BB28" s="390" t="e">
        <f>'Custo do Produto'!BB25/'Receita - Projeção'!BB25</f>
        <v>#DIV/0!</v>
      </c>
      <c r="BC28" s="390" t="e">
        <f>'Custo do Produto'!BC25/'Receita - Projeção'!BC25</f>
        <v>#DIV/0!</v>
      </c>
      <c r="BD28" s="390" t="e">
        <f>'Custo do Produto'!BD25/'Receita - Projeção'!BD25</f>
        <v>#DIV/0!</v>
      </c>
      <c r="BE28" s="390" t="e">
        <f>'Custo do Produto'!BE25/'Receita - Projeção'!BE25</f>
        <v>#DIV/0!</v>
      </c>
      <c r="BF28" s="390" t="e">
        <f>'Custo do Produto'!BF25/'Receita - Projeção'!BF25</f>
        <v>#DIV/0!</v>
      </c>
      <c r="BG28" s="390" t="e">
        <f>'Custo do Produto'!BG25/'Receita - Projeção'!BG25</f>
        <v>#DIV/0!</v>
      </c>
      <c r="BH28" s="390" t="e">
        <f>'Custo do Produto'!BH25/'Receita - Projeção'!BH25</f>
        <v>#DIV/0!</v>
      </c>
      <c r="BI28" s="390" t="e">
        <f>'Custo do Produto'!BI25/'Receita - Projeção'!BI25</f>
        <v>#DIV/0!</v>
      </c>
      <c r="BJ28" s="390" t="e">
        <f>'Custo do Produto'!BJ25/'Receita - Projeção'!BJ25</f>
        <v>#DIV/0!</v>
      </c>
      <c r="BK28" s="390" t="e">
        <f>'Custo do Produto'!BK25/'Receita - Projeção'!BK25</f>
        <v>#DIV/0!</v>
      </c>
      <c r="BL28" s="390" t="e">
        <f>'Custo do Produto'!BL25/'Receita - Projeção'!BL25</f>
        <v>#DIV/0!</v>
      </c>
      <c r="BM28" s="390" t="e">
        <f>'Custo do Produto'!BM25/'Receita - Projeção'!BM25</f>
        <v>#DIV/0!</v>
      </c>
      <c r="BN28" s="390" t="e">
        <f>'Custo do Produto'!BN25/'Receita - Projeção'!BN25</f>
        <v>#DIV/0!</v>
      </c>
      <c r="BO28" s="390" t="e">
        <f>'Custo do Produto'!BO25/'Receita - Projeção'!BO25</f>
        <v>#DIV/0!</v>
      </c>
      <c r="BP28" s="390" t="e">
        <f>'Custo do Produto'!BP25/'Receita - Projeção'!BP25</f>
        <v>#DIV/0!</v>
      </c>
      <c r="BQ28" s="390" t="e">
        <f>'Custo do Produto'!BQ25/'Receita - Projeção'!BQ25</f>
        <v>#DIV/0!</v>
      </c>
      <c r="BR28" s="390" t="e">
        <f>'Custo do Produto'!BR25/'Receita - Projeção'!BR25</f>
        <v>#DIV/0!</v>
      </c>
      <c r="BS28" s="390" t="e">
        <f>'Custo do Produto'!BS25/'Receita - Projeção'!BS25</f>
        <v>#DIV/0!</v>
      </c>
      <c r="BT28" s="390" t="e">
        <f>'Custo do Produto'!BT25/'Receita - Projeção'!BT25</f>
        <v>#DIV/0!</v>
      </c>
      <c r="BU28" s="390" t="e">
        <f>'Custo do Produto'!BU25/'Receita - Projeção'!BU25</f>
        <v>#DIV/0!</v>
      </c>
    </row>
    <row r="29" spans="1:73" s="2" customFormat="1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73" s="2" customFormat="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73" s="2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73" s="2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2:35" s="2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2:35" s="2" customFormat="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35" s="2" customFormat="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2:35" s="2" customFormat="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2:35" s="2" customFormat="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2:35" s="2" customFormat="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2:35" s="2" customFormat="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2:35" s="2" customFormat="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2:35" s="2" customFormat="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2:35" s="2" customFormat="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2:35" s="2" customFormat="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2:35" s="2" customFormat="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2:35" s="2" customFormat="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2:35" s="2" customFormat="1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2:35" s="2" customFormat="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2:35" s="2" customFormat="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2:35" s="2" customFormat="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2:35" s="2" customFormat="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2:35" s="2" customFormat="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2:35" s="2" customFormat="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2:35" s="2" customFormat="1" x14ac:dyDescent="0.2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2:35" s="2" customFormat="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2:35" s="2" customFormat="1" x14ac:dyDescent="0.2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2:35" s="2" customFormat="1" x14ac:dyDescent="0.2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2:35" s="2" customFormat="1" x14ac:dyDescent="0.2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2:35" s="2" customFormat="1" x14ac:dyDescent="0.2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2:35" s="2" customFormat="1" x14ac:dyDescent="0.2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2:35" s="2" customFormat="1" x14ac:dyDescent="0.2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2:35" s="2" customFormat="1" x14ac:dyDescent="0.2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2:35" s="2" customFormat="1" x14ac:dyDescent="0.2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2:35" s="2" customFormat="1" x14ac:dyDescent="0.2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2:35" s="2" customFormat="1" x14ac:dyDescent="0.2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</row>
    <row r="65" spans="2:35" s="2" customFormat="1" x14ac:dyDescent="0.2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2:35" s="2" customFormat="1" x14ac:dyDescent="0.2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2:35" s="2" customFormat="1" x14ac:dyDescent="0.2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</row>
    <row r="68" spans="2:35" s="2" customFormat="1" x14ac:dyDescent="0.2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2:35" s="2" customFormat="1" x14ac:dyDescent="0.2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2:35" s="2" customFormat="1" x14ac:dyDescent="0.2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</row>
    <row r="71" spans="2:35" s="2" customFormat="1" x14ac:dyDescent="0.2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2:35" s="2" customFormat="1" x14ac:dyDescent="0.2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2:35" s="2" customFormat="1" x14ac:dyDescent="0.2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</row>
    <row r="74" spans="2:35" s="2" customFormat="1" x14ac:dyDescent="0.2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</row>
    <row r="75" spans="2:35" s="2" customFormat="1" x14ac:dyDescent="0.2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</row>
    <row r="76" spans="2:35" s="2" customFormat="1" x14ac:dyDescent="0.2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</row>
    <row r="77" spans="2:35" s="2" customFormat="1" x14ac:dyDescent="0.2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</row>
    <row r="78" spans="2:35" s="2" customFormat="1" x14ac:dyDescent="0.2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</row>
    <row r="79" spans="2:35" s="2" customFormat="1" x14ac:dyDescent="0.2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</row>
    <row r="80" spans="2:35" s="2" customFormat="1" x14ac:dyDescent="0.2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</row>
    <row r="81" spans="2:35" s="2" customFormat="1" x14ac:dyDescent="0.2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2:35" s="2" customFormat="1" x14ac:dyDescent="0.2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2:35" s="2" customFormat="1" x14ac:dyDescent="0.2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</row>
    <row r="84" spans="2:35" s="2" customFormat="1" x14ac:dyDescent="0.2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</row>
    <row r="85" spans="2:35" s="2" customFormat="1" x14ac:dyDescent="0.2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2:35" s="2" customFormat="1" x14ac:dyDescent="0.2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</row>
    <row r="87" spans="2:35" s="2" customFormat="1" x14ac:dyDescent="0.2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2:35" s="2" customFormat="1" x14ac:dyDescent="0.2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2:35" s="2" customFormat="1" x14ac:dyDescent="0.2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</row>
    <row r="90" spans="2:35" s="2" customFormat="1" x14ac:dyDescent="0.2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2:35" s="2" customFormat="1" x14ac:dyDescent="0.2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2:35" s="2" customFormat="1" x14ac:dyDescent="0.2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</row>
    <row r="93" spans="2:35" s="2" customFormat="1" x14ac:dyDescent="0.2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2:35" s="2" customFormat="1" x14ac:dyDescent="0.2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2:35" s="2" customFormat="1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2:35" s="2" customFormat="1" x14ac:dyDescent="0.2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2:35" s="2" customFormat="1" x14ac:dyDescent="0.2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2:35" s="2" customFormat="1" x14ac:dyDescent="0.2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2:35" s="2" customFormat="1" x14ac:dyDescent="0.2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2:35" s="2" customFormat="1" x14ac:dyDescent="0.2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2:35" s="2" customFormat="1" x14ac:dyDescent="0.2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2:35" s="2" customFormat="1" x14ac:dyDescent="0.2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2:35" s="2" customFormat="1" x14ac:dyDescent="0.2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2:35" s="2" customFormat="1" x14ac:dyDescent="0.2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2:35" s="2" customFormat="1" x14ac:dyDescent="0.2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2:35" s="2" customFormat="1" x14ac:dyDescent="0.2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2:35" s="2" customFormat="1" x14ac:dyDescent="0.2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2:35" s="2" customFormat="1" x14ac:dyDescent="0.2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2:35" s="2" customFormat="1" x14ac:dyDescent="0.2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</row>
    <row r="110" spans="2:35" s="2" customFormat="1" x14ac:dyDescent="0.2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</row>
    <row r="111" spans="2:35" s="2" customFormat="1" x14ac:dyDescent="0.2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2:35" s="2" customFormat="1" x14ac:dyDescent="0.2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:35" s="2" customFormat="1" x14ac:dyDescent="0.2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:35" s="2" customFormat="1" x14ac:dyDescent="0.2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:35" s="2" customFormat="1" x14ac:dyDescent="0.2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:35" s="2" customFormat="1" x14ac:dyDescent="0.2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</row>
    <row r="117" spans="2:35" s="2" customFormat="1" x14ac:dyDescent="0.2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:35" s="2" customFormat="1" x14ac:dyDescent="0.2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:35" s="2" customFormat="1" x14ac:dyDescent="0.2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:35" s="2" customFormat="1" x14ac:dyDescent="0.2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2:35" s="2" customFormat="1" x14ac:dyDescent="0.2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:35" s="2" customFormat="1" x14ac:dyDescent="0.2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:35" s="2" customFormat="1" x14ac:dyDescent="0.2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:35" s="2" customFormat="1" x14ac:dyDescent="0.2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:35" s="2" customFormat="1" x14ac:dyDescent="0.2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</row>
    <row r="126" spans="2:35" s="2" customFormat="1" x14ac:dyDescent="0.2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:35" s="2" customFormat="1" x14ac:dyDescent="0.2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:35" s="2" customFormat="1" x14ac:dyDescent="0.2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:35" s="2" customFormat="1" x14ac:dyDescent="0.2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:35" s="2" customFormat="1" x14ac:dyDescent="0.2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2:35" s="2" customFormat="1" x14ac:dyDescent="0.2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:35" s="2" customFormat="1" x14ac:dyDescent="0.2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:35" s="2" customFormat="1" x14ac:dyDescent="0.2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  <row r="134" spans="2:35" s="2" customFormat="1" x14ac:dyDescent="0.2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2:35" s="2" customFormat="1" x14ac:dyDescent="0.2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</row>
    <row r="136" spans="2:35" s="2" customFormat="1" x14ac:dyDescent="0.2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2:35" s="2" customFormat="1" x14ac:dyDescent="0.2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</row>
    <row r="138" spans="2:35" s="2" customFormat="1" x14ac:dyDescent="0.2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2:35" s="2" customFormat="1" x14ac:dyDescent="0.2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2:35" s="2" customFormat="1" x14ac:dyDescent="0.2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</row>
    <row r="141" spans="2:35" s="2" customFormat="1" x14ac:dyDescent="0.2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2:35" s="2" customFormat="1" x14ac:dyDescent="0.2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2:35" s="2" customFormat="1" x14ac:dyDescent="0.2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</row>
    <row r="144" spans="2:35" s="2" customFormat="1" x14ac:dyDescent="0.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</row>
    <row r="145" spans="2:35" s="2" customFormat="1" x14ac:dyDescent="0.2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</row>
    <row r="146" spans="2:35" s="2" customFormat="1" x14ac:dyDescent="0.2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2:35" s="2" customFormat="1" x14ac:dyDescent="0.2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</row>
    <row r="148" spans="2:35" s="2" customFormat="1" x14ac:dyDescent="0.2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2:35" s="2" customFormat="1" x14ac:dyDescent="0.2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2:35" s="2" customFormat="1" x14ac:dyDescent="0.2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2:35" s="2" customFormat="1" x14ac:dyDescent="0.2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2:35" s="2" customFormat="1" x14ac:dyDescent="0.2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2:35" s="2" customFormat="1" x14ac:dyDescent="0.2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2:35" s="2" customFormat="1" x14ac:dyDescent="0.2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2:35" s="2" customFormat="1" x14ac:dyDescent="0.2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</row>
    <row r="156" spans="2:35" s="2" customFormat="1" x14ac:dyDescent="0.2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2:35" s="2" customFormat="1" x14ac:dyDescent="0.2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</row>
    <row r="158" spans="2:35" s="2" customFormat="1" x14ac:dyDescent="0.2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</row>
    <row r="159" spans="2:35" s="2" customFormat="1" x14ac:dyDescent="0.2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</row>
    <row r="160" spans="2:35" s="2" customFormat="1" x14ac:dyDescent="0.2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2:35" s="2" customFormat="1" x14ac:dyDescent="0.2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</row>
    <row r="162" spans="2:35" s="2" customFormat="1" x14ac:dyDescent="0.2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</row>
    <row r="163" spans="2:35" s="2" customFormat="1" x14ac:dyDescent="0.2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2:35" s="2" customFormat="1" x14ac:dyDescent="0.2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</row>
    <row r="165" spans="2:35" s="2" customFormat="1" x14ac:dyDescent="0.2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</row>
    <row r="166" spans="2:35" s="2" customFormat="1" x14ac:dyDescent="0.2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</row>
    <row r="167" spans="2:35" s="2" customFormat="1" x14ac:dyDescent="0.2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</row>
  </sheetData>
  <mergeCells count="6">
    <mergeCell ref="B1:M1"/>
    <mergeCell ref="BJ1:BU1"/>
    <mergeCell ref="N1:Y1"/>
    <mergeCell ref="Z1:AK1"/>
    <mergeCell ref="AL1:AW1"/>
    <mergeCell ref="AX1:BI1"/>
  </mergeCells>
  <phoneticPr fontId="0" type="noConversion"/>
  <pageMargins left="0.78740157499999996" right="0.78740157499999996" top="0.984251969" bottom="0.984251969" header="0.49212598499999999" footer="0.49212598499999999"/>
  <pageSetup paperSize="9" scale="60" orientation="landscape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IV165"/>
  <sheetViews>
    <sheetView showGridLines="0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N4" sqref="N4"/>
    </sheetView>
  </sheetViews>
  <sheetFormatPr defaultColWidth="11.42578125" defaultRowHeight="11.25" zeroHeight="1" x14ac:dyDescent="0.2"/>
  <cols>
    <col min="1" max="1" width="27.42578125" style="5" bestFit="1" customWidth="1"/>
    <col min="2" max="2" width="11.42578125" style="5" customWidth="1"/>
    <col min="3" max="3" width="10" style="5" customWidth="1"/>
    <col min="4" max="4" width="17.42578125" style="10" customWidth="1"/>
    <col min="5" max="13" width="11.42578125" style="10" customWidth="1"/>
    <col min="14" max="14" width="11.42578125" style="5" customWidth="1"/>
    <col min="15" max="15" width="10" style="5" customWidth="1"/>
    <col min="16" max="16" width="17.42578125" style="10" customWidth="1"/>
    <col min="17" max="16384" width="11.42578125" style="10"/>
  </cols>
  <sheetData>
    <row r="1" spans="1:85" ht="12.75" x14ac:dyDescent="0.2">
      <c r="A1" s="172"/>
      <c r="B1" s="426" t="s">
        <v>230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62" t="s">
        <v>155</v>
      </c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 t="s">
        <v>156</v>
      </c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 t="s">
        <v>157</v>
      </c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 t="s">
        <v>158</v>
      </c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 t="s">
        <v>161</v>
      </c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</row>
    <row r="2" spans="1:85" x14ac:dyDescent="0.2">
      <c r="A2" s="147" t="s">
        <v>164</v>
      </c>
      <c r="B2" s="130" t="s">
        <v>44</v>
      </c>
      <c r="C2" s="125" t="s">
        <v>45</v>
      </c>
      <c r="D2" s="125" t="s">
        <v>46</v>
      </c>
      <c r="E2" s="125" t="s">
        <v>47</v>
      </c>
      <c r="F2" s="125" t="s">
        <v>48</v>
      </c>
      <c r="G2" s="125" t="s">
        <v>49</v>
      </c>
      <c r="H2" s="125" t="s">
        <v>50</v>
      </c>
      <c r="I2" s="125" t="s">
        <v>51</v>
      </c>
      <c r="J2" s="125" t="s">
        <v>52</v>
      </c>
      <c r="K2" s="125" t="s">
        <v>53</v>
      </c>
      <c r="L2" s="125" t="s">
        <v>54</v>
      </c>
      <c r="M2" s="131" t="s">
        <v>55</v>
      </c>
      <c r="N2" s="130" t="s">
        <v>44</v>
      </c>
      <c r="O2" s="125" t="s">
        <v>45</v>
      </c>
      <c r="P2" s="125" t="s">
        <v>46</v>
      </c>
      <c r="Q2" s="125" t="s">
        <v>47</v>
      </c>
      <c r="R2" s="125" t="s">
        <v>48</v>
      </c>
      <c r="S2" s="125" t="s">
        <v>49</v>
      </c>
      <c r="T2" s="125" t="s">
        <v>50</v>
      </c>
      <c r="U2" s="125" t="s">
        <v>51</v>
      </c>
      <c r="V2" s="125" t="s">
        <v>52</v>
      </c>
      <c r="W2" s="125" t="s">
        <v>53</v>
      </c>
      <c r="X2" s="125" t="s">
        <v>54</v>
      </c>
      <c r="Y2" s="131" t="s">
        <v>55</v>
      </c>
      <c r="Z2" s="130" t="s">
        <v>44</v>
      </c>
      <c r="AA2" s="125" t="s">
        <v>45</v>
      </c>
      <c r="AB2" s="125" t="s">
        <v>46</v>
      </c>
      <c r="AC2" s="125" t="s">
        <v>47</v>
      </c>
      <c r="AD2" s="125" t="s">
        <v>48</v>
      </c>
      <c r="AE2" s="125" t="s">
        <v>49</v>
      </c>
      <c r="AF2" s="125" t="s">
        <v>50</v>
      </c>
      <c r="AG2" s="125" t="s">
        <v>51</v>
      </c>
      <c r="AH2" s="125" t="s">
        <v>52</v>
      </c>
      <c r="AI2" s="125" t="s">
        <v>53</v>
      </c>
      <c r="AJ2" s="125" t="s">
        <v>54</v>
      </c>
      <c r="AK2" s="131" t="s">
        <v>55</v>
      </c>
      <c r="AL2" s="130" t="s">
        <v>44</v>
      </c>
      <c r="AM2" s="125" t="s">
        <v>45</v>
      </c>
      <c r="AN2" s="125" t="s">
        <v>46</v>
      </c>
      <c r="AO2" s="125" t="s">
        <v>47</v>
      </c>
      <c r="AP2" s="125" t="s">
        <v>48</v>
      </c>
      <c r="AQ2" s="125" t="s">
        <v>49</v>
      </c>
      <c r="AR2" s="125" t="s">
        <v>50</v>
      </c>
      <c r="AS2" s="125" t="s">
        <v>51</v>
      </c>
      <c r="AT2" s="125" t="s">
        <v>52</v>
      </c>
      <c r="AU2" s="125" t="s">
        <v>53</v>
      </c>
      <c r="AV2" s="125" t="s">
        <v>54</v>
      </c>
      <c r="AW2" s="131" t="s">
        <v>55</v>
      </c>
      <c r="AX2" s="130" t="s">
        <v>44</v>
      </c>
      <c r="AY2" s="125" t="s">
        <v>45</v>
      </c>
      <c r="AZ2" s="125" t="s">
        <v>46</v>
      </c>
      <c r="BA2" s="125" t="s">
        <v>47</v>
      </c>
      <c r="BB2" s="125" t="s">
        <v>48</v>
      </c>
      <c r="BC2" s="125" t="s">
        <v>49</v>
      </c>
      <c r="BD2" s="125" t="s">
        <v>50</v>
      </c>
      <c r="BE2" s="125" t="s">
        <v>51</v>
      </c>
      <c r="BF2" s="125" t="s">
        <v>52</v>
      </c>
      <c r="BG2" s="125" t="s">
        <v>53</v>
      </c>
      <c r="BH2" s="125" t="s">
        <v>54</v>
      </c>
      <c r="BI2" s="131" t="s">
        <v>55</v>
      </c>
      <c r="BJ2" s="130" t="s">
        <v>44</v>
      </c>
      <c r="BK2" s="125" t="s">
        <v>45</v>
      </c>
      <c r="BL2" s="125" t="s">
        <v>46</v>
      </c>
      <c r="BM2" s="125" t="s">
        <v>47</v>
      </c>
      <c r="BN2" s="125" t="s">
        <v>48</v>
      </c>
      <c r="BO2" s="125" t="s">
        <v>49</v>
      </c>
      <c r="BP2" s="125" t="s">
        <v>50</v>
      </c>
      <c r="BQ2" s="125" t="s">
        <v>51</v>
      </c>
      <c r="BR2" s="125" t="s">
        <v>52</v>
      </c>
      <c r="BS2" s="125" t="s">
        <v>53</v>
      </c>
      <c r="BT2" s="125" t="s">
        <v>54</v>
      </c>
      <c r="BU2" s="131" t="s">
        <v>55</v>
      </c>
    </row>
    <row r="3" spans="1:85" x14ac:dyDescent="0.2">
      <c r="A3" s="416"/>
      <c r="B3" s="417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9"/>
      <c r="N3" s="417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9"/>
      <c r="Z3" s="417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9"/>
      <c r="AL3" s="417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9"/>
      <c r="AX3" s="417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9"/>
      <c r="BJ3" s="417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9"/>
    </row>
    <row r="4" spans="1:85" s="413" customFormat="1" ht="12.75" x14ac:dyDescent="0.2">
      <c r="A4" s="406" t="s">
        <v>251</v>
      </c>
      <c r="B4" s="407">
        <f>B6+B27+B38</f>
        <v>0</v>
      </c>
      <c r="C4" s="407">
        <f t="shared" ref="C4:BN4" si="0">C6+C27+C38</f>
        <v>0</v>
      </c>
      <c r="D4" s="407">
        <f t="shared" si="0"/>
        <v>0</v>
      </c>
      <c r="E4" s="407">
        <f t="shared" si="0"/>
        <v>0</v>
      </c>
      <c r="F4" s="407">
        <f t="shared" si="0"/>
        <v>0</v>
      </c>
      <c r="G4" s="407">
        <f t="shared" si="0"/>
        <v>0</v>
      </c>
      <c r="H4" s="407">
        <f t="shared" si="0"/>
        <v>0</v>
      </c>
      <c r="I4" s="407">
        <f t="shared" si="0"/>
        <v>0</v>
      </c>
      <c r="J4" s="407">
        <f t="shared" si="0"/>
        <v>0</v>
      </c>
      <c r="K4" s="407">
        <f t="shared" si="0"/>
        <v>0</v>
      </c>
      <c r="L4" s="407">
        <f t="shared" si="0"/>
        <v>0</v>
      </c>
      <c r="M4" s="408">
        <f t="shared" si="0"/>
        <v>0</v>
      </c>
      <c r="N4" s="407">
        <f t="shared" si="0"/>
        <v>0</v>
      </c>
      <c r="O4" s="407">
        <f t="shared" si="0"/>
        <v>0</v>
      </c>
      <c r="P4" s="407">
        <f t="shared" si="0"/>
        <v>0</v>
      </c>
      <c r="Q4" s="407">
        <f t="shared" si="0"/>
        <v>0</v>
      </c>
      <c r="R4" s="407">
        <f t="shared" si="0"/>
        <v>0</v>
      </c>
      <c r="S4" s="407">
        <f t="shared" si="0"/>
        <v>0</v>
      </c>
      <c r="T4" s="407">
        <f t="shared" si="0"/>
        <v>0</v>
      </c>
      <c r="U4" s="407">
        <f t="shared" si="0"/>
        <v>0</v>
      </c>
      <c r="V4" s="407">
        <f t="shared" si="0"/>
        <v>0</v>
      </c>
      <c r="W4" s="407">
        <f t="shared" si="0"/>
        <v>0</v>
      </c>
      <c r="X4" s="407">
        <f t="shared" si="0"/>
        <v>0</v>
      </c>
      <c r="Y4" s="407">
        <f t="shared" si="0"/>
        <v>0</v>
      </c>
      <c r="Z4" s="409">
        <f t="shared" si="0"/>
        <v>0</v>
      </c>
      <c r="AA4" s="407">
        <f t="shared" si="0"/>
        <v>0</v>
      </c>
      <c r="AB4" s="407">
        <f t="shared" si="0"/>
        <v>0</v>
      </c>
      <c r="AC4" s="407">
        <f t="shared" si="0"/>
        <v>0</v>
      </c>
      <c r="AD4" s="407">
        <f t="shared" si="0"/>
        <v>0</v>
      </c>
      <c r="AE4" s="407">
        <f t="shared" si="0"/>
        <v>0</v>
      </c>
      <c r="AF4" s="407">
        <f t="shared" si="0"/>
        <v>0</v>
      </c>
      <c r="AG4" s="407">
        <f t="shared" si="0"/>
        <v>0</v>
      </c>
      <c r="AH4" s="407">
        <f t="shared" si="0"/>
        <v>0</v>
      </c>
      <c r="AI4" s="407">
        <f t="shared" si="0"/>
        <v>0</v>
      </c>
      <c r="AJ4" s="407">
        <f t="shared" si="0"/>
        <v>0</v>
      </c>
      <c r="AK4" s="408">
        <f t="shared" si="0"/>
        <v>0</v>
      </c>
      <c r="AL4" s="409">
        <f t="shared" si="0"/>
        <v>0</v>
      </c>
      <c r="AM4" s="407">
        <f t="shared" si="0"/>
        <v>0</v>
      </c>
      <c r="AN4" s="407">
        <f t="shared" si="0"/>
        <v>0</v>
      </c>
      <c r="AO4" s="407">
        <f t="shared" si="0"/>
        <v>0</v>
      </c>
      <c r="AP4" s="407">
        <f t="shared" si="0"/>
        <v>0</v>
      </c>
      <c r="AQ4" s="407">
        <f t="shared" si="0"/>
        <v>0</v>
      </c>
      <c r="AR4" s="407">
        <f t="shared" si="0"/>
        <v>0</v>
      </c>
      <c r="AS4" s="407">
        <f t="shared" si="0"/>
        <v>0</v>
      </c>
      <c r="AT4" s="407">
        <f t="shared" si="0"/>
        <v>0</v>
      </c>
      <c r="AU4" s="407">
        <f t="shared" si="0"/>
        <v>0</v>
      </c>
      <c r="AV4" s="407">
        <f t="shared" si="0"/>
        <v>0</v>
      </c>
      <c r="AW4" s="408">
        <f t="shared" si="0"/>
        <v>0</v>
      </c>
      <c r="AX4" s="409">
        <f t="shared" si="0"/>
        <v>0</v>
      </c>
      <c r="AY4" s="407">
        <f t="shared" si="0"/>
        <v>0</v>
      </c>
      <c r="AZ4" s="407">
        <f t="shared" si="0"/>
        <v>0</v>
      </c>
      <c r="BA4" s="407">
        <f t="shared" si="0"/>
        <v>0</v>
      </c>
      <c r="BB4" s="407">
        <f t="shared" si="0"/>
        <v>0</v>
      </c>
      <c r="BC4" s="407">
        <f t="shared" si="0"/>
        <v>0</v>
      </c>
      <c r="BD4" s="407">
        <f t="shared" si="0"/>
        <v>0</v>
      </c>
      <c r="BE4" s="407">
        <f t="shared" si="0"/>
        <v>0</v>
      </c>
      <c r="BF4" s="407">
        <f t="shared" si="0"/>
        <v>0</v>
      </c>
      <c r="BG4" s="407">
        <f t="shared" si="0"/>
        <v>0</v>
      </c>
      <c r="BH4" s="407">
        <f t="shared" si="0"/>
        <v>0</v>
      </c>
      <c r="BI4" s="408">
        <f t="shared" si="0"/>
        <v>0</v>
      </c>
      <c r="BJ4" s="409">
        <f t="shared" si="0"/>
        <v>0</v>
      </c>
      <c r="BK4" s="407">
        <f t="shared" si="0"/>
        <v>0</v>
      </c>
      <c r="BL4" s="407">
        <f t="shared" si="0"/>
        <v>0</v>
      </c>
      <c r="BM4" s="407">
        <f t="shared" si="0"/>
        <v>0</v>
      </c>
      <c r="BN4" s="407">
        <f t="shared" si="0"/>
        <v>0</v>
      </c>
      <c r="BO4" s="407">
        <f t="shared" ref="BO4:BU4" si="1">BO6+BO27+BO38</f>
        <v>0</v>
      </c>
      <c r="BP4" s="407">
        <f t="shared" si="1"/>
        <v>0</v>
      </c>
      <c r="BQ4" s="407">
        <f t="shared" si="1"/>
        <v>0</v>
      </c>
      <c r="BR4" s="407">
        <f t="shared" si="1"/>
        <v>0</v>
      </c>
      <c r="BS4" s="407">
        <f t="shared" si="1"/>
        <v>0</v>
      </c>
      <c r="BT4" s="407">
        <f t="shared" si="1"/>
        <v>0</v>
      </c>
      <c r="BU4" s="408">
        <f t="shared" si="1"/>
        <v>0</v>
      </c>
    </row>
    <row r="5" spans="1:85" x14ac:dyDescent="0.2">
      <c r="A5" s="173"/>
      <c r="B5" s="132"/>
      <c r="C5" s="12"/>
      <c r="M5" s="169"/>
      <c r="N5" s="132"/>
      <c r="O5" s="12"/>
      <c r="Y5" s="169"/>
      <c r="Z5" s="152"/>
      <c r="AK5" s="169"/>
      <c r="AL5" s="152"/>
      <c r="AW5" s="169"/>
      <c r="AX5" s="152"/>
      <c r="BI5" s="169"/>
      <c r="BJ5" s="152"/>
      <c r="BU5" s="169"/>
    </row>
    <row r="6" spans="1:85" s="413" customFormat="1" ht="12.75" x14ac:dyDescent="0.2">
      <c r="A6" s="406" t="s">
        <v>42</v>
      </c>
      <c r="B6" s="407">
        <f>B7+B12+B17+B22</f>
        <v>0</v>
      </c>
      <c r="C6" s="407">
        <f>C7+C12+C17+C22</f>
        <v>0</v>
      </c>
      <c r="D6" s="407">
        <f t="shared" ref="D6:BO6" si="2">D7+D12+D17+D22</f>
        <v>0</v>
      </c>
      <c r="E6" s="407">
        <f t="shared" si="2"/>
        <v>0</v>
      </c>
      <c r="F6" s="407">
        <f t="shared" si="2"/>
        <v>0</v>
      </c>
      <c r="G6" s="407">
        <f t="shared" si="2"/>
        <v>0</v>
      </c>
      <c r="H6" s="407">
        <f t="shared" si="2"/>
        <v>0</v>
      </c>
      <c r="I6" s="407">
        <f t="shared" si="2"/>
        <v>0</v>
      </c>
      <c r="J6" s="407">
        <f t="shared" si="2"/>
        <v>0</v>
      </c>
      <c r="K6" s="407">
        <f t="shared" si="2"/>
        <v>0</v>
      </c>
      <c r="L6" s="407">
        <f t="shared" si="2"/>
        <v>0</v>
      </c>
      <c r="M6" s="408">
        <f t="shared" si="2"/>
        <v>0</v>
      </c>
      <c r="N6" s="407">
        <f t="shared" si="2"/>
        <v>0</v>
      </c>
      <c r="O6" s="407">
        <f t="shared" si="2"/>
        <v>0</v>
      </c>
      <c r="P6" s="407">
        <f t="shared" si="2"/>
        <v>0</v>
      </c>
      <c r="Q6" s="407">
        <f t="shared" si="2"/>
        <v>0</v>
      </c>
      <c r="R6" s="407">
        <f t="shared" si="2"/>
        <v>0</v>
      </c>
      <c r="S6" s="407">
        <f t="shared" si="2"/>
        <v>0</v>
      </c>
      <c r="T6" s="407">
        <f t="shared" si="2"/>
        <v>0</v>
      </c>
      <c r="U6" s="407">
        <f t="shared" si="2"/>
        <v>0</v>
      </c>
      <c r="V6" s="407">
        <f t="shared" si="2"/>
        <v>0</v>
      </c>
      <c r="W6" s="407">
        <f t="shared" si="2"/>
        <v>0</v>
      </c>
      <c r="X6" s="407">
        <f t="shared" si="2"/>
        <v>0</v>
      </c>
      <c r="Y6" s="407">
        <f t="shared" si="2"/>
        <v>0</v>
      </c>
      <c r="Z6" s="409">
        <f t="shared" si="2"/>
        <v>0</v>
      </c>
      <c r="AA6" s="407">
        <f t="shared" si="2"/>
        <v>0</v>
      </c>
      <c r="AB6" s="407">
        <f t="shared" si="2"/>
        <v>0</v>
      </c>
      <c r="AC6" s="407">
        <f t="shared" si="2"/>
        <v>0</v>
      </c>
      <c r="AD6" s="407">
        <f t="shared" si="2"/>
        <v>0</v>
      </c>
      <c r="AE6" s="407">
        <f t="shared" si="2"/>
        <v>0</v>
      </c>
      <c r="AF6" s="407">
        <f t="shared" si="2"/>
        <v>0</v>
      </c>
      <c r="AG6" s="407">
        <f t="shared" si="2"/>
        <v>0</v>
      </c>
      <c r="AH6" s="407">
        <f t="shared" si="2"/>
        <v>0</v>
      </c>
      <c r="AI6" s="407">
        <f t="shared" si="2"/>
        <v>0</v>
      </c>
      <c r="AJ6" s="407">
        <f t="shared" si="2"/>
        <v>0</v>
      </c>
      <c r="AK6" s="408">
        <f t="shared" si="2"/>
        <v>0</v>
      </c>
      <c r="AL6" s="409">
        <f t="shared" si="2"/>
        <v>0</v>
      </c>
      <c r="AM6" s="407">
        <f t="shared" si="2"/>
        <v>0</v>
      </c>
      <c r="AN6" s="407">
        <f t="shared" si="2"/>
        <v>0</v>
      </c>
      <c r="AO6" s="407">
        <f t="shared" si="2"/>
        <v>0</v>
      </c>
      <c r="AP6" s="407">
        <f t="shared" si="2"/>
        <v>0</v>
      </c>
      <c r="AQ6" s="407">
        <f t="shared" si="2"/>
        <v>0</v>
      </c>
      <c r="AR6" s="407">
        <f t="shared" si="2"/>
        <v>0</v>
      </c>
      <c r="AS6" s="407">
        <f t="shared" si="2"/>
        <v>0</v>
      </c>
      <c r="AT6" s="407">
        <f t="shared" si="2"/>
        <v>0</v>
      </c>
      <c r="AU6" s="407">
        <f t="shared" si="2"/>
        <v>0</v>
      </c>
      <c r="AV6" s="407">
        <f t="shared" si="2"/>
        <v>0</v>
      </c>
      <c r="AW6" s="408">
        <f t="shared" si="2"/>
        <v>0</v>
      </c>
      <c r="AX6" s="409">
        <f t="shared" si="2"/>
        <v>0</v>
      </c>
      <c r="AY6" s="407">
        <f t="shared" si="2"/>
        <v>0</v>
      </c>
      <c r="AZ6" s="407">
        <f t="shared" si="2"/>
        <v>0</v>
      </c>
      <c r="BA6" s="407">
        <f t="shared" si="2"/>
        <v>0</v>
      </c>
      <c r="BB6" s="407">
        <f t="shared" si="2"/>
        <v>0</v>
      </c>
      <c r="BC6" s="407">
        <f t="shared" si="2"/>
        <v>0</v>
      </c>
      <c r="BD6" s="407">
        <f t="shared" si="2"/>
        <v>0</v>
      </c>
      <c r="BE6" s="407">
        <f t="shared" si="2"/>
        <v>0</v>
      </c>
      <c r="BF6" s="407">
        <f t="shared" si="2"/>
        <v>0</v>
      </c>
      <c r="BG6" s="407">
        <f t="shared" si="2"/>
        <v>0</v>
      </c>
      <c r="BH6" s="407">
        <f t="shared" si="2"/>
        <v>0</v>
      </c>
      <c r="BI6" s="408">
        <f t="shared" si="2"/>
        <v>0</v>
      </c>
      <c r="BJ6" s="409">
        <f t="shared" si="2"/>
        <v>0</v>
      </c>
      <c r="BK6" s="407">
        <f t="shared" si="2"/>
        <v>0</v>
      </c>
      <c r="BL6" s="407">
        <f t="shared" si="2"/>
        <v>0</v>
      </c>
      <c r="BM6" s="407">
        <f t="shared" si="2"/>
        <v>0</v>
      </c>
      <c r="BN6" s="407">
        <f t="shared" si="2"/>
        <v>0</v>
      </c>
      <c r="BO6" s="407">
        <f t="shared" si="2"/>
        <v>0</v>
      </c>
      <c r="BP6" s="407">
        <f t="shared" ref="BP6:BU6" si="3">BP7+BP12+BP17+BP22</f>
        <v>0</v>
      </c>
      <c r="BQ6" s="407">
        <f t="shared" si="3"/>
        <v>0</v>
      </c>
      <c r="BR6" s="407">
        <f t="shared" si="3"/>
        <v>0</v>
      </c>
      <c r="BS6" s="407">
        <f t="shared" si="3"/>
        <v>0</v>
      </c>
      <c r="BT6" s="407">
        <f t="shared" si="3"/>
        <v>0</v>
      </c>
      <c r="BU6" s="408">
        <f t="shared" si="3"/>
        <v>0</v>
      </c>
    </row>
    <row r="7" spans="1:85" s="180" customFormat="1" ht="12" x14ac:dyDescent="0.2">
      <c r="A7" s="410" t="s">
        <v>195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  <c r="N7" s="409">
        <f>B7*(1+N8)</f>
        <v>0</v>
      </c>
      <c r="O7" s="407">
        <f t="shared" ref="O7:BU7" si="4">C7*(1+O8)</f>
        <v>0</v>
      </c>
      <c r="P7" s="407">
        <f t="shared" si="4"/>
        <v>0</v>
      </c>
      <c r="Q7" s="407">
        <f t="shared" si="4"/>
        <v>0</v>
      </c>
      <c r="R7" s="407">
        <f t="shared" si="4"/>
        <v>0</v>
      </c>
      <c r="S7" s="407">
        <f t="shared" si="4"/>
        <v>0</v>
      </c>
      <c r="T7" s="407">
        <f t="shared" si="4"/>
        <v>0</v>
      </c>
      <c r="U7" s="407">
        <f t="shared" si="4"/>
        <v>0</v>
      </c>
      <c r="V7" s="407">
        <f t="shared" si="4"/>
        <v>0</v>
      </c>
      <c r="W7" s="407">
        <f t="shared" si="4"/>
        <v>0</v>
      </c>
      <c r="X7" s="407">
        <f t="shared" si="4"/>
        <v>0</v>
      </c>
      <c r="Y7" s="408">
        <f t="shared" si="4"/>
        <v>0</v>
      </c>
      <c r="Z7" s="409">
        <f t="shared" si="4"/>
        <v>0</v>
      </c>
      <c r="AA7" s="407">
        <f t="shared" si="4"/>
        <v>0</v>
      </c>
      <c r="AB7" s="407">
        <f t="shared" si="4"/>
        <v>0</v>
      </c>
      <c r="AC7" s="407">
        <f t="shared" si="4"/>
        <v>0</v>
      </c>
      <c r="AD7" s="407">
        <f t="shared" si="4"/>
        <v>0</v>
      </c>
      <c r="AE7" s="407">
        <f t="shared" si="4"/>
        <v>0</v>
      </c>
      <c r="AF7" s="407">
        <f t="shared" si="4"/>
        <v>0</v>
      </c>
      <c r="AG7" s="407">
        <f t="shared" si="4"/>
        <v>0</v>
      </c>
      <c r="AH7" s="407">
        <f t="shared" si="4"/>
        <v>0</v>
      </c>
      <c r="AI7" s="407">
        <f t="shared" si="4"/>
        <v>0</v>
      </c>
      <c r="AJ7" s="407">
        <f t="shared" si="4"/>
        <v>0</v>
      </c>
      <c r="AK7" s="408">
        <f t="shared" si="4"/>
        <v>0</v>
      </c>
      <c r="AL7" s="409">
        <f t="shared" si="4"/>
        <v>0</v>
      </c>
      <c r="AM7" s="407">
        <f t="shared" si="4"/>
        <v>0</v>
      </c>
      <c r="AN7" s="407">
        <f t="shared" si="4"/>
        <v>0</v>
      </c>
      <c r="AO7" s="407">
        <f t="shared" si="4"/>
        <v>0</v>
      </c>
      <c r="AP7" s="407">
        <f t="shared" si="4"/>
        <v>0</v>
      </c>
      <c r="AQ7" s="407">
        <f t="shared" si="4"/>
        <v>0</v>
      </c>
      <c r="AR7" s="407">
        <f t="shared" si="4"/>
        <v>0</v>
      </c>
      <c r="AS7" s="407">
        <f t="shared" si="4"/>
        <v>0</v>
      </c>
      <c r="AT7" s="407">
        <f t="shared" si="4"/>
        <v>0</v>
      </c>
      <c r="AU7" s="407">
        <f t="shared" si="4"/>
        <v>0</v>
      </c>
      <c r="AV7" s="407">
        <f t="shared" si="4"/>
        <v>0</v>
      </c>
      <c r="AW7" s="408">
        <f t="shared" si="4"/>
        <v>0</v>
      </c>
      <c r="AX7" s="409">
        <f t="shared" si="4"/>
        <v>0</v>
      </c>
      <c r="AY7" s="407">
        <f t="shared" si="4"/>
        <v>0</v>
      </c>
      <c r="AZ7" s="407">
        <f t="shared" si="4"/>
        <v>0</v>
      </c>
      <c r="BA7" s="407">
        <f t="shared" si="4"/>
        <v>0</v>
      </c>
      <c r="BB7" s="407">
        <f t="shared" si="4"/>
        <v>0</v>
      </c>
      <c r="BC7" s="407">
        <f t="shared" si="4"/>
        <v>0</v>
      </c>
      <c r="BD7" s="407">
        <f t="shared" si="4"/>
        <v>0</v>
      </c>
      <c r="BE7" s="407">
        <f t="shared" si="4"/>
        <v>0</v>
      </c>
      <c r="BF7" s="407">
        <f t="shared" si="4"/>
        <v>0</v>
      </c>
      <c r="BG7" s="407">
        <f t="shared" si="4"/>
        <v>0</v>
      </c>
      <c r="BH7" s="407">
        <f t="shared" si="4"/>
        <v>0</v>
      </c>
      <c r="BI7" s="408">
        <f t="shared" si="4"/>
        <v>0</v>
      </c>
      <c r="BJ7" s="409">
        <f t="shared" si="4"/>
        <v>0</v>
      </c>
      <c r="BK7" s="407">
        <f t="shared" si="4"/>
        <v>0</v>
      </c>
      <c r="BL7" s="407">
        <f t="shared" si="4"/>
        <v>0</v>
      </c>
      <c r="BM7" s="407">
        <f t="shared" si="4"/>
        <v>0</v>
      </c>
      <c r="BN7" s="407">
        <f t="shared" si="4"/>
        <v>0</v>
      </c>
      <c r="BO7" s="407">
        <f t="shared" si="4"/>
        <v>0</v>
      </c>
      <c r="BP7" s="407">
        <f t="shared" si="4"/>
        <v>0</v>
      </c>
      <c r="BQ7" s="407">
        <f t="shared" si="4"/>
        <v>0</v>
      </c>
      <c r="BR7" s="407">
        <f t="shared" si="4"/>
        <v>0</v>
      </c>
      <c r="BS7" s="407">
        <f t="shared" si="4"/>
        <v>0</v>
      </c>
      <c r="BT7" s="407">
        <f t="shared" si="4"/>
        <v>0</v>
      </c>
      <c r="BU7" s="408">
        <f t="shared" si="4"/>
        <v>0</v>
      </c>
    </row>
    <row r="8" spans="1:85" s="392" customFormat="1" x14ac:dyDescent="0.2">
      <c r="A8" s="396" t="s">
        <v>253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415">
        <f t="shared" ref="N8:AS8" si="5">N9+N10</f>
        <v>0</v>
      </c>
      <c r="O8" s="236">
        <f t="shared" si="5"/>
        <v>0</v>
      </c>
      <c r="P8" s="236">
        <f t="shared" si="5"/>
        <v>0</v>
      </c>
      <c r="Q8" s="236">
        <f t="shared" si="5"/>
        <v>0</v>
      </c>
      <c r="R8" s="236">
        <f t="shared" si="5"/>
        <v>0</v>
      </c>
      <c r="S8" s="236">
        <f t="shared" si="5"/>
        <v>0</v>
      </c>
      <c r="T8" s="236">
        <f t="shared" si="5"/>
        <v>0</v>
      </c>
      <c r="U8" s="236">
        <f t="shared" si="5"/>
        <v>0</v>
      </c>
      <c r="V8" s="236">
        <f t="shared" si="5"/>
        <v>0</v>
      </c>
      <c r="W8" s="236">
        <f t="shared" si="5"/>
        <v>0</v>
      </c>
      <c r="X8" s="236">
        <f t="shared" si="5"/>
        <v>0</v>
      </c>
      <c r="Y8" s="237">
        <f t="shared" si="5"/>
        <v>0</v>
      </c>
      <c r="Z8" s="415">
        <f t="shared" si="5"/>
        <v>0</v>
      </c>
      <c r="AA8" s="236">
        <f t="shared" si="5"/>
        <v>0</v>
      </c>
      <c r="AB8" s="236">
        <f t="shared" si="5"/>
        <v>0</v>
      </c>
      <c r="AC8" s="236">
        <f t="shared" si="5"/>
        <v>0</v>
      </c>
      <c r="AD8" s="236">
        <f t="shared" si="5"/>
        <v>0</v>
      </c>
      <c r="AE8" s="236">
        <f t="shared" si="5"/>
        <v>0</v>
      </c>
      <c r="AF8" s="236">
        <f t="shared" si="5"/>
        <v>0</v>
      </c>
      <c r="AG8" s="236">
        <f t="shared" si="5"/>
        <v>0</v>
      </c>
      <c r="AH8" s="236">
        <f t="shared" si="5"/>
        <v>0</v>
      </c>
      <c r="AI8" s="236">
        <f t="shared" si="5"/>
        <v>0</v>
      </c>
      <c r="AJ8" s="236">
        <f t="shared" si="5"/>
        <v>0</v>
      </c>
      <c r="AK8" s="237">
        <f t="shared" si="5"/>
        <v>0</v>
      </c>
      <c r="AL8" s="415">
        <f t="shared" si="5"/>
        <v>0</v>
      </c>
      <c r="AM8" s="236">
        <f t="shared" si="5"/>
        <v>0</v>
      </c>
      <c r="AN8" s="236">
        <f t="shared" si="5"/>
        <v>0</v>
      </c>
      <c r="AO8" s="236">
        <f t="shared" si="5"/>
        <v>0</v>
      </c>
      <c r="AP8" s="236">
        <f t="shared" si="5"/>
        <v>0</v>
      </c>
      <c r="AQ8" s="236">
        <f t="shared" si="5"/>
        <v>0</v>
      </c>
      <c r="AR8" s="236">
        <f t="shared" si="5"/>
        <v>0</v>
      </c>
      <c r="AS8" s="236">
        <f t="shared" si="5"/>
        <v>0</v>
      </c>
      <c r="AT8" s="236">
        <f t="shared" ref="AT8:BU8" si="6">AT9+AT10</f>
        <v>0</v>
      </c>
      <c r="AU8" s="236">
        <f t="shared" si="6"/>
        <v>0</v>
      </c>
      <c r="AV8" s="236">
        <f t="shared" si="6"/>
        <v>0</v>
      </c>
      <c r="AW8" s="237">
        <f t="shared" si="6"/>
        <v>0</v>
      </c>
      <c r="AX8" s="415">
        <f t="shared" si="6"/>
        <v>0</v>
      </c>
      <c r="AY8" s="236">
        <f t="shared" si="6"/>
        <v>0</v>
      </c>
      <c r="AZ8" s="236">
        <f t="shared" si="6"/>
        <v>0</v>
      </c>
      <c r="BA8" s="236">
        <f t="shared" si="6"/>
        <v>0</v>
      </c>
      <c r="BB8" s="236">
        <f t="shared" si="6"/>
        <v>0</v>
      </c>
      <c r="BC8" s="236">
        <f t="shared" si="6"/>
        <v>0</v>
      </c>
      <c r="BD8" s="236">
        <f t="shared" si="6"/>
        <v>0</v>
      </c>
      <c r="BE8" s="236">
        <f t="shared" si="6"/>
        <v>0</v>
      </c>
      <c r="BF8" s="236">
        <f t="shared" si="6"/>
        <v>0</v>
      </c>
      <c r="BG8" s="236">
        <f t="shared" si="6"/>
        <v>0</v>
      </c>
      <c r="BH8" s="236">
        <f t="shared" si="6"/>
        <v>0</v>
      </c>
      <c r="BI8" s="237">
        <f t="shared" si="6"/>
        <v>0</v>
      </c>
      <c r="BJ8" s="415">
        <f t="shared" si="6"/>
        <v>0</v>
      </c>
      <c r="BK8" s="236">
        <f t="shared" si="6"/>
        <v>0</v>
      </c>
      <c r="BL8" s="236">
        <f t="shared" si="6"/>
        <v>0</v>
      </c>
      <c r="BM8" s="236">
        <f t="shared" si="6"/>
        <v>0</v>
      </c>
      <c r="BN8" s="236">
        <f t="shared" si="6"/>
        <v>0</v>
      </c>
      <c r="BO8" s="236">
        <f t="shared" si="6"/>
        <v>0</v>
      </c>
      <c r="BP8" s="236">
        <f t="shared" si="6"/>
        <v>0</v>
      </c>
      <c r="BQ8" s="236">
        <f t="shared" si="6"/>
        <v>0</v>
      </c>
      <c r="BR8" s="236">
        <f t="shared" si="6"/>
        <v>0</v>
      </c>
      <c r="BS8" s="236">
        <f t="shared" si="6"/>
        <v>0</v>
      </c>
      <c r="BT8" s="236">
        <f t="shared" si="6"/>
        <v>0</v>
      </c>
      <c r="BU8" s="237">
        <f t="shared" si="6"/>
        <v>0</v>
      </c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</row>
    <row r="9" spans="1:85" s="392" customFormat="1" x14ac:dyDescent="0.2">
      <c r="A9" s="397" t="s">
        <v>232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138"/>
      <c r="N9" s="404">
        <f>'Receita - Projeção'!N$40</f>
        <v>0</v>
      </c>
      <c r="O9" s="392">
        <f>'Receita - Projeção'!O$40</f>
        <v>0</v>
      </c>
      <c r="P9" s="392">
        <f>'Receita - Projeção'!P$40</f>
        <v>0</v>
      </c>
      <c r="Q9" s="392">
        <f>'Receita - Projeção'!Q$40</f>
        <v>0</v>
      </c>
      <c r="R9" s="392">
        <f>'Receita - Projeção'!R$40</f>
        <v>0</v>
      </c>
      <c r="S9" s="392">
        <f>'Receita - Projeção'!S$40</f>
        <v>0</v>
      </c>
      <c r="T9" s="392">
        <f>'Receita - Projeção'!T$40</f>
        <v>0</v>
      </c>
      <c r="U9" s="392">
        <f>'Receita - Projeção'!U$40</f>
        <v>0</v>
      </c>
      <c r="V9" s="392">
        <f>'Receita - Projeção'!V$40</f>
        <v>0</v>
      </c>
      <c r="W9" s="392">
        <f>'Receita - Projeção'!W$40</f>
        <v>0</v>
      </c>
      <c r="X9" s="392">
        <f>'Receita - Projeção'!X$40</f>
        <v>0</v>
      </c>
      <c r="Y9" s="398">
        <f>'Receita - Projeção'!Y$40</f>
        <v>0</v>
      </c>
      <c r="Z9" s="404">
        <f>'Receita - Projeção'!Z$40</f>
        <v>0</v>
      </c>
      <c r="AA9" s="392">
        <f>'Receita - Projeção'!AA$40</f>
        <v>0</v>
      </c>
      <c r="AB9" s="392">
        <f>'Receita - Projeção'!AB$40</f>
        <v>0</v>
      </c>
      <c r="AC9" s="392">
        <f>'Receita - Projeção'!AC$40</f>
        <v>0</v>
      </c>
      <c r="AD9" s="392">
        <f>'Receita - Projeção'!AD$40</f>
        <v>0</v>
      </c>
      <c r="AE9" s="392">
        <f>'Receita - Projeção'!AE$40</f>
        <v>0</v>
      </c>
      <c r="AF9" s="392">
        <f>'Receita - Projeção'!AF$40</f>
        <v>0</v>
      </c>
      <c r="AG9" s="392">
        <f>'Receita - Projeção'!AG$40</f>
        <v>0</v>
      </c>
      <c r="AH9" s="392">
        <f>'Receita - Projeção'!AH$40</f>
        <v>0</v>
      </c>
      <c r="AI9" s="392">
        <f>'Receita - Projeção'!AI$40</f>
        <v>0</v>
      </c>
      <c r="AJ9" s="392">
        <f>'Receita - Projeção'!AJ$40</f>
        <v>0</v>
      </c>
      <c r="AK9" s="398">
        <f>'Receita - Projeção'!AK$40</f>
        <v>0</v>
      </c>
      <c r="AL9" s="404">
        <f>'Receita - Projeção'!AL$40</f>
        <v>0</v>
      </c>
      <c r="AM9" s="392">
        <f>'Receita - Projeção'!AM$40</f>
        <v>0</v>
      </c>
      <c r="AN9" s="392">
        <f>'Receita - Projeção'!AN$40</f>
        <v>0</v>
      </c>
      <c r="AO9" s="392">
        <f>'Receita - Projeção'!AO$40</f>
        <v>0</v>
      </c>
      <c r="AP9" s="392">
        <f>'Receita - Projeção'!AP$40</f>
        <v>0</v>
      </c>
      <c r="AQ9" s="392">
        <f>'Receita - Projeção'!AQ$40</f>
        <v>0</v>
      </c>
      <c r="AR9" s="392">
        <f>'Receita - Projeção'!AR$40</f>
        <v>0</v>
      </c>
      <c r="AS9" s="392">
        <f>'Receita - Projeção'!AS$40</f>
        <v>0</v>
      </c>
      <c r="AT9" s="392">
        <f>'Receita - Projeção'!AT$40</f>
        <v>0</v>
      </c>
      <c r="AU9" s="392">
        <f>'Receita - Projeção'!AU$40</f>
        <v>0</v>
      </c>
      <c r="AV9" s="392">
        <f>'Receita - Projeção'!AV$40</f>
        <v>0</v>
      </c>
      <c r="AW9" s="398">
        <f>'Receita - Projeção'!AW$40</f>
        <v>0</v>
      </c>
      <c r="AX9" s="404">
        <f>'Receita - Projeção'!AX$40</f>
        <v>0</v>
      </c>
      <c r="AY9" s="392">
        <f>'Receita - Projeção'!AY$40</f>
        <v>0</v>
      </c>
      <c r="AZ9" s="392">
        <f>'Receita - Projeção'!AZ$40</f>
        <v>0</v>
      </c>
      <c r="BA9" s="392">
        <f>'Receita - Projeção'!BA$40</f>
        <v>0</v>
      </c>
      <c r="BB9" s="392">
        <f>'Receita - Projeção'!BB$40</f>
        <v>0</v>
      </c>
      <c r="BC9" s="392">
        <f>'Receita - Projeção'!BC$40</f>
        <v>0</v>
      </c>
      <c r="BD9" s="392">
        <f>'Receita - Projeção'!BD$40</f>
        <v>0</v>
      </c>
      <c r="BE9" s="392">
        <f>'Receita - Projeção'!BE$40</f>
        <v>0</v>
      </c>
      <c r="BF9" s="392">
        <f>'Receita - Projeção'!BF$40</f>
        <v>0</v>
      </c>
      <c r="BG9" s="392">
        <f>'Receita - Projeção'!BG$40</f>
        <v>0</v>
      </c>
      <c r="BH9" s="392">
        <f>'Receita - Projeção'!BH$40</f>
        <v>0</v>
      </c>
      <c r="BI9" s="398">
        <f>'Receita - Projeção'!BI$40</f>
        <v>0</v>
      </c>
      <c r="BJ9" s="404">
        <f>'Receita - Projeção'!BJ$40</f>
        <v>0</v>
      </c>
      <c r="BK9" s="392">
        <f>'Receita - Projeção'!BK$40</f>
        <v>0</v>
      </c>
      <c r="BL9" s="392">
        <f>'Receita - Projeção'!BL$40</f>
        <v>0</v>
      </c>
      <c r="BM9" s="392">
        <f>'Receita - Projeção'!BM$40</f>
        <v>0</v>
      </c>
      <c r="BN9" s="392">
        <f>'Receita - Projeção'!BN$40</f>
        <v>0</v>
      </c>
      <c r="BO9" s="392">
        <f>'Receita - Projeção'!BO$40</f>
        <v>0</v>
      </c>
      <c r="BP9" s="392">
        <f>'Receita - Projeção'!BP$40</f>
        <v>0</v>
      </c>
      <c r="BQ9" s="392">
        <f>'Receita - Projeção'!BQ$40</f>
        <v>0</v>
      </c>
      <c r="BR9" s="392">
        <f>'Receita - Projeção'!BR$40</f>
        <v>0</v>
      </c>
      <c r="BS9" s="392">
        <f>'Receita - Projeção'!BS$40</f>
        <v>0</v>
      </c>
      <c r="BT9" s="392">
        <f>'Receita - Projeção'!BT$40</f>
        <v>0</v>
      </c>
      <c r="BU9" s="398">
        <f>'Receita - Projeção'!BU$40</f>
        <v>0</v>
      </c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</row>
    <row r="10" spans="1:85" s="392" customFormat="1" x14ac:dyDescent="0.2">
      <c r="A10" s="399" t="s">
        <v>233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3"/>
      <c r="N10" s="405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2"/>
      <c r="Z10" s="405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2"/>
      <c r="AL10" s="405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2"/>
      <c r="AX10" s="405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2"/>
      <c r="BJ10" s="405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2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1:85" s="180" customFormat="1" x14ac:dyDescent="0.2">
      <c r="A11" s="39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</row>
    <row r="12" spans="1:85" s="180" customFormat="1" ht="12" x14ac:dyDescent="0.2">
      <c r="A12" s="410" t="s">
        <v>196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2"/>
      <c r="N12" s="409">
        <f t="shared" ref="N12:AS12" si="7">B12*(1+N13)</f>
        <v>0</v>
      </c>
      <c r="O12" s="407">
        <f t="shared" si="7"/>
        <v>0</v>
      </c>
      <c r="P12" s="407">
        <f t="shared" si="7"/>
        <v>0</v>
      </c>
      <c r="Q12" s="407">
        <f t="shared" si="7"/>
        <v>0</v>
      </c>
      <c r="R12" s="407">
        <f t="shared" si="7"/>
        <v>0</v>
      </c>
      <c r="S12" s="407">
        <f t="shared" si="7"/>
        <v>0</v>
      </c>
      <c r="T12" s="407">
        <f t="shared" si="7"/>
        <v>0</v>
      </c>
      <c r="U12" s="407">
        <f t="shared" si="7"/>
        <v>0</v>
      </c>
      <c r="V12" s="407">
        <f t="shared" si="7"/>
        <v>0</v>
      </c>
      <c r="W12" s="407">
        <f t="shared" si="7"/>
        <v>0</v>
      </c>
      <c r="X12" s="407">
        <f t="shared" si="7"/>
        <v>0</v>
      </c>
      <c r="Y12" s="408">
        <f t="shared" si="7"/>
        <v>0</v>
      </c>
      <c r="Z12" s="409">
        <f t="shared" si="7"/>
        <v>0</v>
      </c>
      <c r="AA12" s="407">
        <f t="shared" si="7"/>
        <v>0</v>
      </c>
      <c r="AB12" s="407">
        <f t="shared" si="7"/>
        <v>0</v>
      </c>
      <c r="AC12" s="407">
        <f t="shared" si="7"/>
        <v>0</v>
      </c>
      <c r="AD12" s="407">
        <f t="shared" si="7"/>
        <v>0</v>
      </c>
      <c r="AE12" s="407">
        <f t="shared" si="7"/>
        <v>0</v>
      </c>
      <c r="AF12" s="407">
        <f t="shared" si="7"/>
        <v>0</v>
      </c>
      <c r="AG12" s="407">
        <f t="shared" si="7"/>
        <v>0</v>
      </c>
      <c r="AH12" s="407">
        <f t="shared" si="7"/>
        <v>0</v>
      </c>
      <c r="AI12" s="407">
        <f t="shared" si="7"/>
        <v>0</v>
      </c>
      <c r="AJ12" s="407">
        <f t="shared" si="7"/>
        <v>0</v>
      </c>
      <c r="AK12" s="408">
        <f t="shared" si="7"/>
        <v>0</v>
      </c>
      <c r="AL12" s="409">
        <f t="shared" si="7"/>
        <v>0</v>
      </c>
      <c r="AM12" s="407">
        <f t="shared" si="7"/>
        <v>0</v>
      </c>
      <c r="AN12" s="407">
        <f t="shared" si="7"/>
        <v>0</v>
      </c>
      <c r="AO12" s="407">
        <f t="shared" si="7"/>
        <v>0</v>
      </c>
      <c r="AP12" s="407">
        <f t="shared" si="7"/>
        <v>0</v>
      </c>
      <c r="AQ12" s="407">
        <f t="shared" si="7"/>
        <v>0</v>
      </c>
      <c r="AR12" s="407">
        <f t="shared" si="7"/>
        <v>0</v>
      </c>
      <c r="AS12" s="407">
        <f t="shared" si="7"/>
        <v>0</v>
      </c>
      <c r="AT12" s="407">
        <f t="shared" ref="AT12:BU12" si="8">AH12*(1+AT13)</f>
        <v>0</v>
      </c>
      <c r="AU12" s="407">
        <f t="shared" si="8"/>
        <v>0</v>
      </c>
      <c r="AV12" s="407">
        <f t="shared" si="8"/>
        <v>0</v>
      </c>
      <c r="AW12" s="408">
        <f t="shared" si="8"/>
        <v>0</v>
      </c>
      <c r="AX12" s="409">
        <f t="shared" si="8"/>
        <v>0</v>
      </c>
      <c r="AY12" s="407">
        <f t="shared" si="8"/>
        <v>0</v>
      </c>
      <c r="AZ12" s="407">
        <f t="shared" si="8"/>
        <v>0</v>
      </c>
      <c r="BA12" s="407">
        <f t="shared" si="8"/>
        <v>0</v>
      </c>
      <c r="BB12" s="407">
        <f t="shared" si="8"/>
        <v>0</v>
      </c>
      <c r="BC12" s="407">
        <f t="shared" si="8"/>
        <v>0</v>
      </c>
      <c r="BD12" s="407">
        <f t="shared" si="8"/>
        <v>0</v>
      </c>
      <c r="BE12" s="407">
        <f t="shared" si="8"/>
        <v>0</v>
      </c>
      <c r="BF12" s="407">
        <f t="shared" si="8"/>
        <v>0</v>
      </c>
      <c r="BG12" s="407">
        <f t="shared" si="8"/>
        <v>0</v>
      </c>
      <c r="BH12" s="407">
        <f t="shared" si="8"/>
        <v>0</v>
      </c>
      <c r="BI12" s="408">
        <f t="shared" si="8"/>
        <v>0</v>
      </c>
      <c r="BJ12" s="409">
        <f t="shared" si="8"/>
        <v>0</v>
      </c>
      <c r="BK12" s="407">
        <f t="shared" si="8"/>
        <v>0</v>
      </c>
      <c r="BL12" s="407">
        <f t="shared" si="8"/>
        <v>0</v>
      </c>
      <c r="BM12" s="407">
        <f t="shared" si="8"/>
        <v>0</v>
      </c>
      <c r="BN12" s="407">
        <f t="shared" si="8"/>
        <v>0</v>
      </c>
      <c r="BO12" s="407">
        <f t="shared" si="8"/>
        <v>0</v>
      </c>
      <c r="BP12" s="407">
        <f t="shared" si="8"/>
        <v>0</v>
      </c>
      <c r="BQ12" s="407">
        <f t="shared" si="8"/>
        <v>0</v>
      </c>
      <c r="BR12" s="407">
        <f t="shared" si="8"/>
        <v>0</v>
      </c>
      <c r="BS12" s="407">
        <f t="shared" si="8"/>
        <v>0</v>
      </c>
      <c r="BT12" s="407">
        <f t="shared" si="8"/>
        <v>0</v>
      </c>
      <c r="BU12" s="408">
        <f t="shared" si="8"/>
        <v>0</v>
      </c>
    </row>
    <row r="13" spans="1:85" s="392" customFormat="1" x14ac:dyDescent="0.2">
      <c r="A13" s="396" t="s">
        <v>246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7"/>
      <c r="N13" s="415">
        <f t="shared" ref="N13:AS13" si="9">N14+N15</f>
        <v>0</v>
      </c>
      <c r="O13" s="236">
        <f t="shared" si="9"/>
        <v>0</v>
      </c>
      <c r="P13" s="236">
        <f t="shared" si="9"/>
        <v>0</v>
      </c>
      <c r="Q13" s="236">
        <f t="shared" si="9"/>
        <v>0</v>
      </c>
      <c r="R13" s="236">
        <f t="shared" si="9"/>
        <v>0</v>
      </c>
      <c r="S13" s="236">
        <f t="shared" si="9"/>
        <v>0</v>
      </c>
      <c r="T13" s="236">
        <f t="shared" si="9"/>
        <v>0</v>
      </c>
      <c r="U13" s="236">
        <f t="shared" si="9"/>
        <v>0</v>
      </c>
      <c r="V13" s="236">
        <f t="shared" si="9"/>
        <v>0</v>
      </c>
      <c r="W13" s="236">
        <f t="shared" si="9"/>
        <v>0</v>
      </c>
      <c r="X13" s="236">
        <f t="shared" si="9"/>
        <v>0</v>
      </c>
      <c r="Y13" s="237">
        <f t="shared" si="9"/>
        <v>0</v>
      </c>
      <c r="Z13" s="415">
        <f t="shared" si="9"/>
        <v>0</v>
      </c>
      <c r="AA13" s="236">
        <f t="shared" si="9"/>
        <v>0</v>
      </c>
      <c r="AB13" s="236">
        <f t="shared" si="9"/>
        <v>0</v>
      </c>
      <c r="AC13" s="236">
        <f t="shared" si="9"/>
        <v>0</v>
      </c>
      <c r="AD13" s="236">
        <f t="shared" si="9"/>
        <v>0</v>
      </c>
      <c r="AE13" s="236">
        <f t="shared" si="9"/>
        <v>0</v>
      </c>
      <c r="AF13" s="236">
        <f t="shared" si="9"/>
        <v>0</v>
      </c>
      <c r="AG13" s="236">
        <f t="shared" si="9"/>
        <v>0</v>
      </c>
      <c r="AH13" s="236">
        <f t="shared" si="9"/>
        <v>0</v>
      </c>
      <c r="AI13" s="236">
        <f t="shared" si="9"/>
        <v>0</v>
      </c>
      <c r="AJ13" s="236">
        <f t="shared" si="9"/>
        <v>0</v>
      </c>
      <c r="AK13" s="237">
        <f t="shared" si="9"/>
        <v>0</v>
      </c>
      <c r="AL13" s="415">
        <f t="shared" si="9"/>
        <v>0</v>
      </c>
      <c r="AM13" s="236">
        <f t="shared" si="9"/>
        <v>0</v>
      </c>
      <c r="AN13" s="236">
        <f t="shared" si="9"/>
        <v>0</v>
      </c>
      <c r="AO13" s="236">
        <f t="shared" si="9"/>
        <v>0</v>
      </c>
      <c r="AP13" s="236">
        <f t="shared" si="9"/>
        <v>0</v>
      </c>
      <c r="AQ13" s="236">
        <f t="shared" si="9"/>
        <v>0</v>
      </c>
      <c r="AR13" s="236">
        <f t="shared" si="9"/>
        <v>0</v>
      </c>
      <c r="AS13" s="236">
        <f t="shared" si="9"/>
        <v>0</v>
      </c>
      <c r="AT13" s="236">
        <f t="shared" ref="AT13:BU13" si="10">AT14+AT15</f>
        <v>0</v>
      </c>
      <c r="AU13" s="236">
        <f t="shared" si="10"/>
        <v>0</v>
      </c>
      <c r="AV13" s="236">
        <f t="shared" si="10"/>
        <v>0</v>
      </c>
      <c r="AW13" s="237">
        <f t="shared" si="10"/>
        <v>0</v>
      </c>
      <c r="AX13" s="415">
        <f t="shared" si="10"/>
        <v>0</v>
      </c>
      <c r="AY13" s="236">
        <f t="shared" si="10"/>
        <v>0</v>
      </c>
      <c r="AZ13" s="236">
        <f t="shared" si="10"/>
        <v>0</v>
      </c>
      <c r="BA13" s="236">
        <f t="shared" si="10"/>
        <v>0</v>
      </c>
      <c r="BB13" s="236">
        <f t="shared" si="10"/>
        <v>0</v>
      </c>
      <c r="BC13" s="236">
        <f t="shared" si="10"/>
        <v>0</v>
      </c>
      <c r="BD13" s="236">
        <f t="shared" si="10"/>
        <v>0</v>
      </c>
      <c r="BE13" s="236">
        <f t="shared" si="10"/>
        <v>0</v>
      </c>
      <c r="BF13" s="236">
        <f t="shared" si="10"/>
        <v>0</v>
      </c>
      <c r="BG13" s="236">
        <f t="shared" si="10"/>
        <v>0</v>
      </c>
      <c r="BH13" s="236">
        <f t="shared" si="10"/>
        <v>0</v>
      </c>
      <c r="BI13" s="237">
        <f t="shared" si="10"/>
        <v>0</v>
      </c>
      <c r="BJ13" s="415">
        <f t="shared" si="10"/>
        <v>0</v>
      </c>
      <c r="BK13" s="236">
        <f t="shared" si="10"/>
        <v>0</v>
      </c>
      <c r="BL13" s="236">
        <f t="shared" si="10"/>
        <v>0</v>
      </c>
      <c r="BM13" s="236">
        <f t="shared" si="10"/>
        <v>0</v>
      </c>
      <c r="BN13" s="236">
        <f t="shared" si="10"/>
        <v>0</v>
      </c>
      <c r="BO13" s="236">
        <f t="shared" si="10"/>
        <v>0</v>
      </c>
      <c r="BP13" s="236">
        <f t="shared" si="10"/>
        <v>0</v>
      </c>
      <c r="BQ13" s="236">
        <f t="shared" si="10"/>
        <v>0</v>
      </c>
      <c r="BR13" s="236">
        <f t="shared" si="10"/>
        <v>0</v>
      </c>
      <c r="BS13" s="236">
        <f t="shared" si="10"/>
        <v>0</v>
      </c>
      <c r="BT13" s="236">
        <f t="shared" si="10"/>
        <v>0</v>
      </c>
      <c r="BU13" s="237">
        <f t="shared" si="10"/>
        <v>0</v>
      </c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</row>
    <row r="14" spans="1:85" s="392" customFormat="1" x14ac:dyDescent="0.2">
      <c r="A14" s="397" t="s">
        <v>232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38"/>
      <c r="N14" s="404">
        <f>'Receita - Projeção'!N$40</f>
        <v>0</v>
      </c>
      <c r="O14" s="392">
        <f>'Receita - Projeção'!O$40</f>
        <v>0</v>
      </c>
      <c r="P14" s="392">
        <f>'Receita - Projeção'!P$40</f>
        <v>0</v>
      </c>
      <c r="Q14" s="392">
        <f>'Receita - Projeção'!Q$40</f>
        <v>0</v>
      </c>
      <c r="R14" s="392">
        <f>'Receita - Projeção'!R$40</f>
        <v>0</v>
      </c>
      <c r="S14" s="392">
        <f>'Receita - Projeção'!S$40</f>
        <v>0</v>
      </c>
      <c r="T14" s="392">
        <f>'Receita - Projeção'!T$40</f>
        <v>0</v>
      </c>
      <c r="U14" s="392">
        <f>'Receita - Projeção'!U$40</f>
        <v>0</v>
      </c>
      <c r="V14" s="392">
        <f>'Receita - Projeção'!V$40</f>
        <v>0</v>
      </c>
      <c r="W14" s="392">
        <f>'Receita - Projeção'!W$40</f>
        <v>0</v>
      </c>
      <c r="X14" s="392">
        <f>'Receita - Projeção'!X$40</f>
        <v>0</v>
      </c>
      <c r="Y14" s="398">
        <f>'Receita - Projeção'!Y$40</f>
        <v>0</v>
      </c>
      <c r="Z14" s="404">
        <f>'Receita - Projeção'!Z$40</f>
        <v>0</v>
      </c>
      <c r="AA14" s="392">
        <f>'Receita - Projeção'!AA$40</f>
        <v>0</v>
      </c>
      <c r="AB14" s="392">
        <f>'Receita - Projeção'!AB$40</f>
        <v>0</v>
      </c>
      <c r="AC14" s="392">
        <f>'Receita - Projeção'!AC$40</f>
        <v>0</v>
      </c>
      <c r="AD14" s="392">
        <f>'Receita - Projeção'!AD$40</f>
        <v>0</v>
      </c>
      <c r="AE14" s="392">
        <f>'Receita - Projeção'!AE$40</f>
        <v>0</v>
      </c>
      <c r="AF14" s="392">
        <f>'Receita - Projeção'!AF$40</f>
        <v>0</v>
      </c>
      <c r="AG14" s="392">
        <f>'Receita - Projeção'!AG$40</f>
        <v>0</v>
      </c>
      <c r="AH14" s="392">
        <f>'Receita - Projeção'!AH$40</f>
        <v>0</v>
      </c>
      <c r="AI14" s="392">
        <f>'Receita - Projeção'!AI$40</f>
        <v>0</v>
      </c>
      <c r="AJ14" s="392">
        <f>'Receita - Projeção'!AJ$40</f>
        <v>0</v>
      </c>
      <c r="AK14" s="398">
        <f>'Receita - Projeção'!AK$40</f>
        <v>0</v>
      </c>
      <c r="AL14" s="404">
        <f>'Receita - Projeção'!AL$40</f>
        <v>0</v>
      </c>
      <c r="AM14" s="392">
        <f>'Receita - Projeção'!AM$40</f>
        <v>0</v>
      </c>
      <c r="AN14" s="392">
        <f>'Receita - Projeção'!AN$40</f>
        <v>0</v>
      </c>
      <c r="AO14" s="392">
        <f>'Receita - Projeção'!AO$40</f>
        <v>0</v>
      </c>
      <c r="AP14" s="392">
        <f>'Receita - Projeção'!AP$40</f>
        <v>0</v>
      </c>
      <c r="AQ14" s="392">
        <f>'Receita - Projeção'!AQ$40</f>
        <v>0</v>
      </c>
      <c r="AR14" s="392">
        <f>'Receita - Projeção'!AR$40</f>
        <v>0</v>
      </c>
      <c r="AS14" s="392">
        <f>'Receita - Projeção'!AS$40</f>
        <v>0</v>
      </c>
      <c r="AT14" s="392">
        <f>'Receita - Projeção'!AT$40</f>
        <v>0</v>
      </c>
      <c r="AU14" s="392">
        <f>'Receita - Projeção'!AU$40</f>
        <v>0</v>
      </c>
      <c r="AV14" s="392">
        <f>'Receita - Projeção'!AV$40</f>
        <v>0</v>
      </c>
      <c r="AW14" s="398">
        <f>'Receita - Projeção'!AW$40</f>
        <v>0</v>
      </c>
      <c r="AX14" s="404">
        <f>'Receita - Projeção'!AX$40</f>
        <v>0</v>
      </c>
      <c r="AY14" s="392">
        <f>'Receita - Projeção'!AY$40</f>
        <v>0</v>
      </c>
      <c r="AZ14" s="392">
        <f>'Receita - Projeção'!AZ$40</f>
        <v>0</v>
      </c>
      <c r="BA14" s="392">
        <f>'Receita - Projeção'!BA$40</f>
        <v>0</v>
      </c>
      <c r="BB14" s="392">
        <f>'Receita - Projeção'!BB$40</f>
        <v>0</v>
      </c>
      <c r="BC14" s="392">
        <f>'Receita - Projeção'!BC$40</f>
        <v>0</v>
      </c>
      <c r="BD14" s="392">
        <f>'Receita - Projeção'!BD$40</f>
        <v>0</v>
      </c>
      <c r="BE14" s="392">
        <f>'Receita - Projeção'!BE$40</f>
        <v>0</v>
      </c>
      <c r="BF14" s="392">
        <f>'Receita - Projeção'!BF$40</f>
        <v>0</v>
      </c>
      <c r="BG14" s="392">
        <f>'Receita - Projeção'!BG$40</f>
        <v>0</v>
      </c>
      <c r="BH14" s="392">
        <f>'Receita - Projeção'!BH$40</f>
        <v>0</v>
      </c>
      <c r="BI14" s="398">
        <f>'Receita - Projeção'!BI$40</f>
        <v>0</v>
      </c>
      <c r="BJ14" s="404">
        <f>'Receita - Projeção'!BJ$40</f>
        <v>0</v>
      </c>
      <c r="BK14" s="392">
        <f>'Receita - Projeção'!BK$40</f>
        <v>0</v>
      </c>
      <c r="BL14" s="392">
        <f>'Receita - Projeção'!BL$40</f>
        <v>0</v>
      </c>
      <c r="BM14" s="392">
        <f>'Receita - Projeção'!BM$40</f>
        <v>0</v>
      </c>
      <c r="BN14" s="392">
        <f>'Receita - Projeção'!BN$40</f>
        <v>0</v>
      </c>
      <c r="BO14" s="392">
        <f>'Receita - Projeção'!BO$40</f>
        <v>0</v>
      </c>
      <c r="BP14" s="392">
        <f>'Receita - Projeção'!BP$40</f>
        <v>0</v>
      </c>
      <c r="BQ14" s="392">
        <f>'Receita - Projeção'!BQ$40</f>
        <v>0</v>
      </c>
      <c r="BR14" s="392">
        <f>'Receita - Projeção'!BR$40</f>
        <v>0</v>
      </c>
      <c r="BS14" s="392">
        <f>'Receita - Projeção'!BS$40</f>
        <v>0</v>
      </c>
      <c r="BT14" s="392">
        <f>'Receita - Projeção'!BT$40</f>
        <v>0</v>
      </c>
      <c r="BU14" s="398">
        <f>'Receita - Projeção'!BU$40</f>
        <v>0</v>
      </c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:85" s="392" customFormat="1" x14ac:dyDescent="0.2">
      <c r="A15" s="399" t="s">
        <v>233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3"/>
      <c r="N15" s="405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2"/>
      <c r="Z15" s="405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2"/>
      <c r="AL15" s="405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2"/>
      <c r="AX15" s="405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2"/>
      <c r="BJ15" s="405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2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</row>
    <row r="16" spans="1:85" s="180" customFormat="1" x14ac:dyDescent="0.2">
      <c r="A16" s="39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</row>
    <row r="17" spans="1:256" s="180" customFormat="1" ht="12" x14ac:dyDescent="0.2">
      <c r="A17" s="410" t="s">
        <v>197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2"/>
      <c r="N17" s="409">
        <f t="shared" ref="N17:AS17" si="11">B17*(1+N18)</f>
        <v>0</v>
      </c>
      <c r="O17" s="407">
        <f t="shared" si="11"/>
        <v>0</v>
      </c>
      <c r="P17" s="407">
        <f t="shared" si="11"/>
        <v>0</v>
      </c>
      <c r="Q17" s="407">
        <f t="shared" si="11"/>
        <v>0</v>
      </c>
      <c r="R17" s="407">
        <f t="shared" si="11"/>
        <v>0</v>
      </c>
      <c r="S17" s="407">
        <f t="shared" si="11"/>
        <v>0</v>
      </c>
      <c r="T17" s="407">
        <f t="shared" si="11"/>
        <v>0</v>
      </c>
      <c r="U17" s="407">
        <f t="shared" si="11"/>
        <v>0</v>
      </c>
      <c r="V17" s="407">
        <f t="shared" si="11"/>
        <v>0</v>
      </c>
      <c r="W17" s="407">
        <f t="shared" si="11"/>
        <v>0</v>
      </c>
      <c r="X17" s="407">
        <f t="shared" si="11"/>
        <v>0</v>
      </c>
      <c r="Y17" s="408">
        <f t="shared" si="11"/>
        <v>0</v>
      </c>
      <c r="Z17" s="409">
        <f t="shared" si="11"/>
        <v>0</v>
      </c>
      <c r="AA17" s="407">
        <f t="shared" si="11"/>
        <v>0</v>
      </c>
      <c r="AB17" s="407">
        <f t="shared" si="11"/>
        <v>0</v>
      </c>
      <c r="AC17" s="407">
        <f t="shared" si="11"/>
        <v>0</v>
      </c>
      <c r="AD17" s="407">
        <f t="shared" si="11"/>
        <v>0</v>
      </c>
      <c r="AE17" s="407">
        <f t="shared" si="11"/>
        <v>0</v>
      </c>
      <c r="AF17" s="407">
        <f t="shared" si="11"/>
        <v>0</v>
      </c>
      <c r="AG17" s="407">
        <f t="shared" si="11"/>
        <v>0</v>
      </c>
      <c r="AH17" s="407">
        <f t="shared" si="11"/>
        <v>0</v>
      </c>
      <c r="AI17" s="407">
        <f t="shared" si="11"/>
        <v>0</v>
      </c>
      <c r="AJ17" s="407">
        <f t="shared" si="11"/>
        <v>0</v>
      </c>
      <c r="AK17" s="408">
        <f t="shared" si="11"/>
        <v>0</v>
      </c>
      <c r="AL17" s="409">
        <f t="shared" si="11"/>
        <v>0</v>
      </c>
      <c r="AM17" s="407">
        <f t="shared" si="11"/>
        <v>0</v>
      </c>
      <c r="AN17" s="407">
        <f t="shared" si="11"/>
        <v>0</v>
      </c>
      <c r="AO17" s="407">
        <f t="shared" si="11"/>
        <v>0</v>
      </c>
      <c r="AP17" s="407">
        <f t="shared" si="11"/>
        <v>0</v>
      </c>
      <c r="AQ17" s="407">
        <f t="shared" si="11"/>
        <v>0</v>
      </c>
      <c r="AR17" s="407">
        <f t="shared" si="11"/>
        <v>0</v>
      </c>
      <c r="AS17" s="407">
        <f t="shared" si="11"/>
        <v>0</v>
      </c>
      <c r="AT17" s="407">
        <f t="shared" ref="AT17:BU17" si="12">AH17*(1+AT18)</f>
        <v>0</v>
      </c>
      <c r="AU17" s="407">
        <f t="shared" si="12"/>
        <v>0</v>
      </c>
      <c r="AV17" s="407">
        <f t="shared" si="12"/>
        <v>0</v>
      </c>
      <c r="AW17" s="408">
        <f t="shared" si="12"/>
        <v>0</v>
      </c>
      <c r="AX17" s="409">
        <f t="shared" si="12"/>
        <v>0</v>
      </c>
      <c r="AY17" s="407">
        <f t="shared" si="12"/>
        <v>0</v>
      </c>
      <c r="AZ17" s="407">
        <f t="shared" si="12"/>
        <v>0</v>
      </c>
      <c r="BA17" s="407">
        <f t="shared" si="12"/>
        <v>0</v>
      </c>
      <c r="BB17" s="407">
        <f t="shared" si="12"/>
        <v>0</v>
      </c>
      <c r="BC17" s="407">
        <f t="shared" si="12"/>
        <v>0</v>
      </c>
      <c r="BD17" s="407">
        <f t="shared" si="12"/>
        <v>0</v>
      </c>
      <c r="BE17" s="407">
        <f t="shared" si="12"/>
        <v>0</v>
      </c>
      <c r="BF17" s="407">
        <f t="shared" si="12"/>
        <v>0</v>
      </c>
      <c r="BG17" s="407">
        <f t="shared" si="12"/>
        <v>0</v>
      </c>
      <c r="BH17" s="407">
        <f t="shared" si="12"/>
        <v>0</v>
      </c>
      <c r="BI17" s="408">
        <f t="shared" si="12"/>
        <v>0</v>
      </c>
      <c r="BJ17" s="409">
        <f t="shared" si="12"/>
        <v>0</v>
      </c>
      <c r="BK17" s="407">
        <f t="shared" si="12"/>
        <v>0</v>
      </c>
      <c r="BL17" s="407">
        <f t="shared" si="12"/>
        <v>0</v>
      </c>
      <c r="BM17" s="407">
        <f t="shared" si="12"/>
        <v>0</v>
      </c>
      <c r="BN17" s="407">
        <f t="shared" si="12"/>
        <v>0</v>
      </c>
      <c r="BO17" s="407">
        <f t="shared" si="12"/>
        <v>0</v>
      </c>
      <c r="BP17" s="407">
        <f t="shared" si="12"/>
        <v>0</v>
      </c>
      <c r="BQ17" s="407">
        <f t="shared" si="12"/>
        <v>0</v>
      </c>
      <c r="BR17" s="407">
        <f t="shared" si="12"/>
        <v>0</v>
      </c>
      <c r="BS17" s="407">
        <f t="shared" si="12"/>
        <v>0</v>
      </c>
      <c r="BT17" s="407">
        <f t="shared" si="12"/>
        <v>0</v>
      </c>
      <c r="BU17" s="408">
        <f t="shared" si="12"/>
        <v>0</v>
      </c>
    </row>
    <row r="18" spans="1:256" s="180" customFormat="1" x14ac:dyDescent="0.2">
      <c r="A18" s="396" t="s">
        <v>247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415">
        <f t="shared" ref="N18:AS18" si="13">N19+N20</f>
        <v>0</v>
      </c>
      <c r="O18" s="236">
        <f t="shared" si="13"/>
        <v>0</v>
      </c>
      <c r="P18" s="236">
        <f t="shared" si="13"/>
        <v>0</v>
      </c>
      <c r="Q18" s="236">
        <f t="shared" si="13"/>
        <v>0</v>
      </c>
      <c r="R18" s="236">
        <f t="shared" si="13"/>
        <v>0</v>
      </c>
      <c r="S18" s="236">
        <f t="shared" si="13"/>
        <v>0</v>
      </c>
      <c r="T18" s="236">
        <f t="shared" si="13"/>
        <v>0</v>
      </c>
      <c r="U18" s="236">
        <f t="shared" si="13"/>
        <v>0</v>
      </c>
      <c r="V18" s="236">
        <f t="shared" si="13"/>
        <v>0</v>
      </c>
      <c r="W18" s="236">
        <f t="shared" si="13"/>
        <v>0</v>
      </c>
      <c r="X18" s="236">
        <f t="shared" si="13"/>
        <v>0</v>
      </c>
      <c r="Y18" s="237">
        <f t="shared" si="13"/>
        <v>0</v>
      </c>
      <c r="Z18" s="415">
        <f t="shared" si="13"/>
        <v>0</v>
      </c>
      <c r="AA18" s="236">
        <f t="shared" si="13"/>
        <v>0</v>
      </c>
      <c r="AB18" s="236">
        <f t="shared" si="13"/>
        <v>0</v>
      </c>
      <c r="AC18" s="236">
        <f t="shared" si="13"/>
        <v>0</v>
      </c>
      <c r="AD18" s="236">
        <f t="shared" si="13"/>
        <v>0</v>
      </c>
      <c r="AE18" s="236">
        <f t="shared" si="13"/>
        <v>0</v>
      </c>
      <c r="AF18" s="236">
        <f t="shared" si="13"/>
        <v>0</v>
      </c>
      <c r="AG18" s="236">
        <f t="shared" si="13"/>
        <v>0</v>
      </c>
      <c r="AH18" s="236">
        <f t="shared" si="13"/>
        <v>0</v>
      </c>
      <c r="AI18" s="236">
        <f t="shared" si="13"/>
        <v>0</v>
      </c>
      <c r="AJ18" s="236">
        <f t="shared" si="13"/>
        <v>0</v>
      </c>
      <c r="AK18" s="237">
        <f t="shared" si="13"/>
        <v>0</v>
      </c>
      <c r="AL18" s="415">
        <f t="shared" si="13"/>
        <v>0</v>
      </c>
      <c r="AM18" s="236">
        <f t="shared" si="13"/>
        <v>0</v>
      </c>
      <c r="AN18" s="236">
        <f t="shared" si="13"/>
        <v>0</v>
      </c>
      <c r="AO18" s="236">
        <f t="shared" si="13"/>
        <v>0</v>
      </c>
      <c r="AP18" s="236">
        <f t="shared" si="13"/>
        <v>0</v>
      </c>
      <c r="AQ18" s="236">
        <f t="shared" si="13"/>
        <v>0</v>
      </c>
      <c r="AR18" s="236">
        <f t="shared" si="13"/>
        <v>0</v>
      </c>
      <c r="AS18" s="236">
        <f t="shared" si="13"/>
        <v>0</v>
      </c>
      <c r="AT18" s="236">
        <f t="shared" ref="AT18:BU18" si="14">AT19+AT20</f>
        <v>0</v>
      </c>
      <c r="AU18" s="236">
        <f t="shared" si="14"/>
        <v>0</v>
      </c>
      <c r="AV18" s="236">
        <f t="shared" si="14"/>
        <v>0</v>
      </c>
      <c r="AW18" s="237">
        <f t="shared" si="14"/>
        <v>0</v>
      </c>
      <c r="AX18" s="415">
        <f t="shared" si="14"/>
        <v>0</v>
      </c>
      <c r="AY18" s="236">
        <f t="shared" si="14"/>
        <v>0</v>
      </c>
      <c r="AZ18" s="236">
        <f t="shared" si="14"/>
        <v>0</v>
      </c>
      <c r="BA18" s="236">
        <f t="shared" si="14"/>
        <v>0</v>
      </c>
      <c r="BB18" s="236">
        <f t="shared" si="14"/>
        <v>0</v>
      </c>
      <c r="BC18" s="236">
        <f t="shared" si="14"/>
        <v>0</v>
      </c>
      <c r="BD18" s="236">
        <f t="shared" si="14"/>
        <v>0</v>
      </c>
      <c r="BE18" s="236">
        <f t="shared" si="14"/>
        <v>0</v>
      </c>
      <c r="BF18" s="236">
        <f t="shared" si="14"/>
        <v>0</v>
      </c>
      <c r="BG18" s="236">
        <f t="shared" si="14"/>
        <v>0</v>
      </c>
      <c r="BH18" s="236">
        <f t="shared" si="14"/>
        <v>0</v>
      </c>
      <c r="BI18" s="237">
        <f t="shared" si="14"/>
        <v>0</v>
      </c>
      <c r="BJ18" s="415">
        <f t="shared" si="14"/>
        <v>0</v>
      </c>
      <c r="BK18" s="236">
        <f t="shared" si="14"/>
        <v>0</v>
      </c>
      <c r="BL18" s="236">
        <f t="shared" si="14"/>
        <v>0</v>
      </c>
      <c r="BM18" s="236">
        <f t="shared" si="14"/>
        <v>0</v>
      </c>
      <c r="BN18" s="236">
        <f t="shared" si="14"/>
        <v>0</v>
      </c>
      <c r="BO18" s="236">
        <f t="shared" si="14"/>
        <v>0</v>
      </c>
      <c r="BP18" s="236">
        <f t="shared" si="14"/>
        <v>0</v>
      </c>
      <c r="BQ18" s="236">
        <f t="shared" si="14"/>
        <v>0</v>
      </c>
      <c r="BR18" s="236">
        <f t="shared" si="14"/>
        <v>0</v>
      </c>
      <c r="BS18" s="236">
        <f t="shared" si="14"/>
        <v>0</v>
      </c>
      <c r="BT18" s="236">
        <f t="shared" si="14"/>
        <v>0</v>
      </c>
      <c r="BU18" s="237">
        <f t="shared" si="14"/>
        <v>0</v>
      </c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4"/>
      <c r="DS18" s="414"/>
      <c r="DT18" s="414"/>
      <c r="DU18" s="414"/>
      <c r="DV18" s="414"/>
      <c r="DW18" s="414"/>
      <c r="DX18" s="414"/>
      <c r="DY18" s="414"/>
      <c r="DZ18" s="414"/>
      <c r="EA18" s="414"/>
      <c r="EB18" s="414"/>
      <c r="EC18" s="414"/>
      <c r="ED18" s="414"/>
      <c r="EE18" s="414"/>
      <c r="EF18" s="414"/>
      <c r="EG18" s="414"/>
      <c r="EH18" s="414"/>
      <c r="EI18" s="414"/>
      <c r="EJ18" s="414"/>
      <c r="EK18" s="414"/>
      <c r="EL18" s="414"/>
      <c r="EM18" s="414"/>
      <c r="EN18" s="414"/>
      <c r="EO18" s="414"/>
      <c r="EP18" s="414"/>
      <c r="EQ18" s="414"/>
      <c r="ER18" s="414"/>
      <c r="ES18" s="414"/>
      <c r="ET18" s="414"/>
      <c r="EU18" s="414"/>
      <c r="EV18" s="414"/>
      <c r="EW18" s="414"/>
      <c r="EX18" s="414"/>
      <c r="EY18" s="414"/>
      <c r="EZ18" s="414"/>
      <c r="FA18" s="414"/>
      <c r="FB18" s="414"/>
      <c r="FC18" s="414"/>
      <c r="FD18" s="414"/>
      <c r="FE18" s="414"/>
      <c r="FF18" s="414"/>
      <c r="FG18" s="414"/>
      <c r="FH18" s="414"/>
      <c r="FI18" s="414"/>
      <c r="FJ18" s="414"/>
      <c r="FK18" s="414"/>
      <c r="FL18" s="414"/>
      <c r="FM18" s="414"/>
      <c r="FN18" s="414"/>
      <c r="FO18" s="414"/>
      <c r="FP18" s="414"/>
      <c r="FQ18" s="414"/>
      <c r="FR18" s="414"/>
      <c r="FS18" s="414"/>
      <c r="FT18" s="414"/>
      <c r="FU18" s="414"/>
      <c r="FV18" s="414"/>
      <c r="FW18" s="414"/>
      <c r="FX18" s="414"/>
      <c r="FY18" s="414"/>
      <c r="FZ18" s="414"/>
      <c r="GA18" s="414"/>
      <c r="GB18" s="414"/>
      <c r="GC18" s="414"/>
      <c r="GD18" s="414"/>
      <c r="GE18" s="414"/>
      <c r="GF18" s="414"/>
      <c r="GG18" s="414"/>
      <c r="GH18" s="414"/>
      <c r="GI18" s="414"/>
      <c r="GJ18" s="414"/>
      <c r="GK18" s="414"/>
      <c r="GL18" s="414"/>
      <c r="GM18" s="414"/>
      <c r="GN18" s="414"/>
      <c r="GO18" s="414"/>
      <c r="GP18" s="414"/>
      <c r="GQ18" s="414"/>
      <c r="GR18" s="414"/>
      <c r="GS18" s="414"/>
      <c r="GT18" s="414"/>
      <c r="GU18" s="414"/>
      <c r="GV18" s="414"/>
      <c r="GW18" s="414"/>
      <c r="GX18" s="414"/>
      <c r="GY18" s="414"/>
      <c r="GZ18" s="414"/>
      <c r="HA18" s="414"/>
      <c r="HB18" s="414"/>
      <c r="HC18" s="414"/>
      <c r="HD18" s="414"/>
      <c r="HE18" s="414"/>
      <c r="HF18" s="414"/>
      <c r="HG18" s="414"/>
      <c r="HH18" s="414"/>
      <c r="HI18" s="414"/>
      <c r="HJ18" s="414"/>
      <c r="HK18" s="414"/>
      <c r="HL18" s="414"/>
      <c r="HM18" s="414"/>
      <c r="HN18" s="414"/>
      <c r="HO18" s="414"/>
      <c r="HP18" s="414"/>
      <c r="HQ18" s="414"/>
      <c r="HR18" s="414"/>
      <c r="HS18" s="414"/>
      <c r="HT18" s="414"/>
      <c r="HU18" s="414"/>
      <c r="HV18" s="414"/>
      <c r="HW18" s="414"/>
      <c r="HX18" s="414"/>
      <c r="HY18" s="414"/>
      <c r="HZ18" s="414"/>
      <c r="IA18" s="414"/>
      <c r="IB18" s="414"/>
      <c r="IC18" s="414"/>
      <c r="ID18" s="414"/>
      <c r="IE18" s="414"/>
      <c r="IF18" s="414"/>
      <c r="IG18" s="414"/>
      <c r="IH18" s="414"/>
      <c r="II18" s="414"/>
      <c r="IJ18" s="414"/>
      <c r="IK18" s="414"/>
      <c r="IL18" s="414"/>
      <c r="IM18" s="414"/>
      <c r="IN18" s="414"/>
      <c r="IO18" s="414"/>
      <c r="IP18" s="414"/>
      <c r="IQ18" s="414"/>
      <c r="IR18" s="414"/>
      <c r="IS18" s="414"/>
      <c r="IT18" s="414"/>
      <c r="IU18" s="414"/>
      <c r="IV18" s="414"/>
    </row>
    <row r="19" spans="1:256" s="180" customFormat="1" x14ac:dyDescent="0.2">
      <c r="A19" s="397" t="s">
        <v>232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38"/>
      <c r="N19" s="404">
        <f>'Receita - Projeção'!N$40</f>
        <v>0</v>
      </c>
      <c r="O19" s="392">
        <f>'Receita - Projeção'!O$40</f>
        <v>0</v>
      </c>
      <c r="P19" s="392">
        <f>'Receita - Projeção'!P$40</f>
        <v>0</v>
      </c>
      <c r="Q19" s="392">
        <f>'Receita - Projeção'!Q$40</f>
        <v>0</v>
      </c>
      <c r="R19" s="392">
        <f>'Receita - Projeção'!R$40</f>
        <v>0</v>
      </c>
      <c r="S19" s="392">
        <f>'Receita - Projeção'!S$40</f>
        <v>0</v>
      </c>
      <c r="T19" s="392">
        <f>'Receita - Projeção'!T$40</f>
        <v>0</v>
      </c>
      <c r="U19" s="392">
        <f>'Receita - Projeção'!U$40</f>
        <v>0</v>
      </c>
      <c r="V19" s="392">
        <f>'Receita - Projeção'!V$40</f>
        <v>0</v>
      </c>
      <c r="W19" s="392">
        <f>'Receita - Projeção'!W$40</f>
        <v>0</v>
      </c>
      <c r="X19" s="392">
        <f>'Receita - Projeção'!X$40</f>
        <v>0</v>
      </c>
      <c r="Y19" s="398">
        <f>'Receita - Projeção'!Y$40</f>
        <v>0</v>
      </c>
      <c r="Z19" s="404">
        <f>'Receita - Projeção'!Z$40</f>
        <v>0</v>
      </c>
      <c r="AA19" s="392">
        <f>'Receita - Projeção'!AA$40</f>
        <v>0</v>
      </c>
      <c r="AB19" s="392">
        <f>'Receita - Projeção'!AB$40</f>
        <v>0</v>
      </c>
      <c r="AC19" s="392">
        <f>'Receita - Projeção'!AC$40</f>
        <v>0</v>
      </c>
      <c r="AD19" s="392">
        <f>'Receita - Projeção'!AD$40</f>
        <v>0</v>
      </c>
      <c r="AE19" s="392">
        <f>'Receita - Projeção'!AE$40</f>
        <v>0</v>
      </c>
      <c r="AF19" s="392">
        <f>'Receita - Projeção'!AF$40</f>
        <v>0</v>
      </c>
      <c r="AG19" s="392">
        <f>'Receita - Projeção'!AG$40</f>
        <v>0</v>
      </c>
      <c r="AH19" s="392">
        <f>'Receita - Projeção'!AH$40</f>
        <v>0</v>
      </c>
      <c r="AI19" s="392">
        <f>'Receita - Projeção'!AI$40</f>
        <v>0</v>
      </c>
      <c r="AJ19" s="392">
        <f>'Receita - Projeção'!AJ$40</f>
        <v>0</v>
      </c>
      <c r="AK19" s="398">
        <f>'Receita - Projeção'!AK$40</f>
        <v>0</v>
      </c>
      <c r="AL19" s="404">
        <f>'Receita - Projeção'!AL$40</f>
        <v>0</v>
      </c>
      <c r="AM19" s="392">
        <f>'Receita - Projeção'!AM$40</f>
        <v>0</v>
      </c>
      <c r="AN19" s="392">
        <f>'Receita - Projeção'!AN$40</f>
        <v>0</v>
      </c>
      <c r="AO19" s="392">
        <f>'Receita - Projeção'!AO$40</f>
        <v>0</v>
      </c>
      <c r="AP19" s="392">
        <f>'Receita - Projeção'!AP$40</f>
        <v>0</v>
      </c>
      <c r="AQ19" s="392">
        <f>'Receita - Projeção'!AQ$40</f>
        <v>0</v>
      </c>
      <c r="AR19" s="392">
        <f>'Receita - Projeção'!AR$40</f>
        <v>0</v>
      </c>
      <c r="AS19" s="392">
        <f>'Receita - Projeção'!AS$40</f>
        <v>0</v>
      </c>
      <c r="AT19" s="392">
        <f>'Receita - Projeção'!AT$40</f>
        <v>0</v>
      </c>
      <c r="AU19" s="392">
        <f>'Receita - Projeção'!AU$40</f>
        <v>0</v>
      </c>
      <c r="AV19" s="392">
        <f>'Receita - Projeção'!AV$40</f>
        <v>0</v>
      </c>
      <c r="AW19" s="398">
        <f>'Receita - Projeção'!AW$40</f>
        <v>0</v>
      </c>
      <c r="AX19" s="404">
        <f>'Receita - Projeção'!AX$40</f>
        <v>0</v>
      </c>
      <c r="AY19" s="392">
        <f>'Receita - Projeção'!AY$40</f>
        <v>0</v>
      </c>
      <c r="AZ19" s="392">
        <f>'Receita - Projeção'!AZ$40</f>
        <v>0</v>
      </c>
      <c r="BA19" s="392">
        <f>'Receita - Projeção'!BA$40</f>
        <v>0</v>
      </c>
      <c r="BB19" s="392">
        <f>'Receita - Projeção'!BB$40</f>
        <v>0</v>
      </c>
      <c r="BC19" s="392">
        <f>'Receita - Projeção'!BC$40</f>
        <v>0</v>
      </c>
      <c r="BD19" s="392">
        <f>'Receita - Projeção'!BD$40</f>
        <v>0</v>
      </c>
      <c r="BE19" s="392">
        <f>'Receita - Projeção'!BE$40</f>
        <v>0</v>
      </c>
      <c r="BF19" s="392">
        <f>'Receita - Projeção'!BF$40</f>
        <v>0</v>
      </c>
      <c r="BG19" s="392">
        <f>'Receita - Projeção'!BG$40</f>
        <v>0</v>
      </c>
      <c r="BH19" s="392">
        <f>'Receita - Projeção'!BH$40</f>
        <v>0</v>
      </c>
      <c r="BI19" s="398">
        <f>'Receita - Projeção'!BI$40</f>
        <v>0</v>
      </c>
      <c r="BJ19" s="404">
        <f>'Receita - Projeção'!BJ$40</f>
        <v>0</v>
      </c>
      <c r="BK19" s="392">
        <f>'Receita - Projeção'!BK$40</f>
        <v>0</v>
      </c>
      <c r="BL19" s="392">
        <f>'Receita - Projeção'!BL$40</f>
        <v>0</v>
      </c>
      <c r="BM19" s="392">
        <f>'Receita - Projeção'!BM$40</f>
        <v>0</v>
      </c>
      <c r="BN19" s="392">
        <f>'Receita - Projeção'!BN$40</f>
        <v>0</v>
      </c>
      <c r="BO19" s="392">
        <f>'Receita - Projeção'!BO$40</f>
        <v>0</v>
      </c>
      <c r="BP19" s="392">
        <f>'Receita - Projeção'!BP$40</f>
        <v>0</v>
      </c>
      <c r="BQ19" s="392">
        <f>'Receita - Projeção'!BQ$40</f>
        <v>0</v>
      </c>
      <c r="BR19" s="392">
        <f>'Receita - Projeção'!BR$40</f>
        <v>0</v>
      </c>
      <c r="BS19" s="392">
        <f>'Receita - Projeção'!BS$40</f>
        <v>0</v>
      </c>
      <c r="BT19" s="392">
        <f>'Receita - Projeção'!BT$40</f>
        <v>0</v>
      </c>
      <c r="BU19" s="398">
        <f>'Receita - Projeção'!BU$40</f>
        <v>0</v>
      </c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4"/>
      <c r="DO19" s="414"/>
      <c r="DP19" s="414"/>
      <c r="DQ19" s="414"/>
      <c r="DR19" s="414"/>
      <c r="DS19" s="414"/>
      <c r="DT19" s="414"/>
      <c r="DU19" s="414"/>
      <c r="DV19" s="414"/>
      <c r="DW19" s="414"/>
      <c r="DX19" s="414"/>
      <c r="DY19" s="414"/>
      <c r="DZ19" s="414"/>
      <c r="EA19" s="414"/>
      <c r="EB19" s="414"/>
      <c r="EC19" s="414"/>
      <c r="ED19" s="414"/>
      <c r="EE19" s="414"/>
      <c r="EF19" s="414"/>
      <c r="EG19" s="414"/>
      <c r="EH19" s="414"/>
      <c r="EI19" s="414"/>
      <c r="EJ19" s="414"/>
      <c r="EK19" s="414"/>
      <c r="EL19" s="414"/>
      <c r="EM19" s="414"/>
      <c r="EN19" s="414"/>
      <c r="EO19" s="414"/>
      <c r="EP19" s="414"/>
      <c r="EQ19" s="414"/>
      <c r="ER19" s="414"/>
      <c r="ES19" s="414"/>
      <c r="ET19" s="414"/>
      <c r="EU19" s="414"/>
      <c r="EV19" s="414"/>
      <c r="EW19" s="414"/>
      <c r="EX19" s="414"/>
      <c r="EY19" s="414"/>
      <c r="EZ19" s="414"/>
      <c r="FA19" s="414"/>
      <c r="FB19" s="414"/>
      <c r="FC19" s="414"/>
      <c r="FD19" s="414"/>
      <c r="FE19" s="414"/>
      <c r="FF19" s="414"/>
      <c r="FG19" s="414"/>
      <c r="FH19" s="414"/>
      <c r="FI19" s="414"/>
      <c r="FJ19" s="414"/>
      <c r="FK19" s="414"/>
      <c r="FL19" s="414"/>
      <c r="FM19" s="414"/>
      <c r="FN19" s="414"/>
      <c r="FO19" s="414"/>
      <c r="FP19" s="414"/>
      <c r="FQ19" s="414"/>
      <c r="FR19" s="414"/>
      <c r="FS19" s="414"/>
      <c r="FT19" s="414"/>
      <c r="FU19" s="414"/>
      <c r="FV19" s="414"/>
      <c r="FW19" s="414"/>
      <c r="FX19" s="414"/>
      <c r="FY19" s="414"/>
      <c r="FZ19" s="414"/>
      <c r="GA19" s="414"/>
      <c r="GB19" s="414"/>
      <c r="GC19" s="414"/>
      <c r="GD19" s="414"/>
      <c r="GE19" s="414"/>
      <c r="GF19" s="414"/>
      <c r="GG19" s="414"/>
      <c r="GH19" s="414"/>
      <c r="GI19" s="414"/>
      <c r="GJ19" s="414"/>
      <c r="GK19" s="414"/>
      <c r="GL19" s="414"/>
      <c r="GM19" s="414"/>
      <c r="GN19" s="414"/>
      <c r="GO19" s="414"/>
      <c r="GP19" s="414"/>
      <c r="GQ19" s="414"/>
      <c r="GR19" s="414"/>
      <c r="GS19" s="414"/>
      <c r="GT19" s="414"/>
      <c r="GU19" s="414"/>
      <c r="GV19" s="414"/>
      <c r="GW19" s="414"/>
      <c r="GX19" s="414"/>
      <c r="GY19" s="414"/>
      <c r="GZ19" s="414"/>
      <c r="HA19" s="414"/>
      <c r="HB19" s="414"/>
      <c r="HC19" s="414"/>
      <c r="HD19" s="414"/>
      <c r="HE19" s="414"/>
      <c r="HF19" s="414"/>
      <c r="HG19" s="414"/>
      <c r="HH19" s="414"/>
      <c r="HI19" s="414"/>
      <c r="HJ19" s="414"/>
      <c r="HK19" s="414"/>
      <c r="HL19" s="414"/>
      <c r="HM19" s="414"/>
      <c r="HN19" s="414"/>
      <c r="HO19" s="414"/>
      <c r="HP19" s="414"/>
      <c r="HQ19" s="414"/>
      <c r="HR19" s="414"/>
      <c r="HS19" s="414"/>
      <c r="HT19" s="414"/>
      <c r="HU19" s="414"/>
      <c r="HV19" s="414"/>
      <c r="HW19" s="414"/>
      <c r="HX19" s="414"/>
      <c r="HY19" s="414"/>
      <c r="HZ19" s="414"/>
      <c r="IA19" s="414"/>
      <c r="IB19" s="414"/>
      <c r="IC19" s="414"/>
      <c r="ID19" s="414"/>
      <c r="IE19" s="414"/>
      <c r="IF19" s="414"/>
      <c r="IG19" s="414"/>
      <c r="IH19" s="414"/>
      <c r="II19" s="414"/>
      <c r="IJ19" s="414"/>
      <c r="IK19" s="414"/>
      <c r="IL19" s="414"/>
      <c r="IM19" s="414"/>
      <c r="IN19" s="414"/>
      <c r="IO19" s="414"/>
      <c r="IP19" s="414"/>
      <c r="IQ19" s="414"/>
      <c r="IR19" s="414"/>
      <c r="IS19" s="414"/>
      <c r="IT19" s="414"/>
      <c r="IU19" s="414"/>
      <c r="IV19" s="414"/>
    </row>
    <row r="20" spans="1:256" s="180" customFormat="1" x14ac:dyDescent="0.2">
      <c r="A20" s="399" t="s">
        <v>233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3"/>
      <c r="N20" s="405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2"/>
      <c r="Z20" s="405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2"/>
      <c r="AL20" s="405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2"/>
      <c r="AX20" s="405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2"/>
      <c r="BJ20" s="405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2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14"/>
      <c r="DW20" s="414"/>
      <c r="DX20" s="414"/>
      <c r="DY20" s="414"/>
      <c r="DZ20" s="414"/>
      <c r="EA20" s="414"/>
      <c r="EB20" s="414"/>
      <c r="EC20" s="414"/>
      <c r="ED20" s="414"/>
      <c r="EE20" s="414"/>
      <c r="EF20" s="414"/>
      <c r="EG20" s="414"/>
      <c r="EH20" s="414"/>
      <c r="EI20" s="414"/>
      <c r="EJ20" s="414"/>
      <c r="EK20" s="414"/>
      <c r="EL20" s="414"/>
      <c r="EM20" s="414"/>
      <c r="EN20" s="414"/>
      <c r="EO20" s="414"/>
      <c r="EP20" s="414"/>
      <c r="EQ20" s="414"/>
      <c r="ER20" s="414"/>
      <c r="ES20" s="414"/>
      <c r="ET20" s="414"/>
      <c r="EU20" s="414"/>
      <c r="EV20" s="414"/>
      <c r="EW20" s="414"/>
      <c r="EX20" s="414"/>
      <c r="EY20" s="414"/>
      <c r="EZ20" s="414"/>
      <c r="FA20" s="414"/>
      <c r="FB20" s="414"/>
      <c r="FC20" s="414"/>
      <c r="FD20" s="414"/>
      <c r="FE20" s="414"/>
      <c r="FF20" s="414"/>
      <c r="FG20" s="414"/>
      <c r="FH20" s="414"/>
      <c r="FI20" s="414"/>
      <c r="FJ20" s="414"/>
      <c r="FK20" s="414"/>
      <c r="FL20" s="414"/>
      <c r="FM20" s="414"/>
      <c r="FN20" s="414"/>
      <c r="FO20" s="414"/>
      <c r="FP20" s="414"/>
      <c r="FQ20" s="414"/>
      <c r="FR20" s="414"/>
      <c r="FS20" s="414"/>
      <c r="FT20" s="414"/>
      <c r="FU20" s="414"/>
      <c r="FV20" s="414"/>
      <c r="FW20" s="414"/>
      <c r="FX20" s="414"/>
      <c r="FY20" s="414"/>
      <c r="FZ20" s="414"/>
      <c r="GA20" s="414"/>
      <c r="GB20" s="414"/>
      <c r="GC20" s="414"/>
      <c r="GD20" s="414"/>
      <c r="GE20" s="414"/>
      <c r="GF20" s="414"/>
      <c r="GG20" s="414"/>
      <c r="GH20" s="414"/>
      <c r="GI20" s="414"/>
      <c r="GJ20" s="414"/>
      <c r="GK20" s="414"/>
      <c r="GL20" s="414"/>
      <c r="GM20" s="414"/>
      <c r="GN20" s="414"/>
      <c r="GO20" s="414"/>
      <c r="GP20" s="414"/>
      <c r="GQ20" s="414"/>
      <c r="GR20" s="414"/>
      <c r="GS20" s="414"/>
      <c r="GT20" s="414"/>
      <c r="GU20" s="414"/>
      <c r="GV20" s="414"/>
      <c r="GW20" s="414"/>
      <c r="GX20" s="414"/>
      <c r="GY20" s="414"/>
      <c r="GZ20" s="414"/>
      <c r="HA20" s="414"/>
      <c r="HB20" s="414"/>
      <c r="HC20" s="414"/>
      <c r="HD20" s="414"/>
      <c r="HE20" s="414"/>
      <c r="HF20" s="414"/>
      <c r="HG20" s="414"/>
      <c r="HH20" s="414"/>
      <c r="HI20" s="414"/>
      <c r="HJ20" s="414"/>
      <c r="HK20" s="414"/>
      <c r="HL20" s="414"/>
      <c r="HM20" s="414"/>
      <c r="HN20" s="414"/>
      <c r="HO20" s="414"/>
      <c r="HP20" s="414"/>
      <c r="HQ20" s="414"/>
      <c r="HR20" s="414"/>
      <c r="HS20" s="414"/>
      <c r="HT20" s="414"/>
      <c r="HU20" s="414"/>
      <c r="HV20" s="414"/>
      <c r="HW20" s="414"/>
      <c r="HX20" s="414"/>
      <c r="HY20" s="414"/>
      <c r="HZ20" s="414"/>
      <c r="IA20" s="414"/>
      <c r="IB20" s="414"/>
      <c r="IC20" s="414"/>
      <c r="ID20" s="414"/>
      <c r="IE20" s="414"/>
      <c r="IF20" s="414"/>
      <c r="IG20" s="414"/>
      <c r="IH20" s="414"/>
      <c r="II20" s="414"/>
      <c r="IJ20" s="414"/>
      <c r="IK20" s="414"/>
      <c r="IL20" s="414"/>
      <c r="IM20" s="414"/>
      <c r="IN20" s="414"/>
      <c r="IO20" s="414"/>
      <c r="IP20" s="414"/>
      <c r="IQ20" s="414"/>
      <c r="IR20" s="414"/>
      <c r="IS20" s="414"/>
      <c r="IT20" s="414"/>
      <c r="IU20" s="414"/>
      <c r="IV20" s="414"/>
    </row>
    <row r="21" spans="1:256" s="180" customFormat="1" x14ac:dyDescent="0.2">
      <c r="A21" s="39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</row>
    <row r="22" spans="1:256" s="180" customFormat="1" ht="12" x14ac:dyDescent="0.2">
      <c r="A22" s="410" t="s">
        <v>255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2"/>
      <c r="N22" s="409">
        <f t="shared" ref="N22:AS22" si="15">B22*(1+N23)</f>
        <v>0</v>
      </c>
      <c r="O22" s="407">
        <f t="shared" si="15"/>
        <v>0</v>
      </c>
      <c r="P22" s="407">
        <f t="shared" si="15"/>
        <v>0</v>
      </c>
      <c r="Q22" s="407">
        <f t="shared" si="15"/>
        <v>0</v>
      </c>
      <c r="R22" s="407">
        <f t="shared" si="15"/>
        <v>0</v>
      </c>
      <c r="S22" s="407">
        <f t="shared" si="15"/>
        <v>0</v>
      </c>
      <c r="T22" s="407">
        <f t="shared" si="15"/>
        <v>0</v>
      </c>
      <c r="U22" s="407">
        <f t="shared" si="15"/>
        <v>0</v>
      </c>
      <c r="V22" s="407">
        <f t="shared" si="15"/>
        <v>0</v>
      </c>
      <c r="W22" s="407">
        <f t="shared" si="15"/>
        <v>0</v>
      </c>
      <c r="X22" s="407">
        <f t="shared" si="15"/>
        <v>0</v>
      </c>
      <c r="Y22" s="408">
        <f t="shared" si="15"/>
        <v>0</v>
      </c>
      <c r="Z22" s="409">
        <f t="shared" si="15"/>
        <v>0</v>
      </c>
      <c r="AA22" s="407">
        <f t="shared" si="15"/>
        <v>0</v>
      </c>
      <c r="AB22" s="407">
        <f t="shared" si="15"/>
        <v>0</v>
      </c>
      <c r="AC22" s="407">
        <f t="shared" si="15"/>
        <v>0</v>
      </c>
      <c r="AD22" s="407">
        <f t="shared" si="15"/>
        <v>0</v>
      </c>
      <c r="AE22" s="407">
        <f t="shared" si="15"/>
        <v>0</v>
      </c>
      <c r="AF22" s="407">
        <f t="shared" si="15"/>
        <v>0</v>
      </c>
      <c r="AG22" s="407">
        <f t="shared" si="15"/>
        <v>0</v>
      </c>
      <c r="AH22" s="407">
        <f t="shared" si="15"/>
        <v>0</v>
      </c>
      <c r="AI22" s="407">
        <f t="shared" si="15"/>
        <v>0</v>
      </c>
      <c r="AJ22" s="407">
        <f t="shared" si="15"/>
        <v>0</v>
      </c>
      <c r="AK22" s="408">
        <f t="shared" si="15"/>
        <v>0</v>
      </c>
      <c r="AL22" s="409">
        <f t="shared" si="15"/>
        <v>0</v>
      </c>
      <c r="AM22" s="407">
        <f t="shared" si="15"/>
        <v>0</v>
      </c>
      <c r="AN22" s="407">
        <f t="shared" si="15"/>
        <v>0</v>
      </c>
      <c r="AO22" s="407">
        <f t="shared" si="15"/>
        <v>0</v>
      </c>
      <c r="AP22" s="407">
        <f t="shared" si="15"/>
        <v>0</v>
      </c>
      <c r="AQ22" s="407">
        <f t="shared" si="15"/>
        <v>0</v>
      </c>
      <c r="AR22" s="407">
        <f t="shared" si="15"/>
        <v>0</v>
      </c>
      <c r="AS22" s="407">
        <f t="shared" si="15"/>
        <v>0</v>
      </c>
      <c r="AT22" s="407">
        <f t="shared" ref="AT22:BU22" si="16">AH22*(1+AT23)</f>
        <v>0</v>
      </c>
      <c r="AU22" s="407">
        <f t="shared" si="16"/>
        <v>0</v>
      </c>
      <c r="AV22" s="407">
        <f t="shared" si="16"/>
        <v>0</v>
      </c>
      <c r="AW22" s="408">
        <f t="shared" si="16"/>
        <v>0</v>
      </c>
      <c r="AX22" s="409">
        <f t="shared" si="16"/>
        <v>0</v>
      </c>
      <c r="AY22" s="407">
        <f t="shared" si="16"/>
        <v>0</v>
      </c>
      <c r="AZ22" s="407">
        <f t="shared" si="16"/>
        <v>0</v>
      </c>
      <c r="BA22" s="407">
        <f t="shared" si="16"/>
        <v>0</v>
      </c>
      <c r="BB22" s="407">
        <f t="shared" si="16"/>
        <v>0</v>
      </c>
      <c r="BC22" s="407">
        <f t="shared" si="16"/>
        <v>0</v>
      </c>
      <c r="BD22" s="407">
        <f t="shared" si="16"/>
        <v>0</v>
      </c>
      <c r="BE22" s="407">
        <f t="shared" si="16"/>
        <v>0</v>
      </c>
      <c r="BF22" s="407">
        <f t="shared" si="16"/>
        <v>0</v>
      </c>
      <c r="BG22" s="407">
        <f t="shared" si="16"/>
        <v>0</v>
      </c>
      <c r="BH22" s="407">
        <f t="shared" si="16"/>
        <v>0</v>
      </c>
      <c r="BI22" s="408">
        <f t="shared" si="16"/>
        <v>0</v>
      </c>
      <c r="BJ22" s="409">
        <f t="shared" si="16"/>
        <v>0</v>
      </c>
      <c r="BK22" s="407">
        <f t="shared" si="16"/>
        <v>0</v>
      </c>
      <c r="BL22" s="407">
        <f t="shared" si="16"/>
        <v>0</v>
      </c>
      <c r="BM22" s="407">
        <f t="shared" si="16"/>
        <v>0</v>
      </c>
      <c r="BN22" s="407">
        <f t="shared" si="16"/>
        <v>0</v>
      </c>
      <c r="BO22" s="407">
        <f t="shared" si="16"/>
        <v>0</v>
      </c>
      <c r="BP22" s="407">
        <f t="shared" si="16"/>
        <v>0</v>
      </c>
      <c r="BQ22" s="407">
        <f t="shared" si="16"/>
        <v>0</v>
      </c>
      <c r="BR22" s="407">
        <f t="shared" si="16"/>
        <v>0</v>
      </c>
      <c r="BS22" s="407">
        <f t="shared" si="16"/>
        <v>0</v>
      </c>
      <c r="BT22" s="407">
        <f t="shared" si="16"/>
        <v>0</v>
      </c>
      <c r="BU22" s="408">
        <f t="shared" si="16"/>
        <v>0</v>
      </c>
    </row>
    <row r="23" spans="1:256" s="180" customFormat="1" x14ac:dyDescent="0.2">
      <c r="A23" s="396" t="s">
        <v>254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  <c r="N23" s="415">
        <f t="shared" ref="N23:AS23" si="17">N24+N25</f>
        <v>0</v>
      </c>
      <c r="O23" s="236">
        <f t="shared" si="17"/>
        <v>0</v>
      </c>
      <c r="P23" s="236">
        <f t="shared" si="17"/>
        <v>0</v>
      </c>
      <c r="Q23" s="236">
        <f t="shared" si="17"/>
        <v>0</v>
      </c>
      <c r="R23" s="236">
        <f t="shared" si="17"/>
        <v>0</v>
      </c>
      <c r="S23" s="236">
        <f t="shared" si="17"/>
        <v>0</v>
      </c>
      <c r="T23" s="236">
        <f t="shared" si="17"/>
        <v>0</v>
      </c>
      <c r="U23" s="236">
        <f t="shared" si="17"/>
        <v>0</v>
      </c>
      <c r="V23" s="236">
        <f t="shared" si="17"/>
        <v>0</v>
      </c>
      <c r="W23" s="236">
        <f t="shared" si="17"/>
        <v>0</v>
      </c>
      <c r="X23" s="236">
        <f t="shared" si="17"/>
        <v>0</v>
      </c>
      <c r="Y23" s="237">
        <f t="shared" si="17"/>
        <v>0</v>
      </c>
      <c r="Z23" s="415">
        <f t="shared" si="17"/>
        <v>0</v>
      </c>
      <c r="AA23" s="236">
        <f t="shared" si="17"/>
        <v>0</v>
      </c>
      <c r="AB23" s="236">
        <f t="shared" si="17"/>
        <v>0</v>
      </c>
      <c r="AC23" s="236">
        <f t="shared" si="17"/>
        <v>0</v>
      </c>
      <c r="AD23" s="236">
        <f t="shared" si="17"/>
        <v>0</v>
      </c>
      <c r="AE23" s="236">
        <f t="shared" si="17"/>
        <v>0</v>
      </c>
      <c r="AF23" s="236">
        <f t="shared" si="17"/>
        <v>0</v>
      </c>
      <c r="AG23" s="236">
        <f t="shared" si="17"/>
        <v>0</v>
      </c>
      <c r="AH23" s="236">
        <f t="shared" si="17"/>
        <v>0</v>
      </c>
      <c r="AI23" s="236">
        <f t="shared" si="17"/>
        <v>0</v>
      </c>
      <c r="AJ23" s="236">
        <f t="shared" si="17"/>
        <v>0</v>
      </c>
      <c r="AK23" s="237">
        <f t="shared" si="17"/>
        <v>0</v>
      </c>
      <c r="AL23" s="415">
        <f t="shared" si="17"/>
        <v>0</v>
      </c>
      <c r="AM23" s="236">
        <f t="shared" si="17"/>
        <v>0</v>
      </c>
      <c r="AN23" s="236">
        <f t="shared" si="17"/>
        <v>0</v>
      </c>
      <c r="AO23" s="236">
        <f t="shared" si="17"/>
        <v>0</v>
      </c>
      <c r="AP23" s="236">
        <f t="shared" si="17"/>
        <v>0</v>
      </c>
      <c r="AQ23" s="236">
        <f t="shared" si="17"/>
        <v>0</v>
      </c>
      <c r="AR23" s="236">
        <f t="shared" si="17"/>
        <v>0</v>
      </c>
      <c r="AS23" s="236">
        <f t="shared" si="17"/>
        <v>0</v>
      </c>
      <c r="AT23" s="236">
        <f t="shared" ref="AT23:BU23" si="18">AT24+AT25</f>
        <v>0</v>
      </c>
      <c r="AU23" s="236">
        <f t="shared" si="18"/>
        <v>0</v>
      </c>
      <c r="AV23" s="236">
        <f t="shared" si="18"/>
        <v>0</v>
      </c>
      <c r="AW23" s="237">
        <f t="shared" si="18"/>
        <v>0</v>
      </c>
      <c r="AX23" s="415">
        <f t="shared" si="18"/>
        <v>0</v>
      </c>
      <c r="AY23" s="236">
        <f t="shared" si="18"/>
        <v>0</v>
      </c>
      <c r="AZ23" s="236">
        <f t="shared" si="18"/>
        <v>0</v>
      </c>
      <c r="BA23" s="236">
        <f t="shared" si="18"/>
        <v>0</v>
      </c>
      <c r="BB23" s="236">
        <f t="shared" si="18"/>
        <v>0</v>
      </c>
      <c r="BC23" s="236">
        <f t="shared" si="18"/>
        <v>0</v>
      </c>
      <c r="BD23" s="236">
        <f t="shared" si="18"/>
        <v>0</v>
      </c>
      <c r="BE23" s="236">
        <f t="shared" si="18"/>
        <v>0</v>
      </c>
      <c r="BF23" s="236">
        <f t="shared" si="18"/>
        <v>0</v>
      </c>
      <c r="BG23" s="236">
        <f t="shared" si="18"/>
        <v>0</v>
      </c>
      <c r="BH23" s="236">
        <f t="shared" si="18"/>
        <v>0</v>
      </c>
      <c r="BI23" s="237">
        <f t="shared" si="18"/>
        <v>0</v>
      </c>
      <c r="BJ23" s="415">
        <f t="shared" si="18"/>
        <v>0</v>
      </c>
      <c r="BK23" s="236">
        <f t="shared" si="18"/>
        <v>0</v>
      </c>
      <c r="BL23" s="236">
        <f t="shared" si="18"/>
        <v>0</v>
      </c>
      <c r="BM23" s="236">
        <f t="shared" si="18"/>
        <v>0</v>
      </c>
      <c r="BN23" s="236">
        <f t="shared" si="18"/>
        <v>0</v>
      </c>
      <c r="BO23" s="236">
        <f t="shared" si="18"/>
        <v>0</v>
      </c>
      <c r="BP23" s="236">
        <f t="shared" si="18"/>
        <v>0</v>
      </c>
      <c r="BQ23" s="236">
        <f t="shared" si="18"/>
        <v>0</v>
      </c>
      <c r="BR23" s="236">
        <f t="shared" si="18"/>
        <v>0</v>
      </c>
      <c r="BS23" s="236">
        <f t="shared" si="18"/>
        <v>0</v>
      </c>
      <c r="BT23" s="236">
        <f t="shared" si="18"/>
        <v>0</v>
      </c>
      <c r="BU23" s="237">
        <f t="shared" si="18"/>
        <v>0</v>
      </c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414"/>
      <c r="CI23" s="414"/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14"/>
      <c r="DD23" s="414"/>
      <c r="DE23" s="414"/>
      <c r="DF23" s="414"/>
      <c r="DG23" s="414"/>
      <c r="DH23" s="414"/>
      <c r="DI23" s="414"/>
      <c r="DJ23" s="414"/>
      <c r="DK23" s="414"/>
      <c r="DL23" s="414"/>
      <c r="DM23" s="414"/>
      <c r="DN23" s="414"/>
      <c r="DO23" s="414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/>
      <c r="EA23" s="414"/>
      <c r="EB23" s="414"/>
      <c r="EC23" s="414"/>
      <c r="ED23" s="414"/>
      <c r="EE23" s="414"/>
      <c r="EF23" s="414"/>
      <c r="EG23" s="414"/>
      <c r="EH23" s="414"/>
      <c r="EI23" s="414"/>
      <c r="EJ23" s="414"/>
      <c r="EK23" s="414"/>
      <c r="EL23" s="414"/>
      <c r="EM23" s="414"/>
      <c r="EN23" s="414"/>
      <c r="EO23" s="414"/>
      <c r="EP23" s="414"/>
      <c r="EQ23" s="414"/>
      <c r="ER23" s="414"/>
      <c r="ES23" s="414"/>
      <c r="ET23" s="414"/>
      <c r="EU23" s="414"/>
      <c r="EV23" s="414"/>
      <c r="EW23" s="414"/>
      <c r="EX23" s="414"/>
      <c r="EY23" s="414"/>
      <c r="EZ23" s="414"/>
      <c r="FA23" s="414"/>
      <c r="FB23" s="414"/>
      <c r="FC23" s="414"/>
      <c r="FD23" s="414"/>
      <c r="FE23" s="414"/>
      <c r="FF23" s="414"/>
      <c r="FG23" s="414"/>
      <c r="FH23" s="414"/>
      <c r="FI23" s="414"/>
      <c r="FJ23" s="414"/>
      <c r="FK23" s="414"/>
      <c r="FL23" s="414"/>
      <c r="FM23" s="414"/>
      <c r="FN23" s="414"/>
      <c r="FO23" s="414"/>
      <c r="FP23" s="414"/>
      <c r="FQ23" s="414"/>
      <c r="FR23" s="414"/>
      <c r="FS23" s="414"/>
      <c r="FT23" s="414"/>
      <c r="FU23" s="414"/>
      <c r="FV23" s="414"/>
      <c r="FW23" s="414"/>
      <c r="FX23" s="414"/>
      <c r="FY23" s="414"/>
      <c r="FZ23" s="414"/>
      <c r="GA23" s="414"/>
      <c r="GB23" s="414"/>
      <c r="GC23" s="414"/>
      <c r="GD23" s="414"/>
      <c r="GE23" s="414"/>
      <c r="GF23" s="414"/>
      <c r="GG23" s="414"/>
      <c r="GH23" s="414"/>
      <c r="GI23" s="414"/>
      <c r="GJ23" s="414"/>
      <c r="GK23" s="414"/>
      <c r="GL23" s="414"/>
      <c r="GM23" s="414"/>
      <c r="GN23" s="414"/>
      <c r="GO23" s="414"/>
      <c r="GP23" s="414"/>
      <c r="GQ23" s="414"/>
      <c r="GR23" s="414"/>
      <c r="GS23" s="414"/>
      <c r="GT23" s="414"/>
      <c r="GU23" s="414"/>
      <c r="GV23" s="414"/>
      <c r="GW23" s="414"/>
      <c r="GX23" s="414"/>
      <c r="GY23" s="414"/>
      <c r="GZ23" s="414"/>
      <c r="HA23" s="414"/>
      <c r="HB23" s="414"/>
      <c r="HC23" s="414"/>
      <c r="HD23" s="414"/>
      <c r="HE23" s="414"/>
      <c r="HF23" s="414"/>
      <c r="HG23" s="414"/>
      <c r="HH23" s="414"/>
      <c r="HI23" s="414"/>
      <c r="HJ23" s="414"/>
      <c r="HK23" s="414"/>
      <c r="HL23" s="414"/>
      <c r="HM23" s="414"/>
      <c r="HN23" s="414"/>
      <c r="HO23" s="414"/>
      <c r="HP23" s="414"/>
      <c r="HQ23" s="414"/>
      <c r="HR23" s="414"/>
      <c r="HS23" s="414"/>
      <c r="HT23" s="414"/>
      <c r="HU23" s="414"/>
      <c r="HV23" s="414"/>
      <c r="HW23" s="414"/>
      <c r="HX23" s="414"/>
      <c r="HY23" s="414"/>
      <c r="HZ23" s="414"/>
      <c r="IA23" s="414"/>
      <c r="IB23" s="414"/>
      <c r="IC23" s="414"/>
      <c r="ID23" s="414"/>
      <c r="IE23" s="414"/>
      <c r="IF23" s="414"/>
      <c r="IG23" s="414"/>
      <c r="IH23" s="414"/>
      <c r="II23" s="414"/>
      <c r="IJ23" s="414"/>
      <c r="IK23" s="414"/>
      <c r="IL23" s="414"/>
      <c r="IM23" s="414"/>
      <c r="IN23" s="414"/>
      <c r="IO23" s="414"/>
      <c r="IP23" s="414"/>
      <c r="IQ23" s="414"/>
      <c r="IR23" s="414"/>
      <c r="IS23" s="414"/>
      <c r="IT23" s="414"/>
      <c r="IU23" s="414"/>
      <c r="IV23" s="414"/>
    </row>
    <row r="24" spans="1:256" s="180" customFormat="1" x14ac:dyDescent="0.2">
      <c r="A24" s="397" t="s">
        <v>232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38"/>
      <c r="N24" s="404">
        <f>'Receita - Projeção'!N$40</f>
        <v>0</v>
      </c>
      <c r="O24" s="392">
        <f>'Receita - Projeção'!O$40</f>
        <v>0</v>
      </c>
      <c r="P24" s="392">
        <f>'Receita - Projeção'!P$40</f>
        <v>0</v>
      </c>
      <c r="Q24" s="392">
        <f>'Receita - Projeção'!Q$40</f>
        <v>0</v>
      </c>
      <c r="R24" s="392">
        <f>'Receita - Projeção'!R$40</f>
        <v>0</v>
      </c>
      <c r="S24" s="392">
        <f>'Receita - Projeção'!S$40</f>
        <v>0</v>
      </c>
      <c r="T24" s="392">
        <f>'Receita - Projeção'!T$40</f>
        <v>0</v>
      </c>
      <c r="U24" s="392">
        <f>'Receita - Projeção'!U$40</f>
        <v>0</v>
      </c>
      <c r="V24" s="392">
        <f>'Receita - Projeção'!V$40</f>
        <v>0</v>
      </c>
      <c r="W24" s="392">
        <f>'Receita - Projeção'!W$40</f>
        <v>0</v>
      </c>
      <c r="X24" s="392">
        <f>'Receita - Projeção'!X$40</f>
        <v>0</v>
      </c>
      <c r="Y24" s="398">
        <f>'Receita - Projeção'!Y$40</f>
        <v>0</v>
      </c>
      <c r="Z24" s="404">
        <f>'Receita - Projeção'!Z$40</f>
        <v>0</v>
      </c>
      <c r="AA24" s="392">
        <f>'Receita - Projeção'!AA$40</f>
        <v>0</v>
      </c>
      <c r="AB24" s="392">
        <f>'Receita - Projeção'!AB$40</f>
        <v>0</v>
      </c>
      <c r="AC24" s="392">
        <f>'Receita - Projeção'!AC$40</f>
        <v>0</v>
      </c>
      <c r="AD24" s="392">
        <f>'Receita - Projeção'!AD$40</f>
        <v>0</v>
      </c>
      <c r="AE24" s="392">
        <f>'Receita - Projeção'!AE$40</f>
        <v>0</v>
      </c>
      <c r="AF24" s="392">
        <f>'Receita - Projeção'!AF$40</f>
        <v>0</v>
      </c>
      <c r="AG24" s="392">
        <f>'Receita - Projeção'!AG$40</f>
        <v>0</v>
      </c>
      <c r="AH24" s="392">
        <f>'Receita - Projeção'!AH$40</f>
        <v>0</v>
      </c>
      <c r="AI24" s="392">
        <f>'Receita - Projeção'!AI$40</f>
        <v>0</v>
      </c>
      <c r="AJ24" s="392">
        <f>'Receita - Projeção'!AJ$40</f>
        <v>0</v>
      </c>
      <c r="AK24" s="398">
        <f>'Receita - Projeção'!AK$40</f>
        <v>0</v>
      </c>
      <c r="AL24" s="404">
        <f>'Receita - Projeção'!AL$40</f>
        <v>0</v>
      </c>
      <c r="AM24" s="392">
        <f>'Receita - Projeção'!AM$40</f>
        <v>0</v>
      </c>
      <c r="AN24" s="392">
        <f>'Receita - Projeção'!AN$40</f>
        <v>0</v>
      </c>
      <c r="AO24" s="392">
        <f>'Receita - Projeção'!AO$40</f>
        <v>0</v>
      </c>
      <c r="AP24" s="392">
        <f>'Receita - Projeção'!AP$40</f>
        <v>0</v>
      </c>
      <c r="AQ24" s="392">
        <f>'Receita - Projeção'!AQ$40</f>
        <v>0</v>
      </c>
      <c r="AR24" s="392">
        <f>'Receita - Projeção'!AR$40</f>
        <v>0</v>
      </c>
      <c r="AS24" s="392">
        <f>'Receita - Projeção'!AS$40</f>
        <v>0</v>
      </c>
      <c r="AT24" s="392">
        <f>'Receita - Projeção'!AT$40</f>
        <v>0</v>
      </c>
      <c r="AU24" s="392">
        <f>'Receita - Projeção'!AU$40</f>
        <v>0</v>
      </c>
      <c r="AV24" s="392">
        <f>'Receita - Projeção'!AV$40</f>
        <v>0</v>
      </c>
      <c r="AW24" s="398">
        <f>'Receita - Projeção'!AW$40</f>
        <v>0</v>
      </c>
      <c r="AX24" s="404">
        <f>'Receita - Projeção'!AX$40</f>
        <v>0</v>
      </c>
      <c r="AY24" s="392">
        <f>'Receita - Projeção'!AY$40</f>
        <v>0</v>
      </c>
      <c r="AZ24" s="392">
        <f>'Receita - Projeção'!AZ$40</f>
        <v>0</v>
      </c>
      <c r="BA24" s="392">
        <f>'Receita - Projeção'!BA$40</f>
        <v>0</v>
      </c>
      <c r="BB24" s="392">
        <f>'Receita - Projeção'!BB$40</f>
        <v>0</v>
      </c>
      <c r="BC24" s="392">
        <f>'Receita - Projeção'!BC$40</f>
        <v>0</v>
      </c>
      <c r="BD24" s="392">
        <f>'Receita - Projeção'!BD$40</f>
        <v>0</v>
      </c>
      <c r="BE24" s="392">
        <f>'Receita - Projeção'!BE$40</f>
        <v>0</v>
      </c>
      <c r="BF24" s="392">
        <f>'Receita - Projeção'!BF$40</f>
        <v>0</v>
      </c>
      <c r="BG24" s="392">
        <f>'Receita - Projeção'!BG$40</f>
        <v>0</v>
      </c>
      <c r="BH24" s="392">
        <f>'Receita - Projeção'!BH$40</f>
        <v>0</v>
      </c>
      <c r="BI24" s="398">
        <f>'Receita - Projeção'!BI$40</f>
        <v>0</v>
      </c>
      <c r="BJ24" s="404">
        <f>'Receita - Projeção'!BJ$40</f>
        <v>0</v>
      </c>
      <c r="BK24" s="392">
        <f>'Receita - Projeção'!BK$40</f>
        <v>0</v>
      </c>
      <c r="BL24" s="392">
        <f>'Receita - Projeção'!BL$40</f>
        <v>0</v>
      </c>
      <c r="BM24" s="392">
        <f>'Receita - Projeção'!BM$40</f>
        <v>0</v>
      </c>
      <c r="BN24" s="392">
        <f>'Receita - Projeção'!BN$40</f>
        <v>0</v>
      </c>
      <c r="BO24" s="392">
        <f>'Receita - Projeção'!BO$40</f>
        <v>0</v>
      </c>
      <c r="BP24" s="392">
        <f>'Receita - Projeção'!BP$40</f>
        <v>0</v>
      </c>
      <c r="BQ24" s="392">
        <f>'Receita - Projeção'!BQ$40</f>
        <v>0</v>
      </c>
      <c r="BR24" s="392">
        <f>'Receita - Projeção'!BR$40</f>
        <v>0</v>
      </c>
      <c r="BS24" s="392">
        <f>'Receita - Projeção'!BS$40</f>
        <v>0</v>
      </c>
      <c r="BT24" s="392">
        <f>'Receita - Projeção'!BT$40</f>
        <v>0</v>
      </c>
      <c r="BU24" s="398">
        <f>'Receita - Projeção'!BU$40</f>
        <v>0</v>
      </c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414"/>
      <c r="CI24" s="414"/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4"/>
      <c r="DE24" s="414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  <c r="DV24" s="414"/>
      <c r="DW24" s="414"/>
      <c r="DX24" s="414"/>
      <c r="DY24" s="414"/>
      <c r="DZ24" s="414"/>
      <c r="EA24" s="414"/>
      <c r="EB24" s="414"/>
      <c r="EC24" s="414"/>
      <c r="ED24" s="414"/>
      <c r="EE24" s="414"/>
      <c r="EF24" s="414"/>
      <c r="EG24" s="414"/>
      <c r="EH24" s="414"/>
      <c r="EI24" s="414"/>
      <c r="EJ24" s="414"/>
      <c r="EK24" s="414"/>
      <c r="EL24" s="414"/>
      <c r="EM24" s="414"/>
      <c r="EN24" s="414"/>
      <c r="EO24" s="414"/>
      <c r="EP24" s="414"/>
      <c r="EQ24" s="414"/>
      <c r="ER24" s="414"/>
      <c r="ES24" s="414"/>
      <c r="ET24" s="414"/>
      <c r="EU24" s="414"/>
      <c r="EV24" s="414"/>
      <c r="EW24" s="414"/>
      <c r="EX24" s="414"/>
      <c r="EY24" s="414"/>
      <c r="EZ24" s="414"/>
      <c r="FA24" s="414"/>
      <c r="FB24" s="414"/>
      <c r="FC24" s="414"/>
      <c r="FD24" s="414"/>
      <c r="FE24" s="414"/>
      <c r="FF24" s="414"/>
      <c r="FG24" s="414"/>
      <c r="FH24" s="414"/>
      <c r="FI24" s="414"/>
      <c r="FJ24" s="414"/>
      <c r="FK24" s="414"/>
      <c r="FL24" s="414"/>
      <c r="FM24" s="414"/>
      <c r="FN24" s="414"/>
      <c r="FO24" s="414"/>
      <c r="FP24" s="414"/>
      <c r="FQ24" s="414"/>
      <c r="FR24" s="414"/>
      <c r="FS24" s="414"/>
      <c r="FT24" s="414"/>
      <c r="FU24" s="414"/>
      <c r="FV24" s="414"/>
      <c r="FW24" s="414"/>
      <c r="FX24" s="414"/>
      <c r="FY24" s="414"/>
      <c r="FZ24" s="414"/>
      <c r="GA24" s="414"/>
      <c r="GB24" s="414"/>
      <c r="GC24" s="414"/>
      <c r="GD24" s="414"/>
      <c r="GE24" s="414"/>
      <c r="GF24" s="414"/>
      <c r="GG24" s="414"/>
      <c r="GH24" s="414"/>
      <c r="GI24" s="414"/>
      <c r="GJ24" s="414"/>
      <c r="GK24" s="414"/>
      <c r="GL24" s="414"/>
      <c r="GM24" s="414"/>
      <c r="GN24" s="414"/>
      <c r="GO24" s="414"/>
      <c r="GP24" s="414"/>
      <c r="GQ24" s="414"/>
      <c r="GR24" s="414"/>
      <c r="GS24" s="414"/>
      <c r="GT24" s="414"/>
      <c r="GU24" s="414"/>
      <c r="GV24" s="414"/>
      <c r="GW24" s="414"/>
      <c r="GX24" s="414"/>
      <c r="GY24" s="414"/>
      <c r="GZ24" s="414"/>
      <c r="HA24" s="414"/>
      <c r="HB24" s="414"/>
      <c r="HC24" s="414"/>
      <c r="HD24" s="414"/>
      <c r="HE24" s="414"/>
      <c r="HF24" s="414"/>
      <c r="HG24" s="414"/>
      <c r="HH24" s="414"/>
      <c r="HI24" s="414"/>
      <c r="HJ24" s="414"/>
      <c r="HK24" s="414"/>
      <c r="HL24" s="414"/>
      <c r="HM24" s="414"/>
      <c r="HN24" s="414"/>
      <c r="HO24" s="414"/>
      <c r="HP24" s="414"/>
      <c r="HQ24" s="414"/>
      <c r="HR24" s="414"/>
      <c r="HS24" s="414"/>
      <c r="HT24" s="414"/>
      <c r="HU24" s="414"/>
      <c r="HV24" s="414"/>
      <c r="HW24" s="414"/>
      <c r="HX24" s="414"/>
      <c r="HY24" s="414"/>
      <c r="HZ24" s="414"/>
      <c r="IA24" s="414"/>
      <c r="IB24" s="414"/>
      <c r="IC24" s="414"/>
      <c r="ID24" s="414"/>
      <c r="IE24" s="414"/>
      <c r="IF24" s="414"/>
      <c r="IG24" s="414"/>
      <c r="IH24" s="414"/>
      <c r="II24" s="414"/>
      <c r="IJ24" s="414"/>
      <c r="IK24" s="414"/>
      <c r="IL24" s="414"/>
      <c r="IM24" s="414"/>
      <c r="IN24" s="414"/>
      <c r="IO24" s="414"/>
      <c r="IP24" s="414"/>
      <c r="IQ24" s="414"/>
      <c r="IR24" s="414"/>
      <c r="IS24" s="414"/>
      <c r="IT24" s="414"/>
      <c r="IU24" s="414"/>
      <c r="IV24" s="414"/>
    </row>
    <row r="25" spans="1:256" s="180" customFormat="1" x14ac:dyDescent="0.2">
      <c r="A25" s="399" t="s">
        <v>233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3"/>
      <c r="N25" s="405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2"/>
      <c r="Z25" s="405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2"/>
      <c r="AL25" s="405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2"/>
      <c r="AX25" s="405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2"/>
      <c r="BJ25" s="405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2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414"/>
      <c r="CI25" s="414"/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14"/>
      <c r="EB25" s="414"/>
      <c r="EC25" s="414"/>
      <c r="ED25" s="414"/>
      <c r="EE25" s="414"/>
      <c r="EF25" s="414"/>
      <c r="EG25" s="414"/>
      <c r="EH25" s="414"/>
      <c r="EI25" s="414"/>
      <c r="EJ25" s="414"/>
      <c r="EK25" s="414"/>
      <c r="EL25" s="414"/>
      <c r="EM25" s="414"/>
      <c r="EN25" s="414"/>
      <c r="EO25" s="414"/>
      <c r="EP25" s="414"/>
      <c r="EQ25" s="414"/>
      <c r="ER25" s="414"/>
      <c r="ES25" s="414"/>
      <c r="ET25" s="414"/>
      <c r="EU25" s="414"/>
      <c r="EV25" s="414"/>
      <c r="EW25" s="414"/>
      <c r="EX25" s="414"/>
      <c r="EY25" s="414"/>
      <c r="EZ25" s="414"/>
      <c r="FA25" s="414"/>
      <c r="FB25" s="414"/>
      <c r="FC25" s="414"/>
      <c r="FD25" s="414"/>
      <c r="FE25" s="414"/>
      <c r="FF25" s="414"/>
      <c r="FG25" s="414"/>
      <c r="FH25" s="414"/>
      <c r="FI25" s="414"/>
      <c r="FJ25" s="414"/>
      <c r="FK25" s="414"/>
      <c r="FL25" s="414"/>
      <c r="FM25" s="414"/>
      <c r="FN25" s="414"/>
      <c r="FO25" s="414"/>
      <c r="FP25" s="414"/>
      <c r="FQ25" s="414"/>
      <c r="FR25" s="414"/>
      <c r="FS25" s="414"/>
      <c r="FT25" s="414"/>
      <c r="FU25" s="414"/>
      <c r="FV25" s="414"/>
      <c r="FW25" s="414"/>
      <c r="FX25" s="414"/>
      <c r="FY25" s="414"/>
      <c r="FZ25" s="414"/>
      <c r="GA25" s="414"/>
      <c r="GB25" s="414"/>
      <c r="GC25" s="414"/>
      <c r="GD25" s="414"/>
      <c r="GE25" s="414"/>
      <c r="GF25" s="414"/>
      <c r="GG25" s="414"/>
      <c r="GH25" s="414"/>
      <c r="GI25" s="414"/>
      <c r="GJ25" s="414"/>
      <c r="GK25" s="414"/>
      <c r="GL25" s="414"/>
      <c r="GM25" s="414"/>
      <c r="GN25" s="414"/>
      <c r="GO25" s="414"/>
      <c r="GP25" s="414"/>
      <c r="GQ25" s="414"/>
      <c r="GR25" s="414"/>
      <c r="GS25" s="414"/>
      <c r="GT25" s="414"/>
      <c r="GU25" s="414"/>
      <c r="GV25" s="414"/>
      <c r="GW25" s="414"/>
      <c r="GX25" s="414"/>
      <c r="GY25" s="414"/>
      <c r="GZ25" s="414"/>
      <c r="HA25" s="414"/>
      <c r="HB25" s="414"/>
      <c r="HC25" s="414"/>
      <c r="HD25" s="414"/>
      <c r="HE25" s="414"/>
      <c r="HF25" s="414"/>
      <c r="HG25" s="414"/>
      <c r="HH25" s="414"/>
      <c r="HI25" s="414"/>
      <c r="HJ25" s="414"/>
      <c r="HK25" s="414"/>
      <c r="HL25" s="414"/>
      <c r="HM25" s="414"/>
      <c r="HN25" s="414"/>
      <c r="HO25" s="414"/>
      <c r="HP25" s="414"/>
      <c r="HQ25" s="414"/>
      <c r="HR25" s="414"/>
      <c r="HS25" s="414"/>
      <c r="HT25" s="414"/>
      <c r="HU25" s="414"/>
      <c r="HV25" s="414"/>
      <c r="HW25" s="414"/>
      <c r="HX25" s="414"/>
      <c r="HY25" s="414"/>
      <c r="HZ25" s="414"/>
      <c r="IA25" s="414"/>
      <c r="IB25" s="414"/>
      <c r="IC25" s="414"/>
      <c r="ID25" s="414"/>
      <c r="IE25" s="414"/>
      <c r="IF25" s="414"/>
      <c r="IG25" s="414"/>
      <c r="IH25" s="414"/>
      <c r="II25" s="414"/>
      <c r="IJ25" s="414"/>
      <c r="IK25" s="414"/>
      <c r="IL25" s="414"/>
      <c r="IM25" s="414"/>
      <c r="IN25" s="414"/>
      <c r="IO25" s="414"/>
      <c r="IP25" s="414"/>
      <c r="IQ25" s="414"/>
      <c r="IR25" s="414"/>
      <c r="IS25" s="414"/>
      <c r="IT25" s="414"/>
      <c r="IU25" s="414"/>
      <c r="IV25" s="414"/>
    </row>
    <row r="26" spans="1:256" s="180" customFormat="1" x14ac:dyDescent="0.2">
      <c r="A26" s="394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</row>
    <row r="27" spans="1:256" s="413" customFormat="1" ht="12.75" x14ac:dyDescent="0.2">
      <c r="A27" s="406" t="s">
        <v>163</v>
      </c>
      <c r="B27" s="407">
        <f>B28+B33</f>
        <v>0</v>
      </c>
      <c r="C27" s="407">
        <f t="shared" ref="C27:BN27" si="19">C28+C33</f>
        <v>0</v>
      </c>
      <c r="D27" s="407">
        <f t="shared" si="19"/>
        <v>0</v>
      </c>
      <c r="E27" s="407">
        <f t="shared" si="19"/>
        <v>0</v>
      </c>
      <c r="F27" s="407">
        <f t="shared" si="19"/>
        <v>0</v>
      </c>
      <c r="G27" s="407">
        <f t="shared" si="19"/>
        <v>0</v>
      </c>
      <c r="H27" s="407">
        <f t="shared" si="19"/>
        <v>0</v>
      </c>
      <c r="I27" s="407">
        <f t="shared" si="19"/>
        <v>0</v>
      </c>
      <c r="J27" s="407">
        <f t="shared" si="19"/>
        <v>0</v>
      </c>
      <c r="K27" s="407">
        <f t="shared" si="19"/>
        <v>0</v>
      </c>
      <c r="L27" s="407">
        <f t="shared" si="19"/>
        <v>0</v>
      </c>
      <c r="M27" s="408">
        <f t="shared" si="19"/>
        <v>0</v>
      </c>
      <c r="N27" s="407">
        <f t="shared" si="19"/>
        <v>0</v>
      </c>
      <c r="O27" s="407">
        <f t="shared" si="19"/>
        <v>0</v>
      </c>
      <c r="P27" s="407">
        <f t="shared" si="19"/>
        <v>0</v>
      </c>
      <c r="Q27" s="407">
        <f t="shared" si="19"/>
        <v>0</v>
      </c>
      <c r="R27" s="407">
        <f t="shared" si="19"/>
        <v>0</v>
      </c>
      <c r="S27" s="407">
        <f t="shared" si="19"/>
        <v>0</v>
      </c>
      <c r="T27" s="407">
        <f t="shared" si="19"/>
        <v>0</v>
      </c>
      <c r="U27" s="407">
        <f t="shared" si="19"/>
        <v>0</v>
      </c>
      <c r="V27" s="407">
        <f t="shared" si="19"/>
        <v>0</v>
      </c>
      <c r="W27" s="407">
        <f t="shared" si="19"/>
        <v>0</v>
      </c>
      <c r="X27" s="407">
        <f t="shared" si="19"/>
        <v>0</v>
      </c>
      <c r="Y27" s="407">
        <f t="shared" si="19"/>
        <v>0</v>
      </c>
      <c r="Z27" s="409">
        <f t="shared" si="19"/>
        <v>0</v>
      </c>
      <c r="AA27" s="407">
        <f t="shared" si="19"/>
        <v>0</v>
      </c>
      <c r="AB27" s="407">
        <f t="shared" si="19"/>
        <v>0</v>
      </c>
      <c r="AC27" s="407">
        <f t="shared" si="19"/>
        <v>0</v>
      </c>
      <c r="AD27" s="407">
        <f t="shared" si="19"/>
        <v>0</v>
      </c>
      <c r="AE27" s="407">
        <f t="shared" si="19"/>
        <v>0</v>
      </c>
      <c r="AF27" s="407">
        <f t="shared" si="19"/>
        <v>0</v>
      </c>
      <c r="AG27" s="407">
        <f t="shared" si="19"/>
        <v>0</v>
      </c>
      <c r="AH27" s="407">
        <f t="shared" si="19"/>
        <v>0</v>
      </c>
      <c r="AI27" s="407">
        <f t="shared" si="19"/>
        <v>0</v>
      </c>
      <c r="AJ27" s="407">
        <f t="shared" si="19"/>
        <v>0</v>
      </c>
      <c r="AK27" s="408">
        <f t="shared" si="19"/>
        <v>0</v>
      </c>
      <c r="AL27" s="409">
        <f t="shared" si="19"/>
        <v>0</v>
      </c>
      <c r="AM27" s="407">
        <f t="shared" si="19"/>
        <v>0</v>
      </c>
      <c r="AN27" s="407">
        <f t="shared" si="19"/>
        <v>0</v>
      </c>
      <c r="AO27" s="407">
        <f t="shared" si="19"/>
        <v>0</v>
      </c>
      <c r="AP27" s="407">
        <f t="shared" si="19"/>
        <v>0</v>
      </c>
      <c r="AQ27" s="407">
        <f t="shared" si="19"/>
        <v>0</v>
      </c>
      <c r="AR27" s="407">
        <f t="shared" si="19"/>
        <v>0</v>
      </c>
      <c r="AS27" s="407">
        <f t="shared" si="19"/>
        <v>0</v>
      </c>
      <c r="AT27" s="407">
        <f t="shared" si="19"/>
        <v>0</v>
      </c>
      <c r="AU27" s="407">
        <f t="shared" si="19"/>
        <v>0</v>
      </c>
      <c r="AV27" s="407">
        <f t="shared" si="19"/>
        <v>0</v>
      </c>
      <c r="AW27" s="408">
        <f t="shared" si="19"/>
        <v>0</v>
      </c>
      <c r="AX27" s="409">
        <f t="shared" si="19"/>
        <v>0</v>
      </c>
      <c r="AY27" s="407">
        <f t="shared" si="19"/>
        <v>0</v>
      </c>
      <c r="AZ27" s="407">
        <f t="shared" si="19"/>
        <v>0</v>
      </c>
      <c r="BA27" s="407">
        <f t="shared" si="19"/>
        <v>0</v>
      </c>
      <c r="BB27" s="407">
        <f t="shared" si="19"/>
        <v>0</v>
      </c>
      <c r="BC27" s="407">
        <f t="shared" si="19"/>
        <v>0</v>
      </c>
      <c r="BD27" s="407">
        <f t="shared" si="19"/>
        <v>0</v>
      </c>
      <c r="BE27" s="407">
        <f t="shared" si="19"/>
        <v>0</v>
      </c>
      <c r="BF27" s="407">
        <f t="shared" si="19"/>
        <v>0</v>
      </c>
      <c r="BG27" s="407">
        <f t="shared" si="19"/>
        <v>0</v>
      </c>
      <c r="BH27" s="407">
        <f t="shared" si="19"/>
        <v>0</v>
      </c>
      <c r="BI27" s="408">
        <f t="shared" si="19"/>
        <v>0</v>
      </c>
      <c r="BJ27" s="409">
        <f t="shared" si="19"/>
        <v>0</v>
      </c>
      <c r="BK27" s="407">
        <f t="shared" si="19"/>
        <v>0</v>
      </c>
      <c r="BL27" s="407">
        <f t="shared" si="19"/>
        <v>0</v>
      </c>
      <c r="BM27" s="407">
        <f t="shared" si="19"/>
        <v>0</v>
      </c>
      <c r="BN27" s="407">
        <f t="shared" si="19"/>
        <v>0</v>
      </c>
      <c r="BO27" s="407">
        <f t="shared" ref="BO27:BU27" si="20">BO28+BO33</f>
        <v>0</v>
      </c>
      <c r="BP27" s="407">
        <f t="shared" si="20"/>
        <v>0</v>
      </c>
      <c r="BQ27" s="407">
        <f t="shared" si="20"/>
        <v>0</v>
      </c>
      <c r="BR27" s="407">
        <f t="shared" si="20"/>
        <v>0</v>
      </c>
      <c r="BS27" s="407">
        <f t="shared" si="20"/>
        <v>0</v>
      </c>
      <c r="BT27" s="407">
        <f t="shared" si="20"/>
        <v>0</v>
      </c>
      <c r="BU27" s="408">
        <f t="shared" si="20"/>
        <v>0</v>
      </c>
    </row>
    <row r="28" spans="1:256" s="180" customFormat="1" ht="12" x14ac:dyDescent="0.2">
      <c r="A28" s="410" t="s">
        <v>57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2"/>
      <c r="N28" s="409">
        <f t="shared" ref="N28:AS28" si="21">B28*(1+N29)</f>
        <v>0</v>
      </c>
      <c r="O28" s="407">
        <f t="shared" si="21"/>
        <v>0</v>
      </c>
      <c r="P28" s="407">
        <f t="shared" si="21"/>
        <v>0</v>
      </c>
      <c r="Q28" s="407">
        <f t="shared" si="21"/>
        <v>0</v>
      </c>
      <c r="R28" s="407">
        <f t="shared" si="21"/>
        <v>0</v>
      </c>
      <c r="S28" s="407">
        <f t="shared" si="21"/>
        <v>0</v>
      </c>
      <c r="T28" s="407">
        <f t="shared" si="21"/>
        <v>0</v>
      </c>
      <c r="U28" s="407">
        <f t="shared" si="21"/>
        <v>0</v>
      </c>
      <c r="V28" s="407">
        <f t="shared" si="21"/>
        <v>0</v>
      </c>
      <c r="W28" s="407">
        <f t="shared" si="21"/>
        <v>0</v>
      </c>
      <c r="X28" s="407">
        <f t="shared" si="21"/>
        <v>0</v>
      </c>
      <c r="Y28" s="408">
        <f t="shared" si="21"/>
        <v>0</v>
      </c>
      <c r="Z28" s="409">
        <f t="shared" si="21"/>
        <v>0</v>
      </c>
      <c r="AA28" s="407">
        <f t="shared" si="21"/>
        <v>0</v>
      </c>
      <c r="AB28" s="407">
        <f t="shared" si="21"/>
        <v>0</v>
      </c>
      <c r="AC28" s="407">
        <f t="shared" si="21"/>
        <v>0</v>
      </c>
      <c r="AD28" s="407">
        <f t="shared" si="21"/>
        <v>0</v>
      </c>
      <c r="AE28" s="407">
        <f t="shared" si="21"/>
        <v>0</v>
      </c>
      <c r="AF28" s="407">
        <f t="shared" si="21"/>
        <v>0</v>
      </c>
      <c r="AG28" s="407">
        <f t="shared" si="21"/>
        <v>0</v>
      </c>
      <c r="AH28" s="407">
        <f t="shared" si="21"/>
        <v>0</v>
      </c>
      <c r="AI28" s="407">
        <f t="shared" si="21"/>
        <v>0</v>
      </c>
      <c r="AJ28" s="407">
        <f t="shared" si="21"/>
        <v>0</v>
      </c>
      <c r="AK28" s="408">
        <f t="shared" si="21"/>
        <v>0</v>
      </c>
      <c r="AL28" s="409">
        <f t="shared" si="21"/>
        <v>0</v>
      </c>
      <c r="AM28" s="407">
        <f t="shared" si="21"/>
        <v>0</v>
      </c>
      <c r="AN28" s="407">
        <f t="shared" si="21"/>
        <v>0</v>
      </c>
      <c r="AO28" s="407">
        <f t="shared" si="21"/>
        <v>0</v>
      </c>
      <c r="AP28" s="407">
        <f t="shared" si="21"/>
        <v>0</v>
      </c>
      <c r="AQ28" s="407">
        <f t="shared" si="21"/>
        <v>0</v>
      </c>
      <c r="AR28" s="407">
        <f t="shared" si="21"/>
        <v>0</v>
      </c>
      <c r="AS28" s="407">
        <f t="shared" si="21"/>
        <v>0</v>
      </c>
      <c r="AT28" s="407">
        <f t="shared" ref="AT28:BU28" si="22">AH28*(1+AT29)</f>
        <v>0</v>
      </c>
      <c r="AU28" s="407">
        <f t="shared" si="22"/>
        <v>0</v>
      </c>
      <c r="AV28" s="407">
        <f t="shared" si="22"/>
        <v>0</v>
      </c>
      <c r="AW28" s="408">
        <f t="shared" si="22"/>
        <v>0</v>
      </c>
      <c r="AX28" s="409">
        <f t="shared" si="22"/>
        <v>0</v>
      </c>
      <c r="AY28" s="407">
        <f t="shared" si="22"/>
        <v>0</v>
      </c>
      <c r="AZ28" s="407">
        <f t="shared" si="22"/>
        <v>0</v>
      </c>
      <c r="BA28" s="407">
        <f t="shared" si="22"/>
        <v>0</v>
      </c>
      <c r="BB28" s="407">
        <f t="shared" si="22"/>
        <v>0</v>
      </c>
      <c r="BC28" s="407">
        <f t="shared" si="22"/>
        <v>0</v>
      </c>
      <c r="BD28" s="407">
        <f t="shared" si="22"/>
        <v>0</v>
      </c>
      <c r="BE28" s="407">
        <f t="shared" si="22"/>
        <v>0</v>
      </c>
      <c r="BF28" s="407">
        <f t="shared" si="22"/>
        <v>0</v>
      </c>
      <c r="BG28" s="407">
        <f t="shared" si="22"/>
        <v>0</v>
      </c>
      <c r="BH28" s="407">
        <f t="shared" si="22"/>
        <v>0</v>
      </c>
      <c r="BI28" s="408">
        <f t="shared" si="22"/>
        <v>0</v>
      </c>
      <c r="BJ28" s="409">
        <f t="shared" si="22"/>
        <v>0</v>
      </c>
      <c r="BK28" s="407">
        <f t="shared" si="22"/>
        <v>0</v>
      </c>
      <c r="BL28" s="407">
        <f t="shared" si="22"/>
        <v>0</v>
      </c>
      <c r="BM28" s="407">
        <f t="shared" si="22"/>
        <v>0</v>
      </c>
      <c r="BN28" s="407">
        <f t="shared" si="22"/>
        <v>0</v>
      </c>
      <c r="BO28" s="407">
        <f t="shared" si="22"/>
        <v>0</v>
      </c>
      <c r="BP28" s="407">
        <f t="shared" si="22"/>
        <v>0</v>
      </c>
      <c r="BQ28" s="407">
        <f t="shared" si="22"/>
        <v>0</v>
      </c>
      <c r="BR28" s="407">
        <f t="shared" si="22"/>
        <v>0</v>
      </c>
      <c r="BS28" s="407">
        <f t="shared" si="22"/>
        <v>0</v>
      </c>
      <c r="BT28" s="407">
        <f t="shared" si="22"/>
        <v>0</v>
      </c>
      <c r="BU28" s="408">
        <f t="shared" si="22"/>
        <v>0</v>
      </c>
    </row>
    <row r="29" spans="1:256" s="392" customFormat="1" x14ac:dyDescent="0.2">
      <c r="A29" s="396" t="s">
        <v>248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415">
        <f t="shared" ref="N29:AS29" si="23">N30+N31</f>
        <v>0</v>
      </c>
      <c r="O29" s="236">
        <f t="shared" si="23"/>
        <v>0</v>
      </c>
      <c r="P29" s="236">
        <f t="shared" si="23"/>
        <v>0</v>
      </c>
      <c r="Q29" s="236">
        <f t="shared" si="23"/>
        <v>0</v>
      </c>
      <c r="R29" s="236">
        <f t="shared" si="23"/>
        <v>0</v>
      </c>
      <c r="S29" s="236">
        <f t="shared" si="23"/>
        <v>0</v>
      </c>
      <c r="T29" s="236">
        <f t="shared" si="23"/>
        <v>0</v>
      </c>
      <c r="U29" s="236">
        <f t="shared" si="23"/>
        <v>0</v>
      </c>
      <c r="V29" s="236">
        <f t="shared" si="23"/>
        <v>0</v>
      </c>
      <c r="W29" s="236">
        <f t="shared" si="23"/>
        <v>0</v>
      </c>
      <c r="X29" s="236">
        <f t="shared" si="23"/>
        <v>0</v>
      </c>
      <c r="Y29" s="237">
        <f t="shared" si="23"/>
        <v>0</v>
      </c>
      <c r="Z29" s="415">
        <f t="shared" si="23"/>
        <v>0</v>
      </c>
      <c r="AA29" s="236">
        <f t="shared" si="23"/>
        <v>0</v>
      </c>
      <c r="AB29" s="236">
        <f t="shared" si="23"/>
        <v>0</v>
      </c>
      <c r="AC29" s="236">
        <f t="shared" si="23"/>
        <v>0</v>
      </c>
      <c r="AD29" s="236">
        <f t="shared" si="23"/>
        <v>0</v>
      </c>
      <c r="AE29" s="236">
        <f t="shared" si="23"/>
        <v>0</v>
      </c>
      <c r="AF29" s="236">
        <f t="shared" si="23"/>
        <v>0</v>
      </c>
      <c r="AG29" s="236">
        <f t="shared" si="23"/>
        <v>0</v>
      </c>
      <c r="AH29" s="236">
        <f t="shared" si="23"/>
        <v>0</v>
      </c>
      <c r="AI29" s="236">
        <f t="shared" si="23"/>
        <v>0</v>
      </c>
      <c r="AJ29" s="236">
        <f t="shared" si="23"/>
        <v>0</v>
      </c>
      <c r="AK29" s="237">
        <f t="shared" si="23"/>
        <v>0</v>
      </c>
      <c r="AL29" s="415">
        <f t="shared" si="23"/>
        <v>0</v>
      </c>
      <c r="AM29" s="236">
        <f t="shared" si="23"/>
        <v>0</v>
      </c>
      <c r="AN29" s="236">
        <f t="shared" si="23"/>
        <v>0</v>
      </c>
      <c r="AO29" s="236">
        <f t="shared" si="23"/>
        <v>0</v>
      </c>
      <c r="AP29" s="236">
        <f t="shared" si="23"/>
        <v>0</v>
      </c>
      <c r="AQ29" s="236">
        <f t="shared" si="23"/>
        <v>0</v>
      </c>
      <c r="AR29" s="236">
        <f t="shared" si="23"/>
        <v>0</v>
      </c>
      <c r="AS29" s="236">
        <f t="shared" si="23"/>
        <v>0</v>
      </c>
      <c r="AT29" s="236">
        <f t="shared" ref="AT29:BU29" si="24">AT30+AT31</f>
        <v>0</v>
      </c>
      <c r="AU29" s="236">
        <f t="shared" si="24"/>
        <v>0</v>
      </c>
      <c r="AV29" s="236">
        <f t="shared" si="24"/>
        <v>0</v>
      </c>
      <c r="AW29" s="237">
        <f t="shared" si="24"/>
        <v>0</v>
      </c>
      <c r="AX29" s="415">
        <f t="shared" si="24"/>
        <v>0</v>
      </c>
      <c r="AY29" s="236">
        <f t="shared" si="24"/>
        <v>0</v>
      </c>
      <c r="AZ29" s="236">
        <f t="shared" si="24"/>
        <v>0</v>
      </c>
      <c r="BA29" s="236">
        <f t="shared" si="24"/>
        <v>0</v>
      </c>
      <c r="BB29" s="236">
        <f t="shared" si="24"/>
        <v>0</v>
      </c>
      <c r="BC29" s="236">
        <f t="shared" si="24"/>
        <v>0</v>
      </c>
      <c r="BD29" s="236">
        <f t="shared" si="24"/>
        <v>0</v>
      </c>
      <c r="BE29" s="236">
        <f t="shared" si="24"/>
        <v>0</v>
      </c>
      <c r="BF29" s="236">
        <f t="shared" si="24"/>
        <v>0</v>
      </c>
      <c r="BG29" s="236">
        <f t="shared" si="24"/>
        <v>0</v>
      </c>
      <c r="BH29" s="236">
        <f t="shared" si="24"/>
        <v>0</v>
      </c>
      <c r="BI29" s="237">
        <f t="shared" si="24"/>
        <v>0</v>
      </c>
      <c r="BJ29" s="415">
        <f t="shared" si="24"/>
        <v>0</v>
      </c>
      <c r="BK29" s="236">
        <f t="shared" si="24"/>
        <v>0</v>
      </c>
      <c r="BL29" s="236">
        <f t="shared" si="24"/>
        <v>0</v>
      </c>
      <c r="BM29" s="236">
        <f t="shared" si="24"/>
        <v>0</v>
      </c>
      <c r="BN29" s="236">
        <f t="shared" si="24"/>
        <v>0</v>
      </c>
      <c r="BO29" s="236">
        <f t="shared" si="24"/>
        <v>0</v>
      </c>
      <c r="BP29" s="236">
        <f t="shared" si="24"/>
        <v>0</v>
      </c>
      <c r="BQ29" s="236">
        <f t="shared" si="24"/>
        <v>0</v>
      </c>
      <c r="BR29" s="236">
        <f t="shared" si="24"/>
        <v>0</v>
      </c>
      <c r="BS29" s="236">
        <f t="shared" si="24"/>
        <v>0</v>
      </c>
      <c r="BT29" s="236">
        <f t="shared" si="24"/>
        <v>0</v>
      </c>
      <c r="BU29" s="237">
        <f t="shared" si="24"/>
        <v>0</v>
      </c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</row>
    <row r="30" spans="1:256" s="392" customFormat="1" x14ac:dyDescent="0.2">
      <c r="A30" s="397" t="s">
        <v>232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38"/>
      <c r="N30" s="404">
        <f>'Receita - Projeção'!N$40</f>
        <v>0</v>
      </c>
      <c r="O30" s="392">
        <f>'Receita - Projeção'!O$40</f>
        <v>0</v>
      </c>
      <c r="P30" s="392">
        <f>'Receita - Projeção'!P$40</f>
        <v>0</v>
      </c>
      <c r="Q30" s="392">
        <f>'Receita - Projeção'!Q$40</f>
        <v>0</v>
      </c>
      <c r="R30" s="392">
        <f>'Receita - Projeção'!R$40</f>
        <v>0</v>
      </c>
      <c r="S30" s="392">
        <f>'Receita - Projeção'!S$40</f>
        <v>0</v>
      </c>
      <c r="T30" s="392">
        <f>'Receita - Projeção'!T$40</f>
        <v>0</v>
      </c>
      <c r="U30" s="392">
        <f>'Receita - Projeção'!U$40</f>
        <v>0</v>
      </c>
      <c r="V30" s="392">
        <f>'Receita - Projeção'!V$40</f>
        <v>0</v>
      </c>
      <c r="W30" s="392">
        <f>'Receita - Projeção'!W$40</f>
        <v>0</v>
      </c>
      <c r="X30" s="392">
        <f>'Receita - Projeção'!X$40</f>
        <v>0</v>
      </c>
      <c r="Y30" s="398">
        <f>'Receita - Projeção'!Y$40</f>
        <v>0</v>
      </c>
      <c r="Z30" s="404">
        <f>'Receita - Projeção'!Z$40</f>
        <v>0</v>
      </c>
      <c r="AA30" s="392">
        <f>'Receita - Projeção'!AA$40</f>
        <v>0</v>
      </c>
      <c r="AB30" s="392">
        <f>'Receita - Projeção'!AB$40</f>
        <v>0</v>
      </c>
      <c r="AC30" s="392">
        <f>'Receita - Projeção'!AC$40</f>
        <v>0</v>
      </c>
      <c r="AD30" s="392">
        <f>'Receita - Projeção'!AD$40</f>
        <v>0</v>
      </c>
      <c r="AE30" s="392">
        <f>'Receita - Projeção'!AE$40</f>
        <v>0</v>
      </c>
      <c r="AF30" s="392">
        <f>'Receita - Projeção'!AF$40</f>
        <v>0</v>
      </c>
      <c r="AG30" s="392">
        <f>'Receita - Projeção'!AG$40</f>
        <v>0</v>
      </c>
      <c r="AH30" s="392">
        <f>'Receita - Projeção'!AH$40</f>
        <v>0</v>
      </c>
      <c r="AI30" s="392">
        <f>'Receita - Projeção'!AI$40</f>
        <v>0</v>
      </c>
      <c r="AJ30" s="392">
        <f>'Receita - Projeção'!AJ$40</f>
        <v>0</v>
      </c>
      <c r="AK30" s="398">
        <f>'Receita - Projeção'!AK$40</f>
        <v>0</v>
      </c>
      <c r="AL30" s="404">
        <f>'Receita - Projeção'!AL$40</f>
        <v>0</v>
      </c>
      <c r="AM30" s="392">
        <f>'Receita - Projeção'!AM$40</f>
        <v>0</v>
      </c>
      <c r="AN30" s="392">
        <f>'Receita - Projeção'!AN$40</f>
        <v>0</v>
      </c>
      <c r="AO30" s="392">
        <f>'Receita - Projeção'!AO$40</f>
        <v>0</v>
      </c>
      <c r="AP30" s="392">
        <f>'Receita - Projeção'!AP$40</f>
        <v>0</v>
      </c>
      <c r="AQ30" s="392">
        <f>'Receita - Projeção'!AQ$40</f>
        <v>0</v>
      </c>
      <c r="AR30" s="392">
        <f>'Receita - Projeção'!AR$40</f>
        <v>0</v>
      </c>
      <c r="AS30" s="392">
        <f>'Receita - Projeção'!AS$40</f>
        <v>0</v>
      </c>
      <c r="AT30" s="392">
        <f>'Receita - Projeção'!AT$40</f>
        <v>0</v>
      </c>
      <c r="AU30" s="392">
        <f>'Receita - Projeção'!AU$40</f>
        <v>0</v>
      </c>
      <c r="AV30" s="392">
        <f>'Receita - Projeção'!AV$40</f>
        <v>0</v>
      </c>
      <c r="AW30" s="398">
        <f>'Receita - Projeção'!AW$40</f>
        <v>0</v>
      </c>
      <c r="AX30" s="404">
        <f>'Receita - Projeção'!AX$40</f>
        <v>0</v>
      </c>
      <c r="AY30" s="392">
        <f>'Receita - Projeção'!AY$40</f>
        <v>0</v>
      </c>
      <c r="AZ30" s="392">
        <f>'Receita - Projeção'!AZ$40</f>
        <v>0</v>
      </c>
      <c r="BA30" s="392">
        <f>'Receita - Projeção'!BA$40</f>
        <v>0</v>
      </c>
      <c r="BB30" s="392">
        <f>'Receita - Projeção'!BB$40</f>
        <v>0</v>
      </c>
      <c r="BC30" s="392">
        <f>'Receita - Projeção'!BC$40</f>
        <v>0</v>
      </c>
      <c r="BD30" s="392">
        <f>'Receita - Projeção'!BD$40</f>
        <v>0</v>
      </c>
      <c r="BE30" s="392">
        <f>'Receita - Projeção'!BE$40</f>
        <v>0</v>
      </c>
      <c r="BF30" s="392">
        <f>'Receita - Projeção'!BF$40</f>
        <v>0</v>
      </c>
      <c r="BG30" s="392">
        <f>'Receita - Projeção'!BG$40</f>
        <v>0</v>
      </c>
      <c r="BH30" s="392">
        <f>'Receita - Projeção'!BH$40</f>
        <v>0</v>
      </c>
      <c r="BI30" s="398">
        <f>'Receita - Projeção'!BI$40</f>
        <v>0</v>
      </c>
      <c r="BJ30" s="404">
        <f>'Receita - Projeção'!BJ$40</f>
        <v>0</v>
      </c>
      <c r="BK30" s="392">
        <f>'Receita - Projeção'!BK$40</f>
        <v>0</v>
      </c>
      <c r="BL30" s="392">
        <f>'Receita - Projeção'!BL$40</f>
        <v>0</v>
      </c>
      <c r="BM30" s="392">
        <f>'Receita - Projeção'!BM$40</f>
        <v>0</v>
      </c>
      <c r="BN30" s="392">
        <f>'Receita - Projeção'!BN$40</f>
        <v>0</v>
      </c>
      <c r="BO30" s="392">
        <f>'Receita - Projeção'!BO$40</f>
        <v>0</v>
      </c>
      <c r="BP30" s="392">
        <f>'Receita - Projeção'!BP$40</f>
        <v>0</v>
      </c>
      <c r="BQ30" s="392">
        <f>'Receita - Projeção'!BQ$40</f>
        <v>0</v>
      </c>
      <c r="BR30" s="392">
        <f>'Receita - Projeção'!BR$40</f>
        <v>0</v>
      </c>
      <c r="BS30" s="392">
        <f>'Receita - Projeção'!BS$40</f>
        <v>0</v>
      </c>
      <c r="BT30" s="392">
        <f>'Receita - Projeção'!BT$40</f>
        <v>0</v>
      </c>
      <c r="BU30" s="398">
        <f>'Receita - Projeção'!BU$40</f>
        <v>0</v>
      </c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</row>
    <row r="31" spans="1:256" s="392" customFormat="1" x14ac:dyDescent="0.2">
      <c r="A31" s="399" t="s">
        <v>233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3"/>
      <c r="N31" s="405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2"/>
      <c r="Z31" s="405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2"/>
      <c r="AL31" s="405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2"/>
      <c r="AX31" s="405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2"/>
      <c r="BJ31" s="405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2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</row>
    <row r="32" spans="1:256" s="180" customFormat="1" x14ac:dyDescent="0.2">
      <c r="A32" s="39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3"/>
      <c r="BQ32" s="393"/>
      <c r="BR32" s="393"/>
      <c r="BS32" s="393"/>
      <c r="BT32" s="393"/>
      <c r="BU32" s="393"/>
    </row>
    <row r="33" spans="1:256" s="180" customFormat="1" ht="12" x14ac:dyDescent="0.2">
      <c r="A33" s="410" t="s">
        <v>178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2"/>
      <c r="N33" s="409">
        <f t="shared" ref="N33:AS33" si="25">B33*(1+N34)</f>
        <v>0</v>
      </c>
      <c r="O33" s="407">
        <f t="shared" si="25"/>
        <v>0</v>
      </c>
      <c r="P33" s="407">
        <f t="shared" si="25"/>
        <v>0</v>
      </c>
      <c r="Q33" s="407">
        <f t="shared" si="25"/>
        <v>0</v>
      </c>
      <c r="R33" s="407">
        <f t="shared" si="25"/>
        <v>0</v>
      </c>
      <c r="S33" s="407">
        <f t="shared" si="25"/>
        <v>0</v>
      </c>
      <c r="T33" s="407">
        <f t="shared" si="25"/>
        <v>0</v>
      </c>
      <c r="U33" s="407">
        <f t="shared" si="25"/>
        <v>0</v>
      </c>
      <c r="V33" s="407">
        <f t="shared" si="25"/>
        <v>0</v>
      </c>
      <c r="W33" s="407">
        <f t="shared" si="25"/>
        <v>0</v>
      </c>
      <c r="X33" s="407">
        <f t="shared" si="25"/>
        <v>0</v>
      </c>
      <c r="Y33" s="408">
        <f t="shared" si="25"/>
        <v>0</v>
      </c>
      <c r="Z33" s="409">
        <f t="shared" si="25"/>
        <v>0</v>
      </c>
      <c r="AA33" s="407">
        <f t="shared" si="25"/>
        <v>0</v>
      </c>
      <c r="AB33" s="407">
        <f t="shared" si="25"/>
        <v>0</v>
      </c>
      <c r="AC33" s="407">
        <f t="shared" si="25"/>
        <v>0</v>
      </c>
      <c r="AD33" s="407">
        <f t="shared" si="25"/>
        <v>0</v>
      </c>
      <c r="AE33" s="407">
        <f t="shared" si="25"/>
        <v>0</v>
      </c>
      <c r="AF33" s="407">
        <f t="shared" si="25"/>
        <v>0</v>
      </c>
      <c r="AG33" s="407">
        <f t="shared" si="25"/>
        <v>0</v>
      </c>
      <c r="AH33" s="407">
        <f t="shared" si="25"/>
        <v>0</v>
      </c>
      <c r="AI33" s="407">
        <f t="shared" si="25"/>
        <v>0</v>
      </c>
      <c r="AJ33" s="407">
        <f t="shared" si="25"/>
        <v>0</v>
      </c>
      <c r="AK33" s="408">
        <f t="shared" si="25"/>
        <v>0</v>
      </c>
      <c r="AL33" s="409">
        <f t="shared" si="25"/>
        <v>0</v>
      </c>
      <c r="AM33" s="407">
        <f t="shared" si="25"/>
        <v>0</v>
      </c>
      <c r="AN33" s="407">
        <f t="shared" si="25"/>
        <v>0</v>
      </c>
      <c r="AO33" s="407">
        <f t="shared" si="25"/>
        <v>0</v>
      </c>
      <c r="AP33" s="407">
        <f t="shared" si="25"/>
        <v>0</v>
      </c>
      <c r="AQ33" s="407">
        <f t="shared" si="25"/>
        <v>0</v>
      </c>
      <c r="AR33" s="407">
        <f t="shared" si="25"/>
        <v>0</v>
      </c>
      <c r="AS33" s="407">
        <f t="shared" si="25"/>
        <v>0</v>
      </c>
      <c r="AT33" s="407">
        <f t="shared" ref="AT33:BU33" si="26">AH33*(1+AT34)</f>
        <v>0</v>
      </c>
      <c r="AU33" s="407">
        <f t="shared" si="26"/>
        <v>0</v>
      </c>
      <c r="AV33" s="407">
        <f t="shared" si="26"/>
        <v>0</v>
      </c>
      <c r="AW33" s="408">
        <f t="shared" si="26"/>
        <v>0</v>
      </c>
      <c r="AX33" s="409">
        <f t="shared" si="26"/>
        <v>0</v>
      </c>
      <c r="AY33" s="407">
        <f t="shared" si="26"/>
        <v>0</v>
      </c>
      <c r="AZ33" s="407">
        <f t="shared" si="26"/>
        <v>0</v>
      </c>
      <c r="BA33" s="407">
        <f t="shared" si="26"/>
        <v>0</v>
      </c>
      <c r="BB33" s="407">
        <f t="shared" si="26"/>
        <v>0</v>
      </c>
      <c r="BC33" s="407">
        <f t="shared" si="26"/>
        <v>0</v>
      </c>
      <c r="BD33" s="407">
        <f t="shared" si="26"/>
        <v>0</v>
      </c>
      <c r="BE33" s="407">
        <f t="shared" si="26"/>
        <v>0</v>
      </c>
      <c r="BF33" s="407">
        <f t="shared" si="26"/>
        <v>0</v>
      </c>
      <c r="BG33" s="407">
        <f t="shared" si="26"/>
        <v>0</v>
      </c>
      <c r="BH33" s="407">
        <f t="shared" si="26"/>
        <v>0</v>
      </c>
      <c r="BI33" s="408">
        <f t="shared" si="26"/>
        <v>0</v>
      </c>
      <c r="BJ33" s="409">
        <f t="shared" si="26"/>
        <v>0</v>
      </c>
      <c r="BK33" s="407">
        <f t="shared" si="26"/>
        <v>0</v>
      </c>
      <c r="BL33" s="407">
        <f t="shared" si="26"/>
        <v>0</v>
      </c>
      <c r="BM33" s="407">
        <f t="shared" si="26"/>
        <v>0</v>
      </c>
      <c r="BN33" s="407">
        <f t="shared" si="26"/>
        <v>0</v>
      </c>
      <c r="BO33" s="407">
        <f t="shared" si="26"/>
        <v>0</v>
      </c>
      <c r="BP33" s="407">
        <f t="shared" si="26"/>
        <v>0</v>
      </c>
      <c r="BQ33" s="407">
        <f t="shared" si="26"/>
        <v>0</v>
      </c>
      <c r="BR33" s="407">
        <f t="shared" si="26"/>
        <v>0</v>
      </c>
      <c r="BS33" s="407">
        <f t="shared" si="26"/>
        <v>0</v>
      </c>
      <c r="BT33" s="407">
        <f t="shared" si="26"/>
        <v>0</v>
      </c>
      <c r="BU33" s="408">
        <f t="shared" si="26"/>
        <v>0</v>
      </c>
    </row>
    <row r="34" spans="1:256" s="392" customFormat="1" x14ac:dyDescent="0.2">
      <c r="A34" s="396" t="s">
        <v>249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7"/>
      <c r="N34" s="415">
        <f t="shared" ref="N34:AS34" si="27">N35+N36</f>
        <v>0</v>
      </c>
      <c r="O34" s="236">
        <f t="shared" si="27"/>
        <v>0</v>
      </c>
      <c r="P34" s="236">
        <f t="shared" si="27"/>
        <v>0</v>
      </c>
      <c r="Q34" s="236">
        <f t="shared" si="27"/>
        <v>0</v>
      </c>
      <c r="R34" s="236">
        <f t="shared" si="27"/>
        <v>0</v>
      </c>
      <c r="S34" s="236">
        <f t="shared" si="27"/>
        <v>0</v>
      </c>
      <c r="T34" s="236">
        <f t="shared" si="27"/>
        <v>0</v>
      </c>
      <c r="U34" s="236">
        <f t="shared" si="27"/>
        <v>0</v>
      </c>
      <c r="V34" s="236">
        <f t="shared" si="27"/>
        <v>0</v>
      </c>
      <c r="W34" s="236">
        <f t="shared" si="27"/>
        <v>0</v>
      </c>
      <c r="X34" s="236">
        <f t="shared" si="27"/>
        <v>0</v>
      </c>
      <c r="Y34" s="237">
        <f t="shared" si="27"/>
        <v>0</v>
      </c>
      <c r="Z34" s="415">
        <f t="shared" si="27"/>
        <v>0</v>
      </c>
      <c r="AA34" s="236">
        <f t="shared" si="27"/>
        <v>0</v>
      </c>
      <c r="AB34" s="236">
        <f t="shared" si="27"/>
        <v>0</v>
      </c>
      <c r="AC34" s="236">
        <f t="shared" si="27"/>
        <v>0</v>
      </c>
      <c r="AD34" s="236">
        <f t="shared" si="27"/>
        <v>0</v>
      </c>
      <c r="AE34" s="236">
        <f t="shared" si="27"/>
        <v>0</v>
      </c>
      <c r="AF34" s="236">
        <f t="shared" si="27"/>
        <v>0</v>
      </c>
      <c r="AG34" s="236">
        <f t="shared" si="27"/>
        <v>0</v>
      </c>
      <c r="AH34" s="236">
        <f t="shared" si="27"/>
        <v>0</v>
      </c>
      <c r="AI34" s="236">
        <f t="shared" si="27"/>
        <v>0</v>
      </c>
      <c r="AJ34" s="236">
        <f t="shared" si="27"/>
        <v>0</v>
      </c>
      <c r="AK34" s="237">
        <f t="shared" si="27"/>
        <v>0</v>
      </c>
      <c r="AL34" s="415">
        <f t="shared" si="27"/>
        <v>0</v>
      </c>
      <c r="AM34" s="236">
        <f t="shared" si="27"/>
        <v>0</v>
      </c>
      <c r="AN34" s="236">
        <f t="shared" si="27"/>
        <v>0</v>
      </c>
      <c r="AO34" s="236">
        <f t="shared" si="27"/>
        <v>0</v>
      </c>
      <c r="AP34" s="236">
        <f t="shared" si="27"/>
        <v>0</v>
      </c>
      <c r="AQ34" s="236">
        <f t="shared" si="27"/>
        <v>0</v>
      </c>
      <c r="AR34" s="236">
        <f t="shared" si="27"/>
        <v>0</v>
      </c>
      <c r="AS34" s="236">
        <f t="shared" si="27"/>
        <v>0</v>
      </c>
      <c r="AT34" s="236">
        <f t="shared" ref="AT34:BU34" si="28">AT35+AT36</f>
        <v>0</v>
      </c>
      <c r="AU34" s="236">
        <f t="shared" si="28"/>
        <v>0</v>
      </c>
      <c r="AV34" s="236">
        <f t="shared" si="28"/>
        <v>0</v>
      </c>
      <c r="AW34" s="237">
        <f t="shared" si="28"/>
        <v>0</v>
      </c>
      <c r="AX34" s="415">
        <f t="shared" si="28"/>
        <v>0</v>
      </c>
      <c r="AY34" s="236">
        <f t="shared" si="28"/>
        <v>0</v>
      </c>
      <c r="AZ34" s="236">
        <f t="shared" si="28"/>
        <v>0</v>
      </c>
      <c r="BA34" s="236">
        <f t="shared" si="28"/>
        <v>0</v>
      </c>
      <c r="BB34" s="236">
        <f t="shared" si="28"/>
        <v>0</v>
      </c>
      <c r="BC34" s="236">
        <f t="shared" si="28"/>
        <v>0</v>
      </c>
      <c r="BD34" s="236">
        <f t="shared" si="28"/>
        <v>0</v>
      </c>
      <c r="BE34" s="236">
        <f t="shared" si="28"/>
        <v>0</v>
      </c>
      <c r="BF34" s="236">
        <f t="shared" si="28"/>
        <v>0</v>
      </c>
      <c r="BG34" s="236">
        <f t="shared" si="28"/>
        <v>0</v>
      </c>
      <c r="BH34" s="236">
        <f t="shared" si="28"/>
        <v>0</v>
      </c>
      <c r="BI34" s="237">
        <f t="shared" si="28"/>
        <v>0</v>
      </c>
      <c r="BJ34" s="415">
        <f t="shared" si="28"/>
        <v>0</v>
      </c>
      <c r="BK34" s="236">
        <f t="shared" si="28"/>
        <v>0</v>
      </c>
      <c r="BL34" s="236">
        <f t="shared" si="28"/>
        <v>0</v>
      </c>
      <c r="BM34" s="236">
        <f t="shared" si="28"/>
        <v>0</v>
      </c>
      <c r="BN34" s="236">
        <f t="shared" si="28"/>
        <v>0</v>
      </c>
      <c r="BO34" s="236">
        <f t="shared" si="28"/>
        <v>0</v>
      </c>
      <c r="BP34" s="236">
        <f t="shared" si="28"/>
        <v>0</v>
      </c>
      <c r="BQ34" s="236">
        <f t="shared" si="28"/>
        <v>0</v>
      </c>
      <c r="BR34" s="236">
        <f t="shared" si="28"/>
        <v>0</v>
      </c>
      <c r="BS34" s="236">
        <f t="shared" si="28"/>
        <v>0</v>
      </c>
      <c r="BT34" s="236">
        <f t="shared" si="28"/>
        <v>0</v>
      </c>
      <c r="BU34" s="237">
        <f t="shared" si="28"/>
        <v>0</v>
      </c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</row>
    <row r="35" spans="1:256" s="392" customFormat="1" x14ac:dyDescent="0.2">
      <c r="A35" s="397" t="s">
        <v>232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38"/>
      <c r="N35" s="404">
        <f>'Receita - Projeção'!N$40</f>
        <v>0</v>
      </c>
      <c r="O35" s="392">
        <f>'Receita - Projeção'!O$40</f>
        <v>0</v>
      </c>
      <c r="P35" s="392">
        <f>'Receita - Projeção'!P$40</f>
        <v>0</v>
      </c>
      <c r="Q35" s="392">
        <f>'Receita - Projeção'!Q$40</f>
        <v>0</v>
      </c>
      <c r="R35" s="392">
        <f>'Receita - Projeção'!R$40</f>
        <v>0</v>
      </c>
      <c r="S35" s="392">
        <f>'Receita - Projeção'!S$40</f>
        <v>0</v>
      </c>
      <c r="T35" s="392">
        <f>'Receita - Projeção'!T$40</f>
        <v>0</v>
      </c>
      <c r="U35" s="392">
        <f>'Receita - Projeção'!U$40</f>
        <v>0</v>
      </c>
      <c r="V35" s="392">
        <f>'Receita - Projeção'!V$40</f>
        <v>0</v>
      </c>
      <c r="W35" s="392">
        <f>'Receita - Projeção'!W$40</f>
        <v>0</v>
      </c>
      <c r="X35" s="392">
        <f>'Receita - Projeção'!X$40</f>
        <v>0</v>
      </c>
      <c r="Y35" s="398">
        <f>'Receita - Projeção'!Y$40</f>
        <v>0</v>
      </c>
      <c r="Z35" s="404">
        <f>'Receita - Projeção'!Z$40</f>
        <v>0</v>
      </c>
      <c r="AA35" s="392">
        <f>'Receita - Projeção'!AA$40</f>
        <v>0</v>
      </c>
      <c r="AB35" s="392">
        <f>'Receita - Projeção'!AB$40</f>
        <v>0</v>
      </c>
      <c r="AC35" s="392">
        <f>'Receita - Projeção'!AC$40</f>
        <v>0</v>
      </c>
      <c r="AD35" s="392">
        <f>'Receita - Projeção'!AD$40</f>
        <v>0</v>
      </c>
      <c r="AE35" s="392">
        <f>'Receita - Projeção'!AE$40</f>
        <v>0</v>
      </c>
      <c r="AF35" s="392">
        <f>'Receita - Projeção'!AF$40</f>
        <v>0</v>
      </c>
      <c r="AG35" s="392">
        <f>'Receita - Projeção'!AG$40</f>
        <v>0</v>
      </c>
      <c r="AH35" s="392">
        <f>'Receita - Projeção'!AH$40</f>
        <v>0</v>
      </c>
      <c r="AI35" s="392">
        <f>'Receita - Projeção'!AI$40</f>
        <v>0</v>
      </c>
      <c r="AJ35" s="392">
        <f>'Receita - Projeção'!AJ$40</f>
        <v>0</v>
      </c>
      <c r="AK35" s="398">
        <f>'Receita - Projeção'!AK$40</f>
        <v>0</v>
      </c>
      <c r="AL35" s="404">
        <f>'Receita - Projeção'!AL$40</f>
        <v>0</v>
      </c>
      <c r="AM35" s="392">
        <f>'Receita - Projeção'!AM$40</f>
        <v>0</v>
      </c>
      <c r="AN35" s="392">
        <f>'Receita - Projeção'!AN$40</f>
        <v>0</v>
      </c>
      <c r="AO35" s="392">
        <f>'Receita - Projeção'!AO$40</f>
        <v>0</v>
      </c>
      <c r="AP35" s="392">
        <f>'Receita - Projeção'!AP$40</f>
        <v>0</v>
      </c>
      <c r="AQ35" s="392">
        <f>'Receita - Projeção'!AQ$40</f>
        <v>0</v>
      </c>
      <c r="AR35" s="392">
        <f>'Receita - Projeção'!AR$40</f>
        <v>0</v>
      </c>
      <c r="AS35" s="392">
        <f>'Receita - Projeção'!AS$40</f>
        <v>0</v>
      </c>
      <c r="AT35" s="392">
        <f>'Receita - Projeção'!AT$40</f>
        <v>0</v>
      </c>
      <c r="AU35" s="392">
        <f>'Receita - Projeção'!AU$40</f>
        <v>0</v>
      </c>
      <c r="AV35" s="392">
        <f>'Receita - Projeção'!AV$40</f>
        <v>0</v>
      </c>
      <c r="AW35" s="398">
        <f>'Receita - Projeção'!AW$40</f>
        <v>0</v>
      </c>
      <c r="AX35" s="404">
        <f>'Receita - Projeção'!AX$40</f>
        <v>0</v>
      </c>
      <c r="AY35" s="392">
        <f>'Receita - Projeção'!AY$40</f>
        <v>0</v>
      </c>
      <c r="AZ35" s="392">
        <f>'Receita - Projeção'!AZ$40</f>
        <v>0</v>
      </c>
      <c r="BA35" s="392">
        <f>'Receita - Projeção'!BA$40</f>
        <v>0</v>
      </c>
      <c r="BB35" s="392">
        <f>'Receita - Projeção'!BB$40</f>
        <v>0</v>
      </c>
      <c r="BC35" s="392">
        <f>'Receita - Projeção'!BC$40</f>
        <v>0</v>
      </c>
      <c r="BD35" s="392">
        <f>'Receita - Projeção'!BD$40</f>
        <v>0</v>
      </c>
      <c r="BE35" s="392">
        <f>'Receita - Projeção'!BE$40</f>
        <v>0</v>
      </c>
      <c r="BF35" s="392">
        <f>'Receita - Projeção'!BF$40</f>
        <v>0</v>
      </c>
      <c r="BG35" s="392">
        <f>'Receita - Projeção'!BG$40</f>
        <v>0</v>
      </c>
      <c r="BH35" s="392">
        <f>'Receita - Projeção'!BH$40</f>
        <v>0</v>
      </c>
      <c r="BI35" s="398">
        <f>'Receita - Projeção'!BI$40</f>
        <v>0</v>
      </c>
      <c r="BJ35" s="404">
        <f>'Receita - Projeção'!BJ$40</f>
        <v>0</v>
      </c>
      <c r="BK35" s="392">
        <f>'Receita - Projeção'!BK$40</f>
        <v>0</v>
      </c>
      <c r="BL35" s="392">
        <f>'Receita - Projeção'!BL$40</f>
        <v>0</v>
      </c>
      <c r="BM35" s="392">
        <f>'Receita - Projeção'!BM$40</f>
        <v>0</v>
      </c>
      <c r="BN35" s="392">
        <f>'Receita - Projeção'!BN$40</f>
        <v>0</v>
      </c>
      <c r="BO35" s="392">
        <f>'Receita - Projeção'!BO$40</f>
        <v>0</v>
      </c>
      <c r="BP35" s="392">
        <f>'Receita - Projeção'!BP$40</f>
        <v>0</v>
      </c>
      <c r="BQ35" s="392">
        <f>'Receita - Projeção'!BQ$40</f>
        <v>0</v>
      </c>
      <c r="BR35" s="392">
        <f>'Receita - Projeção'!BR$40</f>
        <v>0</v>
      </c>
      <c r="BS35" s="392">
        <f>'Receita - Projeção'!BS$40</f>
        <v>0</v>
      </c>
      <c r="BT35" s="392">
        <f>'Receita - Projeção'!BT$40</f>
        <v>0</v>
      </c>
      <c r="BU35" s="398">
        <f>'Receita - Projeção'!BU$40</f>
        <v>0</v>
      </c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</row>
    <row r="36" spans="1:256" s="392" customFormat="1" x14ac:dyDescent="0.2">
      <c r="A36" s="399" t="s">
        <v>233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3"/>
      <c r="N36" s="405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2"/>
      <c r="Z36" s="405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2"/>
      <c r="AL36" s="405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2"/>
      <c r="AX36" s="405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2"/>
      <c r="BJ36" s="405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2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</row>
    <row r="37" spans="1:256" s="180" customFormat="1" ht="12.75" x14ac:dyDescent="0.2">
      <c r="A37" s="39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413" customFormat="1" ht="12.75" x14ac:dyDescent="0.2">
      <c r="A38" s="406" t="s">
        <v>226</v>
      </c>
      <c r="B38" s="407">
        <f>B39</f>
        <v>0</v>
      </c>
      <c r="C38" s="407">
        <f t="shared" ref="C38:BN38" si="29">C39</f>
        <v>0</v>
      </c>
      <c r="D38" s="407">
        <f t="shared" si="29"/>
        <v>0</v>
      </c>
      <c r="E38" s="407">
        <f t="shared" si="29"/>
        <v>0</v>
      </c>
      <c r="F38" s="407">
        <f t="shared" si="29"/>
        <v>0</v>
      </c>
      <c r="G38" s="407">
        <f t="shared" si="29"/>
        <v>0</v>
      </c>
      <c r="H38" s="407">
        <f t="shared" si="29"/>
        <v>0</v>
      </c>
      <c r="I38" s="407">
        <f t="shared" si="29"/>
        <v>0</v>
      </c>
      <c r="J38" s="407">
        <f t="shared" si="29"/>
        <v>0</v>
      </c>
      <c r="K38" s="407">
        <f t="shared" si="29"/>
        <v>0</v>
      </c>
      <c r="L38" s="407">
        <f t="shared" si="29"/>
        <v>0</v>
      </c>
      <c r="M38" s="407">
        <f t="shared" si="29"/>
        <v>0</v>
      </c>
      <c r="N38" s="407">
        <f t="shared" si="29"/>
        <v>0</v>
      </c>
      <c r="O38" s="407">
        <f t="shared" si="29"/>
        <v>0</v>
      </c>
      <c r="P38" s="407">
        <f t="shared" si="29"/>
        <v>0</v>
      </c>
      <c r="Q38" s="407">
        <f t="shared" si="29"/>
        <v>0</v>
      </c>
      <c r="R38" s="407">
        <f t="shared" si="29"/>
        <v>0</v>
      </c>
      <c r="S38" s="407">
        <f t="shared" si="29"/>
        <v>0</v>
      </c>
      <c r="T38" s="407">
        <f t="shared" si="29"/>
        <v>0</v>
      </c>
      <c r="U38" s="407">
        <f t="shared" si="29"/>
        <v>0</v>
      </c>
      <c r="V38" s="407">
        <f t="shared" si="29"/>
        <v>0</v>
      </c>
      <c r="W38" s="407">
        <f t="shared" si="29"/>
        <v>0</v>
      </c>
      <c r="X38" s="407">
        <f t="shared" si="29"/>
        <v>0</v>
      </c>
      <c r="Y38" s="407">
        <f t="shared" si="29"/>
        <v>0</v>
      </c>
      <c r="Z38" s="407">
        <f t="shared" si="29"/>
        <v>0</v>
      </c>
      <c r="AA38" s="407">
        <f t="shared" si="29"/>
        <v>0</v>
      </c>
      <c r="AB38" s="407">
        <f t="shared" si="29"/>
        <v>0</v>
      </c>
      <c r="AC38" s="407">
        <f t="shared" si="29"/>
        <v>0</v>
      </c>
      <c r="AD38" s="407">
        <f t="shared" si="29"/>
        <v>0</v>
      </c>
      <c r="AE38" s="407">
        <f t="shared" si="29"/>
        <v>0</v>
      </c>
      <c r="AF38" s="407">
        <f t="shared" si="29"/>
        <v>0</v>
      </c>
      <c r="AG38" s="407">
        <f t="shared" si="29"/>
        <v>0</v>
      </c>
      <c r="AH38" s="407">
        <f t="shared" si="29"/>
        <v>0</v>
      </c>
      <c r="AI38" s="407">
        <f t="shared" si="29"/>
        <v>0</v>
      </c>
      <c r="AJ38" s="407">
        <f t="shared" si="29"/>
        <v>0</v>
      </c>
      <c r="AK38" s="407">
        <f t="shared" si="29"/>
        <v>0</v>
      </c>
      <c r="AL38" s="407">
        <f t="shared" si="29"/>
        <v>0</v>
      </c>
      <c r="AM38" s="407">
        <f t="shared" si="29"/>
        <v>0</v>
      </c>
      <c r="AN38" s="407">
        <f t="shared" si="29"/>
        <v>0</v>
      </c>
      <c r="AO38" s="407">
        <f t="shared" si="29"/>
        <v>0</v>
      </c>
      <c r="AP38" s="407">
        <f t="shared" si="29"/>
        <v>0</v>
      </c>
      <c r="AQ38" s="407">
        <f t="shared" si="29"/>
        <v>0</v>
      </c>
      <c r="AR38" s="407">
        <f t="shared" si="29"/>
        <v>0</v>
      </c>
      <c r="AS38" s="407">
        <f t="shared" si="29"/>
        <v>0</v>
      </c>
      <c r="AT38" s="407">
        <f t="shared" si="29"/>
        <v>0</v>
      </c>
      <c r="AU38" s="407">
        <f t="shared" si="29"/>
        <v>0</v>
      </c>
      <c r="AV38" s="407">
        <f t="shared" si="29"/>
        <v>0</v>
      </c>
      <c r="AW38" s="407">
        <f t="shared" si="29"/>
        <v>0</v>
      </c>
      <c r="AX38" s="407">
        <f t="shared" si="29"/>
        <v>0</v>
      </c>
      <c r="AY38" s="407">
        <f t="shared" si="29"/>
        <v>0</v>
      </c>
      <c r="AZ38" s="407">
        <f t="shared" si="29"/>
        <v>0</v>
      </c>
      <c r="BA38" s="407">
        <f t="shared" si="29"/>
        <v>0</v>
      </c>
      <c r="BB38" s="407">
        <f t="shared" si="29"/>
        <v>0</v>
      </c>
      <c r="BC38" s="407">
        <f t="shared" si="29"/>
        <v>0</v>
      </c>
      <c r="BD38" s="407">
        <f t="shared" si="29"/>
        <v>0</v>
      </c>
      <c r="BE38" s="407">
        <f t="shared" si="29"/>
        <v>0</v>
      </c>
      <c r="BF38" s="407">
        <f t="shared" si="29"/>
        <v>0</v>
      </c>
      <c r="BG38" s="407">
        <f t="shared" si="29"/>
        <v>0</v>
      </c>
      <c r="BH38" s="407">
        <f t="shared" si="29"/>
        <v>0</v>
      </c>
      <c r="BI38" s="407">
        <f t="shared" si="29"/>
        <v>0</v>
      </c>
      <c r="BJ38" s="407">
        <f t="shared" si="29"/>
        <v>0</v>
      </c>
      <c r="BK38" s="407">
        <f t="shared" si="29"/>
        <v>0</v>
      </c>
      <c r="BL38" s="407">
        <f t="shared" si="29"/>
        <v>0</v>
      </c>
      <c r="BM38" s="407">
        <f t="shared" si="29"/>
        <v>0</v>
      </c>
      <c r="BN38" s="407">
        <f t="shared" si="29"/>
        <v>0</v>
      </c>
      <c r="BO38" s="407">
        <f t="shared" ref="BO38:BU38" si="30">BO39</f>
        <v>0</v>
      </c>
      <c r="BP38" s="407">
        <f t="shared" si="30"/>
        <v>0</v>
      </c>
      <c r="BQ38" s="407">
        <f t="shared" si="30"/>
        <v>0</v>
      </c>
      <c r="BR38" s="407">
        <f t="shared" si="30"/>
        <v>0</v>
      </c>
      <c r="BS38" s="407">
        <f t="shared" si="30"/>
        <v>0</v>
      </c>
      <c r="BT38" s="407">
        <f t="shared" si="30"/>
        <v>0</v>
      </c>
      <c r="BU38" s="407">
        <f t="shared" si="30"/>
        <v>0</v>
      </c>
    </row>
    <row r="39" spans="1:256" s="180" customFormat="1" ht="12" x14ac:dyDescent="0.2">
      <c r="A39" s="410" t="s">
        <v>250</v>
      </c>
      <c r="B39" s="411">
        <v>0</v>
      </c>
      <c r="C39" s="411">
        <v>0</v>
      </c>
      <c r="D39" s="411">
        <v>0</v>
      </c>
      <c r="E39" s="411">
        <v>0</v>
      </c>
      <c r="F39" s="411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2">
        <v>0</v>
      </c>
      <c r="N39" s="409">
        <f t="shared" ref="N39:AS39" si="31">B39*(1+N40)</f>
        <v>0</v>
      </c>
      <c r="O39" s="407">
        <f t="shared" si="31"/>
        <v>0</v>
      </c>
      <c r="P39" s="407">
        <f t="shared" si="31"/>
        <v>0</v>
      </c>
      <c r="Q39" s="407">
        <f t="shared" si="31"/>
        <v>0</v>
      </c>
      <c r="R39" s="407">
        <f t="shared" si="31"/>
        <v>0</v>
      </c>
      <c r="S39" s="407">
        <f t="shared" si="31"/>
        <v>0</v>
      </c>
      <c r="T39" s="407">
        <f t="shared" si="31"/>
        <v>0</v>
      </c>
      <c r="U39" s="407">
        <f t="shared" si="31"/>
        <v>0</v>
      </c>
      <c r="V39" s="407">
        <f t="shared" si="31"/>
        <v>0</v>
      </c>
      <c r="W39" s="407">
        <f t="shared" si="31"/>
        <v>0</v>
      </c>
      <c r="X39" s="407">
        <f t="shared" si="31"/>
        <v>0</v>
      </c>
      <c r="Y39" s="408">
        <f t="shared" si="31"/>
        <v>0</v>
      </c>
      <c r="Z39" s="409">
        <f t="shared" si="31"/>
        <v>0</v>
      </c>
      <c r="AA39" s="407">
        <f t="shared" si="31"/>
        <v>0</v>
      </c>
      <c r="AB39" s="407">
        <f t="shared" si="31"/>
        <v>0</v>
      </c>
      <c r="AC39" s="407">
        <f t="shared" si="31"/>
        <v>0</v>
      </c>
      <c r="AD39" s="407">
        <f t="shared" si="31"/>
        <v>0</v>
      </c>
      <c r="AE39" s="407">
        <f t="shared" si="31"/>
        <v>0</v>
      </c>
      <c r="AF39" s="407">
        <f t="shared" si="31"/>
        <v>0</v>
      </c>
      <c r="AG39" s="407">
        <f t="shared" si="31"/>
        <v>0</v>
      </c>
      <c r="AH39" s="407">
        <f t="shared" si="31"/>
        <v>0</v>
      </c>
      <c r="AI39" s="407">
        <f t="shared" si="31"/>
        <v>0</v>
      </c>
      <c r="AJ39" s="407">
        <f t="shared" si="31"/>
        <v>0</v>
      </c>
      <c r="AK39" s="408">
        <f t="shared" si="31"/>
        <v>0</v>
      </c>
      <c r="AL39" s="409">
        <f t="shared" si="31"/>
        <v>0</v>
      </c>
      <c r="AM39" s="407">
        <f t="shared" si="31"/>
        <v>0</v>
      </c>
      <c r="AN39" s="407">
        <f t="shared" si="31"/>
        <v>0</v>
      </c>
      <c r="AO39" s="407">
        <f t="shared" si="31"/>
        <v>0</v>
      </c>
      <c r="AP39" s="407">
        <f t="shared" si="31"/>
        <v>0</v>
      </c>
      <c r="AQ39" s="407">
        <f t="shared" si="31"/>
        <v>0</v>
      </c>
      <c r="AR39" s="407">
        <f t="shared" si="31"/>
        <v>0</v>
      </c>
      <c r="AS39" s="407">
        <f t="shared" si="31"/>
        <v>0</v>
      </c>
      <c r="AT39" s="407">
        <f t="shared" ref="AT39:BU39" si="32">AH39*(1+AT40)</f>
        <v>0</v>
      </c>
      <c r="AU39" s="407">
        <f t="shared" si="32"/>
        <v>0</v>
      </c>
      <c r="AV39" s="407">
        <f t="shared" si="32"/>
        <v>0</v>
      </c>
      <c r="AW39" s="408">
        <f t="shared" si="32"/>
        <v>0</v>
      </c>
      <c r="AX39" s="409">
        <f t="shared" si="32"/>
        <v>0</v>
      </c>
      <c r="AY39" s="407">
        <f t="shared" si="32"/>
        <v>0</v>
      </c>
      <c r="AZ39" s="407">
        <f t="shared" si="32"/>
        <v>0</v>
      </c>
      <c r="BA39" s="407">
        <f t="shared" si="32"/>
        <v>0</v>
      </c>
      <c r="BB39" s="407">
        <f t="shared" si="32"/>
        <v>0</v>
      </c>
      <c r="BC39" s="407">
        <f t="shared" si="32"/>
        <v>0</v>
      </c>
      <c r="BD39" s="407">
        <f t="shared" si="32"/>
        <v>0</v>
      </c>
      <c r="BE39" s="407">
        <f t="shared" si="32"/>
        <v>0</v>
      </c>
      <c r="BF39" s="407">
        <f t="shared" si="32"/>
        <v>0</v>
      </c>
      <c r="BG39" s="407">
        <f t="shared" si="32"/>
        <v>0</v>
      </c>
      <c r="BH39" s="407">
        <f t="shared" si="32"/>
        <v>0</v>
      </c>
      <c r="BI39" s="408">
        <f t="shared" si="32"/>
        <v>0</v>
      </c>
      <c r="BJ39" s="409">
        <f t="shared" si="32"/>
        <v>0</v>
      </c>
      <c r="BK39" s="407">
        <f t="shared" si="32"/>
        <v>0</v>
      </c>
      <c r="BL39" s="407">
        <f t="shared" si="32"/>
        <v>0</v>
      </c>
      <c r="BM39" s="407">
        <f t="shared" si="32"/>
        <v>0</v>
      </c>
      <c r="BN39" s="407">
        <f t="shared" si="32"/>
        <v>0</v>
      </c>
      <c r="BO39" s="407">
        <f t="shared" si="32"/>
        <v>0</v>
      </c>
      <c r="BP39" s="407">
        <f t="shared" si="32"/>
        <v>0</v>
      </c>
      <c r="BQ39" s="407">
        <f t="shared" si="32"/>
        <v>0</v>
      </c>
      <c r="BR39" s="407">
        <f t="shared" si="32"/>
        <v>0</v>
      </c>
      <c r="BS39" s="407">
        <f t="shared" si="32"/>
        <v>0</v>
      </c>
      <c r="BT39" s="407">
        <f t="shared" si="32"/>
        <v>0</v>
      </c>
      <c r="BU39" s="408">
        <f t="shared" si="32"/>
        <v>0</v>
      </c>
    </row>
    <row r="40" spans="1:256" s="392" customFormat="1" x14ac:dyDescent="0.2">
      <c r="A40" s="396" t="s">
        <v>252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415">
        <f t="shared" ref="N40:AS40" si="33">N41+N42</f>
        <v>0</v>
      </c>
      <c r="O40" s="236">
        <f t="shared" si="33"/>
        <v>0</v>
      </c>
      <c r="P40" s="236">
        <f t="shared" si="33"/>
        <v>0</v>
      </c>
      <c r="Q40" s="236">
        <f t="shared" si="33"/>
        <v>0</v>
      </c>
      <c r="R40" s="236">
        <f t="shared" si="33"/>
        <v>0</v>
      </c>
      <c r="S40" s="236">
        <f t="shared" si="33"/>
        <v>0</v>
      </c>
      <c r="T40" s="236">
        <f t="shared" si="33"/>
        <v>0</v>
      </c>
      <c r="U40" s="236">
        <f t="shared" si="33"/>
        <v>0</v>
      </c>
      <c r="V40" s="236">
        <f t="shared" si="33"/>
        <v>0</v>
      </c>
      <c r="W40" s="236">
        <f t="shared" si="33"/>
        <v>0</v>
      </c>
      <c r="X40" s="236">
        <f t="shared" si="33"/>
        <v>0</v>
      </c>
      <c r="Y40" s="237">
        <f t="shared" si="33"/>
        <v>0</v>
      </c>
      <c r="Z40" s="415">
        <f t="shared" si="33"/>
        <v>0</v>
      </c>
      <c r="AA40" s="236">
        <f t="shared" si="33"/>
        <v>0</v>
      </c>
      <c r="AB40" s="236">
        <f t="shared" si="33"/>
        <v>0</v>
      </c>
      <c r="AC40" s="236">
        <f t="shared" si="33"/>
        <v>0</v>
      </c>
      <c r="AD40" s="236">
        <f t="shared" si="33"/>
        <v>0</v>
      </c>
      <c r="AE40" s="236">
        <f t="shared" si="33"/>
        <v>0</v>
      </c>
      <c r="AF40" s="236">
        <f t="shared" si="33"/>
        <v>0</v>
      </c>
      <c r="AG40" s="236">
        <f t="shared" si="33"/>
        <v>0</v>
      </c>
      <c r="AH40" s="236">
        <f t="shared" si="33"/>
        <v>0</v>
      </c>
      <c r="AI40" s="236">
        <f t="shared" si="33"/>
        <v>0</v>
      </c>
      <c r="AJ40" s="236">
        <f t="shared" si="33"/>
        <v>0</v>
      </c>
      <c r="AK40" s="237">
        <f t="shared" si="33"/>
        <v>0</v>
      </c>
      <c r="AL40" s="415">
        <f t="shared" si="33"/>
        <v>0</v>
      </c>
      <c r="AM40" s="236">
        <f t="shared" si="33"/>
        <v>0</v>
      </c>
      <c r="AN40" s="236">
        <f t="shared" si="33"/>
        <v>0</v>
      </c>
      <c r="AO40" s="236">
        <f t="shared" si="33"/>
        <v>0</v>
      </c>
      <c r="AP40" s="236">
        <f t="shared" si="33"/>
        <v>0</v>
      </c>
      <c r="AQ40" s="236">
        <f t="shared" si="33"/>
        <v>0</v>
      </c>
      <c r="AR40" s="236">
        <f t="shared" si="33"/>
        <v>0</v>
      </c>
      <c r="AS40" s="236">
        <f t="shared" si="33"/>
        <v>0</v>
      </c>
      <c r="AT40" s="236">
        <f t="shared" ref="AT40:BU40" si="34">AT41+AT42</f>
        <v>0</v>
      </c>
      <c r="AU40" s="236">
        <f t="shared" si="34"/>
        <v>0</v>
      </c>
      <c r="AV40" s="236">
        <f t="shared" si="34"/>
        <v>0</v>
      </c>
      <c r="AW40" s="237">
        <f t="shared" si="34"/>
        <v>0</v>
      </c>
      <c r="AX40" s="415">
        <f t="shared" si="34"/>
        <v>0</v>
      </c>
      <c r="AY40" s="236">
        <f t="shared" si="34"/>
        <v>0</v>
      </c>
      <c r="AZ40" s="236">
        <f t="shared" si="34"/>
        <v>0</v>
      </c>
      <c r="BA40" s="236">
        <f t="shared" si="34"/>
        <v>0</v>
      </c>
      <c r="BB40" s="236">
        <f t="shared" si="34"/>
        <v>0</v>
      </c>
      <c r="BC40" s="236">
        <f t="shared" si="34"/>
        <v>0</v>
      </c>
      <c r="BD40" s="236">
        <f t="shared" si="34"/>
        <v>0</v>
      </c>
      <c r="BE40" s="236">
        <f t="shared" si="34"/>
        <v>0</v>
      </c>
      <c r="BF40" s="236">
        <f t="shared" si="34"/>
        <v>0</v>
      </c>
      <c r="BG40" s="236">
        <f t="shared" si="34"/>
        <v>0</v>
      </c>
      <c r="BH40" s="236">
        <f t="shared" si="34"/>
        <v>0</v>
      </c>
      <c r="BI40" s="237">
        <f t="shared" si="34"/>
        <v>0</v>
      </c>
      <c r="BJ40" s="415">
        <f t="shared" si="34"/>
        <v>0</v>
      </c>
      <c r="BK40" s="236">
        <f t="shared" si="34"/>
        <v>0</v>
      </c>
      <c r="BL40" s="236">
        <f t="shared" si="34"/>
        <v>0</v>
      </c>
      <c r="BM40" s="236">
        <f t="shared" si="34"/>
        <v>0</v>
      </c>
      <c r="BN40" s="236">
        <f t="shared" si="34"/>
        <v>0</v>
      </c>
      <c r="BO40" s="236">
        <f t="shared" si="34"/>
        <v>0</v>
      </c>
      <c r="BP40" s="236">
        <f t="shared" si="34"/>
        <v>0</v>
      </c>
      <c r="BQ40" s="236">
        <f t="shared" si="34"/>
        <v>0</v>
      </c>
      <c r="BR40" s="236">
        <f t="shared" si="34"/>
        <v>0</v>
      </c>
      <c r="BS40" s="236">
        <f t="shared" si="34"/>
        <v>0</v>
      </c>
      <c r="BT40" s="236">
        <f t="shared" si="34"/>
        <v>0</v>
      </c>
      <c r="BU40" s="237">
        <f t="shared" si="34"/>
        <v>0</v>
      </c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</row>
    <row r="41" spans="1:256" s="392" customFormat="1" x14ac:dyDescent="0.2">
      <c r="A41" s="397" t="s">
        <v>232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38"/>
      <c r="N41" s="404">
        <f>'Receita - Projeção'!N$40</f>
        <v>0</v>
      </c>
      <c r="O41" s="392">
        <f>'Receita - Projeção'!O$40</f>
        <v>0</v>
      </c>
      <c r="P41" s="392">
        <f>'Receita - Projeção'!P$40</f>
        <v>0</v>
      </c>
      <c r="Q41" s="392">
        <f>'Receita - Projeção'!Q$40</f>
        <v>0</v>
      </c>
      <c r="R41" s="392">
        <f>'Receita - Projeção'!R$40</f>
        <v>0</v>
      </c>
      <c r="S41" s="392">
        <f>'Receita - Projeção'!S$40</f>
        <v>0</v>
      </c>
      <c r="T41" s="392">
        <f>'Receita - Projeção'!T$40</f>
        <v>0</v>
      </c>
      <c r="U41" s="392">
        <f>'Receita - Projeção'!U$40</f>
        <v>0</v>
      </c>
      <c r="V41" s="392">
        <f>'Receita - Projeção'!V$40</f>
        <v>0</v>
      </c>
      <c r="W41" s="392">
        <f>'Receita - Projeção'!W$40</f>
        <v>0</v>
      </c>
      <c r="X41" s="392">
        <f>'Receita - Projeção'!X$40</f>
        <v>0</v>
      </c>
      <c r="Y41" s="398">
        <f>'Receita - Projeção'!Y$40</f>
        <v>0</v>
      </c>
      <c r="Z41" s="404">
        <f>'Receita - Projeção'!Z$40</f>
        <v>0</v>
      </c>
      <c r="AA41" s="392">
        <f>'Receita - Projeção'!AA$40</f>
        <v>0</v>
      </c>
      <c r="AB41" s="392">
        <f>'Receita - Projeção'!AB$40</f>
        <v>0</v>
      </c>
      <c r="AC41" s="392">
        <f>'Receita - Projeção'!AC$40</f>
        <v>0</v>
      </c>
      <c r="AD41" s="392">
        <f>'Receita - Projeção'!AD$40</f>
        <v>0</v>
      </c>
      <c r="AE41" s="392">
        <f>'Receita - Projeção'!AE$40</f>
        <v>0</v>
      </c>
      <c r="AF41" s="392">
        <f>'Receita - Projeção'!AF$40</f>
        <v>0</v>
      </c>
      <c r="AG41" s="392">
        <f>'Receita - Projeção'!AG$40</f>
        <v>0</v>
      </c>
      <c r="AH41" s="392">
        <f>'Receita - Projeção'!AH$40</f>
        <v>0</v>
      </c>
      <c r="AI41" s="392">
        <f>'Receita - Projeção'!AI$40</f>
        <v>0</v>
      </c>
      <c r="AJ41" s="392">
        <f>'Receita - Projeção'!AJ$40</f>
        <v>0</v>
      </c>
      <c r="AK41" s="398">
        <f>'Receita - Projeção'!AK$40</f>
        <v>0</v>
      </c>
      <c r="AL41" s="404">
        <f>'Receita - Projeção'!AL$40</f>
        <v>0</v>
      </c>
      <c r="AM41" s="392">
        <f>'Receita - Projeção'!AM$40</f>
        <v>0</v>
      </c>
      <c r="AN41" s="392">
        <f>'Receita - Projeção'!AN$40</f>
        <v>0</v>
      </c>
      <c r="AO41" s="392">
        <f>'Receita - Projeção'!AO$40</f>
        <v>0</v>
      </c>
      <c r="AP41" s="392">
        <f>'Receita - Projeção'!AP$40</f>
        <v>0</v>
      </c>
      <c r="AQ41" s="392">
        <f>'Receita - Projeção'!AQ$40</f>
        <v>0</v>
      </c>
      <c r="AR41" s="392">
        <f>'Receita - Projeção'!AR$40</f>
        <v>0</v>
      </c>
      <c r="AS41" s="392">
        <f>'Receita - Projeção'!AS$40</f>
        <v>0</v>
      </c>
      <c r="AT41" s="392">
        <f>'Receita - Projeção'!AT$40</f>
        <v>0</v>
      </c>
      <c r="AU41" s="392">
        <f>'Receita - Projeção'!AU$40</f>
        <v>0</v>
      </c>
      <c r="AV41" s="392">
        <f>'Receita - Projeção'!AV$40</f>
        <v>0</v>
      </c>
      <c r="AW41" s="398">
        <f>'Receita - Projeção'!AW$40</f>
        <v>0</v>
      </c>
      <c r="AX41" s="404">
        <f>'Receita - Projeção'!AX$40</f>
        <v>0</v>
      </c>
      <c r="AY41" s="392">
        <f>'Receita - Projeção'!AY$40</f>
        <v>0</v>
      </c>
      <c r="AZ41" s="392">
        <f>'Receita - Projeção'!AZ$40</f>
        <v>0</v>
      </c>
      <c r="BA41" s="392">
        <f>'Receita - Projeção'!BA$40</f>
        <v>0</v>
      </c>
      <c r="BB41" s="392">
        <f>'Receita - Projeção'!BB$40</f>
        <v>0</v>
      </c>
      <c r="BC41" s="392">
        <f>'Receita - Projeção'!BC$40</f>
        <v>0</v>
      </c>
      <c r="BD41" s="392">
        <f>'Receita - Projeção'!BD$40</f>
        <v>0</v>
      </c>
      <c r="BE41" s="392">
        <f>'Receita - Projeção'!BE$40</f>
        <v>0</v>
      </c>
      <c r="BF41" s="392">
        <f>'Receita - Projeção'!BF$40</f>
        <v>0</v>
      </c>
      <c r="BG41" s="392">
        <f>'Receita - Projeção'!BG$40</f>
        <v>0</v>
      </c>
      <c r="BH41" s="392">
        <f>'Receita - Projeção'!BH$40</f>
        <v>0</v>
      </c>
      <c r="BI41" s="398">
        <f>'Receita - Projeção'!BI$40</f>
        <v>0</v>
      </c>
      <c r="BJ41" s="404">
        <f>'Receita - Projeção'!BJ$40</f>
        <v>0</v>
      </c>
      <c r="BK41" s="392">
        <f>'Receita - Projeção'!BK$40</f>
        <v>0</v>
      </c>
      <c r="BL41" s="392">
        <f>'Receita - Projeção'!BL$40</f>
        <v>0</v>
      </c>
      <c r="BM41" s="392">
        <f>'Receita - Projeção'!BM$40</f>
        <v>0</v>
      </c>
      <c r="BN41" s="392">
        <f>'Receita - Projeção'!BN$40</f>
        <v>0</v>
      </c>
      <c r="BO41" s="392">
        <f>'Receita - Projeção'!BO$40</f>
        <v>0</v>
      </c>
      <c r="BP41" s="392">
        <f>'Receita - Projeção'!BP$40</f>
        <v>0</v>
      </c>
      <c r="BQ41" s="392">
        <f>'Receita - Projeção'!BQ$40</f>
        <v>0</v>
      </c>
      <c r="BR41" s="392">
        <f>'Receita - Projeção'!BR$40</f>
        <v>0</v>
      </c>
      <c r="BS41" s="392">
        <f>'Receita - Projeção'!BS$40</f>
        <v>0</v>
      </c>
      <c r="BT41" s="392">
        <f>'Receita - Projeção'!BT$40</f>
        <v>0</v>
      </c>
      <c r="BU41" s="398">
        <f>'Receita - Projeção'!BU$40</f>
        <v>0</v>
      </c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</row>
    <row r="42" spans="1:256" s="392" customFormat="1" ht="12" thickBot="1" x14ac:dyDescent="0.25">
      <c r="A42" s="399" t="s">
        <v>233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3"/>
      <c r="N42" s="405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2"/>
      <c r="Z42" s="405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2"/>
      <c r="AL42" s="405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2"/>
      <c r="AX42" s="405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2"/>
      <c r="BJ42" s="405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2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</row>
    <row r="43" spans="1:256" ht="12.75" thickBot="1" x14ac:dyDescent="0.25">
      <c r="C43" s="453" t="s">
        <v>257</v>
      </c>
      <c r="D43" s="454"/>
      <c r="E43" s="455"/>
    </row>
    <row r="44" spans="1:256" ht="12" x14ac:dyDescent="0.2">
      <c r="C44" s="456" t="s">
        <v>258</v>
      </c>
      <c r="D44" s="457"/>
      <c r="E44" s="424"/>
    </row>
    <row r="45" spans="1:256" ht="12" x14ac:dyDescent="0.2">
      <c r="C45" s="458" t="s">
        <v>259</v>
      </c>
      <c r="D45" s="459"/>
      <c r="E45" s="424"/>
    </row>
    <row r="46" spans="1:256" ht="12.75" thickBot="1" x14ac:dyDescent="0.25">
      <c r="C46" s="460" t="s">
        <v>260</v>
      </c>
      <c r="D46" s="461"/>
      <c r="E46" s="425" t="e">
        <f>(E45/E44)-1</f>
        <v>#DIV/0!</v>
      </c>
    </row>
    <row r="47" spans="1:256" x14ac:dyDescent="0.2"/>
    <row r="48" spans="1:256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</sheetData>
  <mergeCells count="10">
    <mergeCell ref="C43:E43"/>
    <mergeCell ref="C44:D44"/>
    <mergeCell ref="C45:D45"/>
    <mergeCell ref="C46:D46"/>
    <mergeCell ref="BJ1:BU1"/>
    <mergeCell ref="N1:Y1"/>
    <mergeCell ref="Z1:AK1"/>
    <mergeCell ref="AL1:AW1"/>
    <mergeCell ref="AX1:BI1"/>
    <mergeCell ref="B1:M1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CM8"/>
  <sheetViews>
    <sheetView showGridLines="0" workbookViewId="0">
      <selection activeCell="A5" sqref="A5"/>
    </sheetView>
  </sheetViews>
  <sheetFormatPr defaultColWidth="8.85546875" defaultRowHeight="12.75" x14ac:dyDescent="0.2"/>
  <cols>
    <col min="1" max="1" width="38" customWidth="1"/>
    <col min="2" max="4" width="9.85546875" bestFit="1" customWidth="1"/>
    <col min="5" max="14" width="11.140625" bestFit="1" customWidth="1"/>
  </cols>
  <sheetData>
    <row r="1" spans="1:91" x14ac:dyDescent="0.2">
      <c r="A1" s="174"/>
      <c r="B1" s="462" t="s">
        <v>155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 t="s">
        <v>156</v>
      </c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 t="s">
        <v>157</v>
      </c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 t="s">
        <v>158</v>
      </c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 t="s">
        <v>161</v>
      </c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1:91" s="2" customFormat="1" ht="11.25" x14ac:dyDescent="0.2">
      <c r="A2" s="147" t="s">
        <v>166</v>
      </c>
      <c r="B2" s="130" t="s">
        <v>44</v>
      </c>
      <c r="C2" s="125" t="s">
        <v>45</v>
      </c>
      <c r="D2" s="125" t="s">
        <v>46</v>
      </c>
      <c r="E2" s="125" t="s">
        <v>47</v>
      </c>
      <c r="F2" s="125" t="s">
        <v>48</v>
      </c>
      <c r="G2" s="125" t="s">
        <v>49</v>
      </c>
      <c r="H2" s="125" t="s">
        <v>50</v>
      </c>
      <c r="I2" s="125" t="s">
        <v>51</v>
      </c>
      <c r="J2" s="125" t="s">
        <v>52</v>
      </c>
      <c r="K2" s="125" t="s">
        <v>53</v>
      </c>
      <c r="L2" s="125" t="s">
        <v>54</v>
      </c>
      <c r="M2" s="131" t="s">
        <v>55</v>
      </c>
      <c r="N2" s="130" t="s">
        <v>44</v>
      </c>
      <c r="O2" s="125" t="s">
        <v>45</v>
      </c>
      <c r="P2" s="125" t="s">
        <v>46</v>
      </c>
      <c r="Q2" s="125" t="s">
        <v>47</v>
      </c>
      <c r="R2" s="125" t="s">
        <v>48</v>
      </c>
      <c r="S2" s="125" t="s">
        <v>49</v>
      </c>
      <c r="T2" s="125" t="s">
        <v>50</v>
      </c>
      <c r="U2" s="125" t="s">
        <v>51</v>
      </c>
      <c r="V2" s="125" t="s">
        <v>52</v>
      </c>
      <c r="W2" s="125" t="s">
        <v>53</v>
      </c>
      <c r="X2" s="125" t="s">
        <v>54</v>
      </c>
      <c r="Y2" s="131" t="s">
        <v>55</v>
      </c>
      <c r="Z2" s="130" t="s">
        <v>44</v>
      </c>
      <c r="AA2" s="125" t="s">
        <v>45</v>
      </c>
      <c r="AB2" s="125" t="s">
        <v>46</v>
      </c>
      <c r="AC2" s="125" t="s">
        <v>47</v>
      </c>
      <c r="AD2" s="125" t="s">
        <v>48</v>
      </c>
      <c r="AE2" s="125" t="s">
        <v>49</v>
      </c>
      <c r="AF2" s="125" t="s">
        <v>50</v>
      </c>
      <c r="AG2" s="125" t="s">
        <v>51</v>
      </c>
      <c r="AH2" s="125" t="s">
        <v>52</v>
      </c>
      <c r="AI2" s="125" t="s">
        <v>53</v>
      </c>
      <c r="AJ2" s="125" t="s">
        <v>54</v>
      </c>
      <c r="AK2" s="131" t="s">
        <v>55</v>
      </c>
      <c r="AL2" s="130" t="s">
        <v>44</v>
      </c>
      <c r="AM2" s="125" t="s">
        <v>45</v>
      </c>
      <c r="AN2" s="125" t="s">
        <v>46</v>
      </c>
      <c r="AO2" s="125" t="s">
        <v>47</v>
      </c>
      <c r="AP2" s="125" t="s">
        <v>48</v>
      </c>
      <c r="AQ2" s="125" t="s">
        <v>49</v>
      </c>
      <c r="AR2" s="125" t="s">
        <v>50</v>
      </c>
      <c r="AS2" s="125" t="s">
        <v>51</v>
      </c>
      <c r="AT2" s="125" t="s">
        <v>52</v>
      </c>
      <c r="AU2" s="125" t="s">
        <v>53</v>
      </c>
      <c r="AV2" s="125" t="s">
        <v>54</v>
      </c>
      <c r="AW2" s="131" t="s">
        <v>55</v>
      </c>
      <c r="AX2" s="130" t="s">
        <v>44</v>
      </c>
      <c r="AY2" s="125" t="s">
        <v>45</v>
      </c>
      <c r="AZ2" s="125" t="s">
        <v>46</v>
      </c>
      <c r="BA2" s="125" t="s">
        <v>47</v>
      </c>
      <c r="BB2" s="125" t="s">
        <v>48</v>
      </c>
      <c r="BC2" s="125" t="s">
        <v>49</v>
      </c>
      <c r="BD2" s="125" t="s">
        <v>50</v>
      </c>
      <c r="BE2" s="125" t="s">
        <v>51</v>
      </c>
      <c r="BF2" s="125" t="s">
        <v>52</v>
      </c>
      <c r="BG2" s="125" t="s">
        <v>53</v>
      </c>
      <c r="BH2" s="125" t="s">
        <v>54</v>
      </c>
      <c r="BI2" s="131" t="s">
        <v>55</v>
      </c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</row>
    <row r="3" spans="1:91" s="177" customFormat="1" ht="11.25" x14ac:dyDescent="0.2">
      <c r="A3" s="175" t="s">
        <v>165</v>
      </c>
      <c r="B3" s="171" t="e">
        <f t="shared" ref="B3:AG3" si="0">SUM(B5:B6)</f>
        <v>#DIV/0!</v>
      </c>
      <c r="C3" s="146" t="e">
        <f t="shared" si="0"/>
        <v>#DIV/0!</v>
      </c>
      <c r="D3" s="146" t="e">
        <f t="shared" si="0"/>
        <v>#DIV/0!</v>
      </c>
      <c r="E3" s="146" t="e">
        <f t="shared" si="0"/>
        <v>#DIV/0!</v>
      </c>
      <c r="F3" s="146" t="e">
        <f t="shared" si="0"/>
        <v>#DIV/0!</v>
      </c>
      <c r="G3" s="146" t="e">
        <f t="shared" si="0"/>
        <v>#DIV/0!</v>
      </c>
      <c r="H3" s="146" t="e">
        <f t="shared" si="0"/>
        <v>#DIV/0!</v>
      </c>
      <c r="I3" s="146" t="e">
        <f t="shared" si="0"/>
        <v>#DIV/0!</v>
      </c>
      <c r="J3" s="146" t="e">
        <f t="shared" si="0"/>
        <v>#DIV/0!</v>
      </c>
      <c r="K3" s="146" t="e">
        <f t="shared" si="0"/>
        <v>#DIV/0!</v>
      </c>
      <c r="L3" s="146" t="e">
        <f t="shared" si="0"/>
        <v>#DIV/0!</v>
      </c>
      <c r="M3" s="176" t="e">
        <f t="shared" si="0"/>
        <v>#DIV/0!</v>
      </c>
      <c r="N3" s="171" t="e">
        <f t="shared" si="0"/>
        <v>#DIV/0!</v>
      </c>
      <c r="O3" s="146" t="e">
        <f t="shared" si="0"/>
        <v>#DIV/0!</v>
      </c>
      <c r="P3" s="146" t="e">
        <f t="shared" si="0"/>
        <v>#DIV/0!</v>
      </c>
      <c r="Q3" s="146" t="e">
        <f t="shared" si="0"/>
        <v>#DIV/0!</v>
      </c>
      <c r="R3" s="146" t="e">
        <f t="shared" si="0"/>
        <v>#DIV/0!</v>
      </c>
      <c r="S3" s="146" t="e">
        <f t="shared" si="0"/>
        <v>#DIV/0!</v>
      </c>
      <c r="T3" s="146" t="e">
        <f t="shared" si="0"/>
        <v>#DIV/0!</v>
      </c>
      <c r="U3" s="146" t="e">
        <f t="shared" si="0"/>
        <v>#DIV/0!</v>
      </c>
      <c r="V3" s="146" t="e">
        <f t="shared" si="0"/>
        <v>#DIV/0!</v>
      </c>
      <c r="W3" s="146" t="e">
        <f t="shared" si="0"/>
        <v>#DIV/0!</v>
      </c>
      <c r="X3" s="146" t="e">
        <f t="shared" si="0"/>
        <v>#DIV/0!</v>
      </c>
      <c r="Y3" s="176" t="e">
        <f t="shared" si="0"/>
        <v>#DIV/0!</v>
      </c>
      <c r="Z3" s="171" t="e">
        <f t="shared" si="0"/>
        <v>#DIV/0!</v>
      </c>
      <c r="AA3" s="146" t="e">
        <f t="shared" si="0"/>
        <v>#DIV/0!</v>
      </c>
      <c r="AB3" s="146" t="e">
        <f t="shared" si="0"/>
        <v>#DIV/0!</v>
      </c>
      <c r="AC3" s="146" t="e">
        <f t="shared" si="0"/>
        <v>#DIV/0!</v>
      </c>
      <c r="AD3" s="146" t="e">
        <f t="shared" si="0"/>
        <v>#DIV/0!</v>
      </c>
      <c r="AE3" s="146" t="e">
        <f t="shared" si="0"/>
        <v>#DIV/0!</v>
      </c>
      <c r="AF3" s="146" t="e">
        <f t="shared" si="0"/>
        <v>#DIV/0!</v>
      </c>
      <c r="AG3" s="146" t="e">
        <f t="shared" si="0"/>
        <v>#DIV/0!</v>
      </c>
      <c r="AH3" s="146" t="e">
        <f t="shared" ref="AH3:BI3" si="1">SUM(AH5:AH6)</f>
        <v>#DIV/0!</v>
      </c>
      <c r="AI3" s="146" t="e">
        <f t="shared" si="1"/>
        <v>#DIV/0!</v>
      </c>
      <c r="AJ3" s="146" t="e">
        <f t="shared" si="1"/>
        <v>#DIV/0!</v>
      </c>
      <c r="AK3" s="176" t="e">
        <f t="shared" si="1"/>
        <v>#DIV/0!</v>
      </c>
      <c r="AL3" s="171" t="e">
        <f t="shared" si="1"/>
        <v>#DIV/0!</v>
      </c>
      <c r="AM3" s="146" t="e">
        <f t="shared" si="1"/>
        <v>#DIV/0!</v>
      </c>
      <c r="AN3" s="146" t="e">
        <f t="shared" si="1"/>
        <v>#DIV/0!</v>
      </c>
      <c r="AO3" s="146" t="e">
        <f t="shared" si="1"/>
        <v>#DIV/0!</v>
      </c>
      <c r="AP3" s="146" t="e">
        <f t="shared" si="1"/>
        <v>#DIV/0!</v>
      </c>
      <c r="AQ3" s="146" t="e">
        <f t="shared" si="1"/>
        <v>#DIV/0!</v>
      </c>
      <c r="AR3" s="146" t="e">
        <f t="shared" si="1"/>
        <v>#DIV/0!</v>
      </c>
      <c r="AS3" s="146" t="e">
        <f t="shared" si="1"/>
        <v>#DIV/0!</v>
      </c>
      <c r="AT3" s="146" t="e">
        <f t="shared" si="1"/>
        <v>#DIV/0!</v>
      </c>
      <c r="AU3" s="146" t="e">
        <f t="shared" si="1"/>
        <v>#DIV/0!</v>
      </c>
      <c r="AV3" s="146" t="e">
        <f t="shared" si="1"/>
        <v>#DIV/0!</v>
      </c>
      <c r="AW3" s="176" t="e">
        <f t="shared" si="1"/>
        <v>#DIV/0!</v>
      </c>
      <c r="AX3" s="171" t="e">
        <f t="shared" si="1"/>
        <v>#DIV/0!</v>
      </c>
      <c r="AY3" s="146" t="e">
        <f t="shared" si="1"/>
        <v>#DIV/0!</v>
      </c>
      <c r="AZ3" s="146" t="e">
        <f t="shared" si="1"/>
        <v>#DIV/0!</v>
      </c>
      <c r="BA3" s="146" t="e">
        <f t="shared" si="1"/>
        <v>#DIV/0!</v>
      </c>
      <c r="BB3" s="146" t="e">
        <f t="shared" si="1"/>
        <v>#DIV/0!</v>
      </c>
      <c r="BC3" s="146" t="e">
        <f t="shared" si="1"/>
        <v>#DIV/0!</v>
      </c>
      <c r="BD3" s="146" t="e">
        <f t="shared" si="1"/>
        <v>#DIV/0!</v>
      </c>
      <c r="BE3" s="146" t="e">
        <f t="shared" si="1"/>
        <v>#DIV/0!</v>
      </c>
      <c r="BF3" s="146" t="e">
        <f t="shared" si="1"/>
        <v>#DIV/0!</v>
      </c>
      <c r="BG3" s="146" t="e">
        <f t="shared" si="1"/>
        <v>#DIV/0!</v>
      </c>
      <c r="BH3" s="146" t="e">
        <f t="shared" si="1"/>
        <v>#DIV/0!</v>
      </c>
      <c r="BI3" s="176" t="e">
        <f t="shared" si="1"/>
        <v>#DIV/0!</v>
      </c>
    </row>
    <row r="4" spans="1:91" s="10" customFormat="1" ht="11.25" x14ac:dyDescent="0.2">
      <c r="A4" s="173"/>
      <c r="B4" s="132"/>
      <c r="C4" s="12"/>
      <c r="D4" s="12"/>
      <c r="E4" s="12"/>
      <c r="F4" s="12"/>
      <c r="G4" s="12"/>
      <c r="H4" s="12"/>
      <c r="I4" s="12"/>
      <c r="J4" s="12"/>
      <c r="K4" s="12"/>
      <c r="L4" s="12"/>
      <c r="M4" s="133"/>
      <c r="N4" s="132"/>
      <c r="O4" s="12"/>
      <c r="P4" s="12"/>
      <c r="Q4" s="12"/>
      <c r="R4" s="12"/>
      <c r="S4" s="12"/>
      <c r="T4" s="12"/>
      <c r="U4" s="12"/>
      <c r="V4" s="12"/>
      <c r="W4" s="12"/>
      <c r="X4" s="12"/>
      <c r="Y4" s="133"/>
      <c r="Z4" s="13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3"/>
      <c r="AL4" s="13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33"/>
      <c r="AX4" s="13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3"/>
    </row>
    <row r="5" spans="1:91" s="2" customFormat="1" ht="11.25" x14ac:dyDescent="0.2">
      <c r="A5" s="149" t="s">
        <v>167</v>
      </c>
      <c r="B5" s="170" t="e">
        <f>'Custo do Produto'!N3</f>
        <v>#DIV/0!</v>
      </c>
      <c r="C5" s="9" t="e">
        <f>'Custo do Produto'!O3</f>
        <v>#DIV/0!</v>
      </c>
      <c r="D5" s="9" t="e">
        <f>'Custo do Produto'!P3</f>
        <v>#DIV/0!</v>
      </c>
      <c r="E5" s="9" t="e">
        <f>'Custo do Produto'!Q3</f>
        <v>#DIV/0!</v>
      </c>
      <c r="F5" s="9" t="e">
        <f>'Custo do Produto'!R3</f>
        <v>#DIV/0!</v>
      </c>
      <c r="G5" s="9" t="e">
        <f>'Custo do Produto'!S3</f>
        <v>#DIV/0!</v>
      </c>
      <c r="H5" s="9" t="e">
        <f>'Custo do Produto'!T3</f>
        <v>#DIV/0!</v>
      </c>
      <c r="I5" s="9" t="e">
        <f>'Custo do Produto'!U3</f>
        <v>#DIV/0!</v>
      </c>
      <c r="J5" s="9" t="e">
        <f>'Custo do Produto'!V3</f>
        <v>#DIV/0!</v>
      </c>
      <c r="K5" s="9" t="e">
        <f>'Custo do Produto'!W3</f>
        <v>#DIV/0!</v>
      </c>
      <c r="L5" s="9" t="e">
        <f>'Custo do Produto'!X3</f>
        <v>#DIV/0!</v>
      </c>
      <c r="M5" s="148" t="e">
        <f>'Custo do Produto'!Y3</f>
        <v>#DIV/0!</v>
      </c>
      <c r="N5" s="170" t="e">
        <f>'Custo do Produto'!Z3</f>
        <v>#DIV/0!</v>
      </c>
      <c r="O5" s="9" t="e">
        <f>'Custo do Produto'!AA3</f>
        <v>#DIV/0!</v>
      </c>
      <c r="P5" s="9" t="e">
        <f>'Custo do Produto'!AB3</f>
        <v>#DIV/0!</v>
      </c>
      <c r="Q5" s="9" t="e">
        <f>'Custo do Produto'!AC3</f>
        <v>#DIV/0!</v>
      </c>
      <c r="R5" s="9" t="e">
        <f>'Custo do Produto'!AD3</f>
        <v>#DIV/0!</v>
      </c>
      <c r="S5" s="9" t="e">
        <f>'Custo do Produto'!AE3</f>
        <v>#DIV/0!</v>
      </c>
      <c r="T5" s="9" t="e">
        <f>'Custo do Produto'!AF3</f>
        <v>#DIV/0!</v>
      </c>
      <c r="U5" s="9" t="e">
        <f>'Custo do Produto'!AG3</f>
        <v>#DIV/0!</v>
      </c>
      <c r="V5" s="9" t="e">
        <f>'Custo do Produto'!AH3</f>
        <v>#DIV/0!</v>
      </c>
      <c r="W5" s="9" t="e">
        <f>'Custo do Produto'!AI3</f>
        <v>#DIV/0!</v>
      </c>
      <c r="X5" s="9" t="e">
        <f>'Custo do Produto'!AJ3</f>
        <v>#DIV/0!</v>
      </c>
      <c r="Y5" s="148" t="e">
        <f>'Custo do Produto'!AK3</f>
        <v>#DIV/0!</v>
      </c>
      <c r="Z5" s="170" t="e">
        <f>'Custo do Produto'!AL3</f>
        <v>#DIV/0!</v>
      </c>
      <c r="AA5" s="9" t="e">
        <f>'Custo do Produto'!AM3</f>
        <v>#DIV/0!</v>
      </c>
      <c r="AB5" s="9" t="e">
        <f>'Custo do Produto'!AN3</f>
        <v>#DIV/0!</v>
      </c>
      <c r="AC5" s="9" t="e">
        <f>'Custo do Produto'!AO3</f>
        <v>#DIV/0!</v>
      </c>
      <c r="AD5" s="9" t="e">
        <f>'Custo do Produto'!AP3</f>
        <v>#DIV/0!</v>
      </c>
      <c r="AE5" s="9" t="e">
        <f>'Custo do Produto'!AQ3</f>
        <v>#DIV/0!</v>
      </c>
      <c r="AF5" s="9" t="e">
        <f>'Custo do Produto'!AR3</f>
        <v>#DIV/0!</v>
      </c>
      <c r="AG5" s="9" t="e">
        <f>'Custo do Produto'!AS3</f>
        <v>#DIV/0!</v>
      </c>
      <c r="AH5" s="9" t="e">
        <f>'Custo do Produto'!AT3</f>
        <v>#DIV/0!</v>
      </c>
      <c r="AI5" s="9" t="e">
        <f>'Custo do Produto'!AU3</f>
        <v>#DIV/0!</v>
      </c>
      <c r="AJ5" s="9" t="e">
        <f>'Custo do Produto'!AV3</f>
        <v>#DIV/0!</v>
      </c>
      <c r="AK5" s="148" t="e">
        <f>'Custo do Produto'!AW3</f>
        <v>#DIV/0!</v>
      </c>
      <c r="AL5" s="170" t="e">
        <f>'Custo do Produto'!AX3</f>
        <v>#DIV/0!</v>
      </c>
      <c r="AM5" s="9" t="e">
        <f>'Custo do Produto'!AY3</f>
        <v>#DIV/0!</v>
      </c>
      <c r="AN5" s="9" t="e">
        <f>'Custo do Produto'!AZ3</f>
        <v>#DIV/0!</v>
      </c>
      <c r="AO5" s="9" t="e">
        <f>'Custo do Produto'!BA3</f>
        <v>#DIV/0!</v>
      </c>
      <c r="AP5" s="9" t="e">
        <f>'Custo do Produto'!BB3</f>
        <v>#DIV/0!</v>
      </c>
      <c r="AQ5" s="9" t="e">
        <f>'Custo do Produto'!BC3</f>
        <v>#DIV/0!</v>
      </c>
      <c r="AR5" s="9" t="e">
        <f>'Custo do Produto'!BD3</f>
        <v>#DIV/0!</v>
      </c>
      <c r="AS5" s="9" t="e">
        <f>'Custo do Produto'!BE3</f>
        <v>#DIV/0!</v>
      </c>
      <c r="AT5" s="9" t="e">
        <f>'Custo do Produto'!BF3</f>
        <v>#DIV/0!</v>
      </c>
      <c r="AU5" s="9" t="e">
        <f>'Custo do Produto'!BG3</f>
        <v>#DIV/0!</v>
      </c>
      <c r="AV5" s="9" t="e">
        <f>'Custo do Produto'!BH3</f>
        <v>#DIV/0!</v>
      </c>
      <c r="AW5" s="148" t="e">
        <f>'Custo do Produto'!BI3</f>
        <v>#DIV/0!</v>
      </c>
      <c r="AX5" s="170" t="e">
        <f>'Custo do Produto'!BJ3</f>
        <v>#DIV/0!</v>
      </c>
      <c r="AY5" s="9" t="e">
        <f>'Custo do Produto'!BK3</f>
        <v>#DIV/0!</v>
      </c>
      <c r="AZ5" s="9" t="e">
        <f>'Custo do Produto'!BL3</f>
        <v>#DIV/0!</v>
      </c>
      <c r="BA5" s="9" t="e">
        <f>'Custo do Produto'!BM3</f>
        <v>#DIV/0!</v>
      </c>
      <c r="BB5" s="9" t="e">
        <f>'Custo do Produto'!BN3</f>
        <v>#DIV/0!</v>
      </c>
      <c r="BC5" s="9" t="e">
        <f>'Custo do Produto'!BO3</f>
        <v>#DIV/0!</v>
      </c>
      <c r="BD5" s="9" t="e">
        <f>'Custo do Produto'!BP3</f>
        <v>#DIV/0!</v>
      </c>
      <c r="BE5" s="9" t="e">
        <f>'Custo do Produto'!BQ3</f>
        <v>#DIV/0!</v>
      </c>
      <c r="BF5" s="9" t="e">
        <f>'Custo do Produto'!BR3</f>
        <v>#DIV/0!</v>
      </c>
      <c r="BG5" s="9" t="e">
        <f>'Custo do Produto'!BS3</f>
        <v>#DIV/0!</v>
      </c>
      <c r="BH5" s="9" t="e">
        <f>'Custo do Produto'!BT3</f>
        <v>#DIV/0!</v>
      </c>
      <c r="BI5" s="148" t="e">
        <f>'Custo do Produto'!BU3</f>
        <v>#DIV/0!</v>
      </c>
    </row>
    <row r="6" spans="1:91" s="2" customFormat="1" ht="11.25" x14ac:dyDescent="0.2">
      <c r="A6" s="149" t="s">
        <v>40</v>
      </c>
      <c r="B6" s="170">
        <f>'Mão de obra'!C3</f>
        <v>0</v>
      </c>
      <c r="C6" s="9">
        <f>'Mão de obra'!D3</f>
        <v>0</v>
      </c>
      <c r="D6" s="9">
        <f>'Mão de obra'!E3</f>
        <v>0</v>
      </c>
      <c r="E6" s="9">
        <f>'Mão de obra'!F3</f>
        <v>0</v>
      </c>
      <c r="F6" s="9">
        <f>'Mão de obra'!G3</f>
        <v>0</v>
      </c>
      <c r="G6" s="9">
        <f>'Mão de obra'!H3</f>
        <v>0</v>
      </c>
      <c r="H6" s="9">
        <f>'Mão de obra'!I3</f>
        <v>0</v>
      </c>
      <c r="I6" s="9">
        <f>'Mão de obra'!J3</f>
        <v>0</v>
      </c>
      <c r="J6" s="9">
        <f>'Mão de obra'!K3</f>
        <v>0</v>
      </c>
      <c r="K6" s="9">
        <f>'Mão de obra'!L3</f>
        <v>0</v>
      </c>
      <c r="L6" s="9">
        <f>'Mão de obra'!M3</f>
        <v>0</v>
      </c>
      <c r="M6" s="148">
        <f>'Mão de obra'!N3</f>
        <v>0</v>
      </c>
      <c r="N6" s="170">
        <f>'Mão de obra'!O3</f>
        <v>0</v>
      </c>
      <c r="O6" s="9">
        <f>'Mão de obra'!P3</f>
        <v>0</v>
      </c>
      <c r="P6" s="9">
        <f>'Mão de obra'!Q3</f>
        <v>0</v>
      </c>
      <c r="Q6" s="9">
        <f>'Mão de obra'!R3</f>
        <v>0</v>
      </c>
      <c r="R6" s="9">
        <f>'Mão de obra'!S3</f>
        <v>0</v>
      </c>
      <c r="S6" s="9">
        <f>'Mão de obra'!T3</f>
        <v>0</v>
      </c>
      <c r="T6" s="9">
        <f>'Mão de obra'!U3</f>
        <v>0</v>
      </c>
      <c r="U6" s="9">
        <f>'Mão de obra'!V3</f>
        <v>0</v>
      </c>
      <c r="V6" s="9">
        <f>'Mão de obra'!W3</f>
        <v>0</v>
      </c>
      <c r="W6" s="9">
        <f>'Mão de obra'!X3</f>
        <v>0</v>
      </c>
      <c r="X6" s="9">
        <f>'Mão de obra'!Y3</f>
        <v>0</v>
      </c>
      <c r="Y6" s="148">
        <f>'Mão de obra'!Z3</f>
        <v>0</v>
      </c>
      <c r="Z6" s="170">
        <f>'Mão de obra'!AA3</f>
        <v>0</v>
      </c>
      <c r="AA6" s="9">
        <f>'Mão de obra'!AB3</f>
        <v>0</v>
      </c>
      <c r="AB6" s="9">
        <f>'Mão de obra'!AC3</f>
        <v>0</v>
      </c>
      <c r="AC6" s="9">
        <f>'Mão de obra'!AD3</f>
        <v>0</v>
      </c>
      <c r="AD6" s="9">
        <f>'Mão de obra'!AE3</f>
        <v>0</v>
      </c>
      <c r="AE6" s="9">
        <f>'Mão de obra'!AF3</f>
        <v>0</v>
      </c>
      <c r="AF6" s="9">
        <f>'Mão de obra'!AG3</f>
        <v>0</v>
      </c>
      <c r="AG6" s="9">
        <f>'Mão de obra'!AH3</f>
        <v>0</v>
      </c>
      <c r="AH6" s="9">
        <f>'Mão de obra'!AI3</f>
        <v>0</v>
      </c>
      <c r="AI6" s="9">
        <f>'Mão de obra'!AJ3</f>
        <v>0</v>
      </c>
      <c r="AJ6" s="9">
        <f>'Mão de obra'!AK3</f>
        <v>0</v>
      </c>
      <c r="AK6" s="148">
        <f>'Mão de obra'!AL3</f>
        <v>0</v>
      </c>
      <c r="AL6" s="170">
        <f>'Mão de obra'!AM3</f>
        <v>0</v>
      </c>
      <c r="AM6" s="9">
        <f>'Mão de obra'!AN3</f>
        <v>0</v>
      </c>
      <c r="AN6" s="9">
        <f>'Mão de obra'!AO3</f>
        <v>0</v>
      </c>
      <c r="AO6" s="9">
        <f>'Mão de obra'!AP3</f>
        <v>0</v>
      </c>
      <c r="AP6" s="9">
        <f>'Mão de obra'!AQ3</f>
        <v>0</v>
      </c>
      <c r="AQ6" s="9">
        <f>'Mão de obra'!AR3</f>
        <v>0</v>
      </c>
      <c r="AR6" s="9">
        <f>'Mão de obra'!AS3</f>
        <v>0</v>
      </c>
      <c r="AS6" s="9">
        <f>'Mão de obra'!AT3</f>
        <v>0</v>
      </c>
      <c r="AT6" s="9">
        <f>'Mão de obra'!AU3</f>
        <v>0</v>
      </c>
      <c r="AU6" s="9">
        <f>'Mão de obra'!AV3</f>
        <v>0</v>
      </c>
      <c r="AV6" s="9">
        <f>'Mão de obra'!AW3</f>
        <v>0</v>
      </c>
      <c r="AW6" s="148">
        <f>'Mão de obra'!AX3</f>
        <v>0</v>
      </c>
      <c r="AX6" s="170">
        <f>'Mão de obra'!AY3</f>
        <v>0</v>
      </c>
      <c r="AY6" s="9">
        <f>'Mão de obra'!AZ3</f>
        <v>0</v>
      </c>
      <c r="AZ6" s="9">
        <f>'Mão de obra'!BA3</f>
        <v>0</v>
      </c>
      <c r="BA6" s="9">
        <f>'Mão de obra'!BB3</f>
        <v>0</v>
      </c>
      <c r="BB6" s="9">
        <f>'Mão de obra'!BC3</f>
        <v>0</v>
      </c>
      <c r="BC6" s="9">
        <f>'Mão de obra'!BD3</f>
        <v>0</v>
      </c>
      <c r="BD6" s="9">
        <f>'Mão de obra'!BE3</f>
        <v>0</v>
      </c>
      <c r="BE6" s="9">
        <f>'Mão de obra'!BF3</f>
        <v>0</v>
      </c>
      <c r="BF6" s="9">
        <f>'Mão de obra'!BG3</f>
        <v>0</v>
      </c>
      <c r="BG6" s="9">
        <f>'Mão de obra'!BH3</f>
        <v>0</v>
      </c>
      <c r="BH6" s="9">
        <f>'Mão de obra'!BI3</f>
        <v>0</v>
      </c>
      <c r="BI6" s="148">
        <f>'Mão de obra'!BJ3</f>
        <v>0</v>
      </c>
    </row>
    <row r="7" spans="1:91" s="10" customFormat="1" ht="11.25" x14ac:dyDescent="0.2">
      <c r="A7" s="15"/>
      <c r="B7" s="12"/>
      <c r="C7" s="12"/>
    </row>
    <row r="8" spans="1:91" x14ac:dyDescent="0.2">
      <c r="A8" s="16"/>
      <c r="B8" s="16"/>
      <c r="C8" s="16"/>
    </row>
  </sheetData>
  <mergeCells count="5">
    <mergeCell ref="AX1:BI1"/>
    <mergeCell ref="B1:M1"/>
    <mergeCell ref="N1:Y1"/>
    <mergeCell ref="Z1:AK1"/>
    <mergeCell ref="AL1:AW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Capa</vt:lpstr>
      <vt:lpstr>Gráficos</vt:lpstr>
      <vt:lpstr> invest.inicial</vt:lpstr>
      <vt:lpstr>Receita - Projeção</vt:lpstr>
      <vt:lpstr>Desp.pre-operacional</vt:lpstr>
      <vt:lpstr>Mão de obra</vt:lpstr>
      <vt:lpstr>Custo do Produto</vt:lpstr>
      <vt:lpstr>Custos de prod ou adm</vt:lpstr>
      <vt:lpstr>CPV ou CSV</vt:lpstr>
      <vt:lpstr>Demonstração de Resultados</vt:lpstr>
      <vt:lpstr>Fluxo de Caixa</vt:lpstr>
      <vt:lpstr>' invest.inicial'!Area_de_impressao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Financeira do Livro Planejamento Estratégico Lean</dc:title>
  <dc:creator>administrativo;Sandra Elisabeth</dc:creator>
  <cp:keywords>Sandra Elisabeth</cp:keywords>
  <cp:lastModifiedBy>Stefano Carnevalli</cp:lastModifiedBy>
  <cp:lastPrinted>2005-11-23T16:04:42Z</cp:lastPrinted>
  <dcterms:created xsi:type="dcterms:W3CDTF">2001-01-18T20:44:36Z</dcterms:created>
  <dcterms:modified xsi:type="dcterms:W3CDTF">2017-07-24T18:10:16Z</dcterms:modified>
  <cp:category>Planejamento</cp:category>
</cp:coreProperties>
</file>